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1BC7BF1C-DF19-4C15-B168-83150C9B61E9}"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CR102" i="12"/>
  <c r="AF88" i="12"/>
  <c r="AU63" i="12"/>
  <c r="AP63" i="12"/>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C34" i="10"/>
  <c r="U34" i="10" s="1"/>
  <c r="AM34" i="10" l="1"/>
  <c r="AM35" i="10" s="1"/>
  <c r="U35" i="10"/>
  <c r="U36" i="10" s="1"/>
  <c r="U37" i="10" s="1"/>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<sst xmlns="http://schemas.openxmlformats.org/spreadsheetml/2006/main" count="1102" uniqueCount="574">
  <si>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</si>
  <si>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</si>
  <si>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</si>
  <si>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</si>
  <si>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</si>
  <si>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</si>
  <si>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</si>
  <si>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</si>
  <si>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</si>
  <si>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</si>
  <si>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</si>
  <si>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</si>
  <si>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</si>
  <si>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</si>
  <si>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</si>
  <si>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</si>
  <si>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</si>
  <si>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</si>
  <si>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</si>
  <si>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</si>
  <si>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</si>
  <si>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</si>
  <si>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</si>
  <si>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</si>
  <si>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</si>
  <si>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</si>
  <si>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</si>
  <si>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</si>
  <si>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</si>
  <si>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</si>
  <si>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</si>
  <si>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</si>
  <si>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</si>
  <si>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</si>
  <si>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</si>
  <si>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</si>
  <si>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</si>
  <si>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</si>
  <si>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</si>
  <si>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</si>
  <si>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</si>
  <si>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</si>
  <si>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</si>
  <si>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</si>
  <si>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</si>
  <si>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</si>
  <si>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</si>
  <si>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</si>
  <si>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</si>
  <si>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</si>
  <si>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</si>
  <si>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</si>
  <si>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</si>
  <si>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</si>
  <si>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</si>
  <si>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</si>
  <si>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</si>
  <si>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</si>
  <si>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</si>
  <si>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</si>
  <si>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</si>
  <si>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</si>
  <si>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</si>
  <si>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</si>
  <si>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</si>
  <si>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</si>
  <si>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</si>
  <si>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</si>
  <si>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</si>
  <si>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</si>
  <si>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</si>
  <si>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</si>
  <si>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</si>
  <si>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</si>
  <si>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</si>
  <si>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</si>
  <si>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</si>
  <si>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</si>
  <si>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</si>
  <si>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</si>
  <si>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</si>
  <si>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</si>
  <si>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</si>
  <si>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</si>
  <si>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</si>
  <si>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</si>
  <si>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</si>
  <si>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</si>
  <si>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</si>
  <si>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</si>
  <si>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</si>
  <si>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</si>
  <si>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</si>
  <si>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</si>
  <si>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平塚市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</si>
  <si>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</si>
  <si>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</si>
  <si>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</si>
  <si>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</si>
  <si>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</si>
  <si>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</si>
  <si>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</si>
  <si>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</si>
  <si>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</si>
  <si>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</si>
  <si>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</si>
  <si>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</si>
  <si>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</si>
  <si>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</si>
  <si>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</si>
  <si>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</si>
  <si>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</si>
  <si>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</si>
  <si>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</si>
  <si>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</si>
  <si>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</si>
  <si>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</si>
  <si>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</si>
  <si>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</si>
  <si>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</si>
  <si>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</si>
  <si>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</si>
  <si>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</si>
  <si>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</si>
  <si>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</si>
  <si>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</si>
  <si>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</si>
  <si>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</si>
  <si>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</si>
  <si>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</si>
  <si>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</si>
  <si>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</si>
  <si>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</si>
  <si>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</si>
  <si>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</si>
  <si>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</si>
  <si>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</si>
  <si>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</si>
  <si>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</si>
  <si>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</si>
  <si>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</si>
  <si>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</si>
  <si>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</si>
  <si>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</si>
  <si>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</si>
  <si>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</si>
  <si>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</si>
  <si>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</si>
  <si>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</si>
  <si>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</si>
  <si>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</si>
  <si>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</si>
  <si>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</si>
  <si>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</si>
  <si>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</si>
  <si>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</si>
  <si>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</si>
  <si>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</si>
  <si>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</si>
  <si>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</si>
  <si>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</si>
  <si>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</si>
  <si>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</si>
  <si>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</si>
  <si>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</si>
  <si>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</si>
  <si>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</si>
  <si>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</si>
  <si>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</si>
  <si>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</si>
  <si>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</si>
  <si>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</si>
  <si>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</si>
  <si>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</si>
  <si>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</si>
  <si>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</si>
  <si>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</si>
  <si>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</si>
  <si>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</si>
  <si>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</si>
  <si>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</si>
  <si>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</si>
  <si>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</si>
  <si>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</si>
  <si>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</si>
  <si>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</si>
  <si>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</si>
  <si>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</si>
  <si>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</si>
  <si>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</si>
  <si>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</si>
  <si>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</si>
  <si>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</si>
  <si>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</si>
  <si>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</si>
  <si>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</si>
  <si>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</si>
  <si>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</si>
  <si>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</si>
  <si>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</si>
  <si>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</si>
  <si>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</si>
  <si>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</si>
  <si>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神奈川県平塚市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</si>
  <si>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</si>
  <si>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</si>
  <si>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</si>
  <si>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</si>
  <si>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</si>
  <si>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</si>
  <si>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</si>
  <si>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</si>
  <si>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</si>
  <si>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</si>
  <si>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</si>
  <si>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</si>
  <si>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</si>
  <si>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</si>
  <si>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</si>
  <si>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</si>
  <si>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</si>
  <si>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</si>
  <si>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</si>
  <si>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</si>
  <si>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</si>
  <si>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</si>
  <si>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</si>
  <si>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</si>
  <si>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</si>
  <si>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</si>
  <si>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</si>
  <si>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</si>
  <si>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</si>
  <si>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</si>
  <si>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</si>
  <si>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</si>
  <si>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</si>
  <si>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</si>
  <si>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</si>
  <si>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</si>
  <si>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</si>
  <si>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</si>
  <si>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</si>
  <si>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</si>
  <si>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</si>
  <si>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</si>
  <si>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</si>
  <si>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</si>
  <si>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</si>
  <si>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</si>
  <si>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</si>
  <si>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</si>
  <si>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</si>
  <si>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</si>
  <si>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</si>
  <si>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</si>
  <si>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</si>
  <si>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</si>
  <si>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</si>
  <si>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</si>
  <si>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</si>
  <si>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</si>
  <si>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</si>
  <si>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</si>
  <si>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</si>
  <si>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</si>
  <si>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</si>
  <si>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</si>
  <si>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</si>
  <si>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</si>
  <si>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</si>
  <si>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</si>
  <si>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</si>
  <si>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</si>
  <si>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</si>
  <si>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</si>
  <si>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</si>
  <si>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</si>
  <si>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</si>
  <si>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</si>
  <si>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</si>
  <si>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</si>
  <si>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</si>
  <si>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</si>
  <si>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</si>
  <si>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</si>
  <si>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</si>
  <si>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</si>
  <si>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</si>
  <si>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</si>
  <si>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</si>
  <si>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</si>
  <si>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</si>
  <si>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</si>
  <si>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</si>
  <si>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</si>
  <si>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</si>
  <si>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</si>
  <si>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</si>
  <si>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</si>
  <si>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</si>
  <si>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</si>
  <si>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</si>
  <si>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</si>
  <si>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</si>
  <si>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</si>
  <si>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</si>
  <si>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</si>
  <si>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</si>
  <si>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</si>
  <si>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</si>
  <si>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</si>
  <si>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</si>
  <si>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</si>
  <si>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</si>
  <si>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</si>
  <si>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</si>
  <si>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</si>
  <si>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</si>
  <si>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</si>
  <si>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</si>
  <si>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</si>
  <si>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</si>
  <si>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</si>
  <si>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</si>
  <si>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</si>
  <si>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</si>
  <si>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</si>
  <si>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</si>
  <si>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</si>
  <si>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</si>
  <si>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</si>
  <si>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</si>
  <si>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</si>
  <si>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</si>
  <si>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</si>
  <si>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</si>
  <si>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</si>
  <si>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</si>
  <si>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</si>
  <si>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</si>
  <si>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</si>
  <si>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</si>
  <si>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</si>
  <si>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</si>
  <si>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</si>
  <si>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</si>
  <si>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</si>
  <si>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</si>
  <si>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</si>
  <si>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</si>
  <si>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</si>
  <si>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</si>
  <si>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</si>
  <si>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神奈川県平塚市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</si>
  <si>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</si>
  <si>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</si>
  <si>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</si>
  <si>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</si>
  <si>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</si>
  <si>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</si>
  <si>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</si>
  <si>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</si>
  <si>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</si>
  <si>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</si>
  <si>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</si>
  <si>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</si>
  <si>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</si>
  <si>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</si>
  <si>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</si>
  <si>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</si>
  <si>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</si>
  <si>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</si>
  <si>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</si>
  <si>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</si>
  <si>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</si>
  <si>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</si>
  <si>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</si>
  <si>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</si>
  <si>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</si>
  <si>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</si>
  <si>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</si>
  <si>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</si>
  <si>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</si>
  <si>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</si>
  <si>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</si>
  <si>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</si>
  <si>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</si>
  <si>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</si>
  <si>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</si>
  <si>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</si>
  <si>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</si>
  <si>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</si>
  <si>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</si>
  <si>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下水道事業会計</t>
    <phoneticPr fontId="5"/>
  </si>
  <si>
    <t>水産物地方卸売市場事業特別会計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</si>
  <si>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</si>
  <si>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</si>
  <si>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</si>
  <si>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</si>
  <si>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</si>
  <si>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</si>
  <si>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</si>
  <si>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</si>
  <si>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</si>
  <si>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</si>
  <si>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</si>
  <si>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</si>
  <si>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</si>
  <si>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</si>
  <si>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</si>
  <si>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</si>
  <si>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</si>
  <si>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</si>
  <si>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</si>
  <si>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</si>
  <si>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</si>
  <si>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</si>
  <si>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</si>
  <si>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</si>
  <si>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</si>
  <si>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</si>
  <si>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</si>
  <si>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</si>
  <si>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</si>
  <si>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</si>
  <si>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</si>
  <si>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</si>
  <si>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</si>
  <si>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</si>
  <si>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</si>
  <si>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</si>
  <si>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</si>
  <si>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</si>
  <si>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</si>
  <si>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</si>
  <si>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</si>
  <si>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</si>
  <si>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</si>
  <si>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</si>
  <si>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</si>
  <si>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</si>
  <si>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</si>
  <si>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</si>
  <si>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</si>
  <si>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</si>
  <si>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</si>
  <si>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</si>
  <si>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</si>
  <si>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</si>
  <si>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</si>
  <si>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</si>
  <si>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</si>
  <si>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</si>
  <si>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</si>
  <si>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</si>
  <si>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</si>
  <si>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</si>
  <si>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</si>
  <si>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</si>
  <si>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</si>
  <si>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</si>
  <si>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</si>
  <si>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</si>
  <si>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</si>
  <si>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</si>
  <si>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</si>
  <si>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</si>
  <si>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</si>
  <si>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</si>
  <si>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</si>
  <si>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</si>
  <si>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</si>
  <si>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</si>
  <si>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</si>
  <si>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</si>
  <si>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</si>
  <si>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</si>
  <si>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</si>
  <si>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</si>
  <si>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</si>
  <si>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</si>
  <si>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</si>
  <si>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</si>
  <si>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</si>
  <si>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</si>
  <si>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</si>
  <si>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</si>
  <si>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</si>
  <si>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</si>
  <si>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</si>
  <si>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</si>
  <si>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</si>
  <si>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</si>
  <si>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</si>
  <si>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</si>
  <si>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</si>
  <si>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</si>
  <si>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</si>
  <si>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</si>
  <si>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</si>
  <si>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</si>
  <si>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</si>
  <si>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</si>
  <si>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</si>
  <si>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</si>
  <si>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</si>
  <si>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</si>
  <si>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</si>
  <si>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</si>
  <si>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</si>
  <si>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</si>
  <si>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</si>
  <si>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</si>
  <si>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</si>
  <si>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</si>
  <si>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</si>
  <si>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</si>
  <si>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</si>
  <si>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</si>
  <si>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</si>
  <si>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</si>
  <si>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</si>
  <si>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</si>
  <si>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</si>
  <si>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</si>
  <si>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</si>
  <si>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</si>
  <si>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</si>
  <si>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</si>
  <si>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</si>
  <si>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</si>
  <si>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2.29</t>
  </si>
  <si>
    <t>▲ 0.83</t>
  </si>
  <si>
    <t>▲ 0.87</t>
  </si>
  <si>
    <t>▲ 0.31</t>
  </si>
  <si>
    <t>病院事業会計</t>
  </si>
  <si>
    <t>下水道事業会計</t>
  </si>
  <si>
    <t>一般会計</t>
  </si>
  <si>
    <t>介護保険事業特別会計</t>
  </si>
  <si>
    <t>後期高齢者医療事業特別会計</t>
  </si>
  <si>
    <t>競輪事業特別会計</t>
  </si>
  <si>
    <t>国民健康保険事業特別会計</t>
  </si>
  <si>
    <t>水産物地方卸売市場事業特別会計</t>
  </si>
  <si>
    <t>その他会計（赤字）</t>
  </si>
  <si>
    <t>その他会計（黒字）</t>
  </si>
  <si>
    <t>R02</t>
    <phoneticPr fontId="5"/>
  </si>
  <si>
    <t>R03</t>
    <phoneticPr fontId="5"/>
  </si>
  <si>
    <t>R04</t>
    <phoneticPr fontId="5"/>
  </si>
  <si>
    <t>R05</t>
    <phoneticPr fontId="5"/>
  </si>
  <si>
    <t>R06</t>
    <phoneticPr fontId="5"/>
  </si>
  <si>
    <t>金目川水害予防組合</t>
    <rPh sb="0" eb="3">
      <t>カナメガワ</t>
    </rPh>
    <rPh sb="3" eb="5">
      <t>スイガイ</t>
    </rPh>
    <rPh sb="5" eb="7">
      <t>ヨボウ</t>
    </rPh>
    <rPh sb="7" eb="9">
      <t>クミアイ</t>
    </rPh>
    <phoneticPr fontId="2"/>
  </si>
  <si>
    <t>神奈川県後期高齢者医療広域連合（一般会計）</t>
    <rPh sb="0" eb="4">
      <t>カナガワケン</t>
    </rPh>
    <rPh sb="4" eb="9">
      <t>コウキコウレイシャ</t>
    </rPh>
    <rPh sb="9" eb="11">
      <t>イリョウ</t>
    </rPh>
    <rPh sb="11" eb="13">
      <t>コウイキ</t>
    </rPh>
    <rPh sb="13" eb="15">
      <t>レンゴウ</t>
    </rPh>
    <rPh sb="16" eb="18">
      <t>イッパン</t>
    </rPh>
    <rPh sb="18" eb="20">
      <t>カイケイ</t>
    </rPh>
    <phoneticPr fontId="2"/>
  </si>
  <si>
    <t>神奈川県後期高齢者医療広域連合（特別会計）</t>
    <rPh sb="0" eb="4">
      <t>カナガワケン</t>
    </rPh>
    <rPh sb="4" eb="9">
      <t>コウキコウレイシャ</t>
    </rPh>
    <rPh sb="9" eb="11">
      <t>イリョウ</t>
    </rPh>
    <rPh sb="11" eb="13">
      <t>コウイキ</t>
    </rPh>
    <rPh sb="13" eb="15">
      <t>レンゴウ</t>
    </rPh>
    <rPh sb="16" eb="18">
      <t>トクベツ</t>
    </rPh>
    <rPh sb="18" eb="20">
      <t>カイケイ</t>
    </rPh>
    <phoneticPr fontId="2"/>
  </si>
  <si>
    <t>-</t>
    <phoneticPr fontId="2"/>
  </si>
  <si>
    <t>（公財）平塚市まちづくり財団</t>
    <rPh sb="1" eb="3">
      <t>コウザイ</t>
    </rPh>
    <rPh sb="4" eb="7">
      <t>ヒラツカシ</t>
    </rPh>
    <rPh sb="12" eb="14">
      <t>ザイダン</t>
    </rPh>
    <phoneticPr fontId="2"/>
  </si>
  <si>
    <t>（公財）平塚市生きがい事業団</t>
    <rPh sb="1" eb="3">
      <t>コウザイ</t>
    </rPh>
    <rPh sb="4" eb="7">
      <t>ヒラツカシ</t>
    </rPh>
    <rPh sb="7" eb="8">
      <t>イ</t>
    </rPh>
    <rPh sb="11" eb="14">
      <t>ジギョウダン</t>
    </rPh>
    <phoneticPr fontId="2"/>
  </si>
  <si>
    <t>公共施設整備保全基金</t>
    <phoneticPr fontId="5"/>
  </si>
  <si>
    <t>子ども・子育て基金</t>
    <phoneticPr fontId="5"/>
  </si>
  <si>
    <t>環境みどり基金</t>
    <phoneticPr fontId="5"/>
  </si>
  <si>
    <t>河口対策事業基金</t>
    <phoneticPr fontId="5"/>
  </si>
  <si>
    <t>庁舎建設基金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</si>
  <si>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</si>
  <si>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</si>
  <si>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</si>
  <si>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</si>
  <si>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</si>
  <si>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</si>
  <si>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</si>
  <si>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</si>
  <si>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</si>
  <si>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</si>
  <si>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ともに類似団体よりも高い水準となっている。今後も、市債残高に留意しつつ、公共施設の適切な維持管理に取り組んでいく。また、老朽化した施設の集約化・複合化や除却を進め、将来的な財政負担の軽減に向けた取組を進めていく。</t>
    <rPh sb="0" eb="2">
      <t>ショウライ</t>
    </rPh>
    <rPh sb="2" eb="6">
      <t>フタンヒリツ</t>
    </rPh>
    <rPh sb="39" eb="41">
      <t>コンゴ</t>
    </rPh>
    <rPh sb="43" eb="45">
      <t>シサイ</t>
    </rPh>
    <rPh sb="45" eb="47">
      <t>ザンダカ</t>
    </rPh>
    <rPh sb="48" eb="50">
      <t>リュウイ</t>
    </rPh>
    <phoneticPr fontId="5"/>
  </si>
  <si>
    <t>将来負担比率、実質公債費比率ともに類似団体よりも高い水準となっている。実質公債費比率については、今後、近年実施した整備事業（見附台周辺地区整備や相模小学校整備）の元金償還が本格化することから増加が見込まれる。また、将来負担比率についても、人事院勧告等による給料月額総額の上昇に伴う退職手当負担見込額の増により、今後も増加が見込まれる。これまで以上に、計画的に借入額や償還年数を検討したうえで、市債の発行を行い、公債費・市債残高の適正化に取り組んでいく。</t>
    <rPh sb="0" eb="2">
      <t>ショウライ</t>
    </rPh>
    <rPh sb="2" eb="6">
      <t>フタンヒリツ</t>
    </rPh>
    <rPh sb="7" eb="9">
      <t>ジッシツ</t>
    </rPh>
    <rPh sb="9" eb="12">
      <t>コウサイヒ</t>
    </rPh>
    <rPh sb="12" eb="14">
      <t>ヒリツ</t>
    </rPh>
    <rPh sb="17" eb="19">
      <t>ルイジ</t>
    </rPh>
    <rPh sb="19" eb="21">
      <t>ダンタイ</t>
    </rPh>
    <rPh sb="24" eb="25">
      <t>タカ</t>
    </rPh>
    <rPh sb="26" eb="28">
      <t>スイジュン</t>
    </rPh>
    <rPh sb="35" eb="40">
      <t>ジッシツコウサイヒ</t>
    </rPh>
    <rPh sb="40" eb="42">
      <t>ヒリツ</t>
    </rPh>
    <rPh sb="48" eb="50">
      <t>コンゴ</t>
    </rPh>
    <rPh sb="51" eb="55">
      <t>キンネンジッシ</t>
    </rPh>
    <rPh sb="57" eb="59">
      <t>セイビ</t>
    </rPh>
    <rPh sb="59" eb="61">
      <t>ジギョウ</t>
    </rPh>
    <rPh sb="62" eb="65">
      <t>ミツケダイ</t>
    </rPh>
    <rPh sb="65" eb="69">
      <t>シュウヘンチク</t>
    </rPh>
    <rPh sb="69" eb="71">
      <t>セイビ</t>
    </rPh>
    <rPh sb="72" eb="77">
      <t>サガミショウガッコウ</t>
    </rPh>
    <rPh sb="77" eb="79">
      <t>セイビ</t>
    </rPh>
    <rPh sb="81" eb="85">
      <t>ガンキンショウカン</t>
    </rPh>
    <rPh sb="86" eb="89">
      <t>ホンカクカ</t>
    </rPh>
    <rPh sb="95" eb="97">
      <t>ゾウカ</t>
    </rPh>
    <rPh sb="98" eb="100">
      <t>ミコ</t>
    </rPh>
    <rPh sb="107" eb="109">
      <t>ショウライ</t>
    </rPh>
    <rPh sb="109" eb="113">
      <t>フタンヒリツ</t>
    </rPh>
    <rPh sb="119" eb="122">
      <t>ジンジイン</t>
    </rPh>
    <rPh sb="122" eb="124">
      <t>カンコク</t>
    </rPh>
    <rPh sb="124" eb="125">
      <t>ナド</t>
    </rPh>
    <rPh sb="128" eb="132">
      <t>キュウリョウゲツガク</t>
    </rPh>
    <rPh sb="132" eb="134">
      <t>ソウガク</t>
    </rPh>
    <rPh sb="135" eb="137">
      <t>ジョウショウ</t>
    </rPh>
    <rPh sb="138" eb="139">
      <t>トモナ</t>
    </rPh>
    <rPh sb="140" eb="144">
      <t>タイショクテアテ</t>
    </rPh>
    <rPh sb="144" eb="146">
      <t>フタン</t>
    </rPh>
    <rPh sb="146" eb="148">
      <t>ミコ</t>
    </rPh>
    <rPh sb="148" eb="149">
      <t>ガク</t>
    </rPh>
    <rPh sb="155" eb="157">
      <t>コンゴ</t>
    </rPh>
    <rPh sb="158" eb="160">
      <t>ゾウカ</t>
    </rPh>
    <rPh sb="161" eb="163">
      <t>ミコ</t>
    </rPh>
    <rPh sb="171" eb="173">
      <t>イジョウ</t>
    </rPh>
    <rPh sb="175" eb="177">
      <t>ケイカク</t>
    </rPh>
    <rPh sb="177" eb="178">
      <t>テキ</t>
    </rPh>
    <rPh sb="179" eb="181">
      <t>カリイレ</t>
    </rPh>
    <rPh sb="181" eb="182">
      <t>ガク</t>
    </rPh>
    <rPh sb="183" eb="185">
      <t>ショウカン</t>
    </rPh>
    <rPh sb="185" eb="187">
      <t>ネンスウ</t>
    </rPh>
    <rPh sb="189" eb="190">
      <t>ウエ</t>
    </rPh>
    <rPh sb="196" eb="198">
      <t>シサイ</t>
    </rPh>
    <rPh sb="199" eb="201">
      <t>ハッコウ</t>
    </rPh>
    <rPh sb="202" eb="203">
      <t>オコナ</t>
    </rPh>
    <rPh sb="218" eb="219">
      <t>ト</t>
    </rPh>
    <rPh sb="220" eb="221">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</si>
</sst>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54D97D0-A690-4C64-9AEF-38033861DFC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theme/theme1.xml" Type="http://schemas.openxmlformats.org/officeDocument/2006/relationships/theme"/><Relationship Id="rId19" Target="styles.xml" Type="http://schemas.openxmlformats.org/officeDocument/2006/relationships/styles"/><Relationship Id="rId2" Target="worksheets/sheet2.xml" Type="http://schemas.openxmlformats.org/officeDocument/2006/relationships/worksheet"/><Relationship Id="rId20" Target="sharedStrings.xml" Type="http://schemas.openxmlformats.org/officeDocument/2006/relationships/sharedStrings"/><Relationship Id="rId21"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F1A8-429B-BF82-5E80A76384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33337</c:v>
                </c:pt>
                <c:pt idx="1">
                  <c:v>46619</c:v>
                </c:pt>
                <c:pt idx="2">
                  <c:v>22159</c:v>
                </c:pt>
                <c:pt idx="3">
                  <c:v>23329</c:v>
                </c:pt>
                <c:pt idx="4">
                  <c:v>47357</c:v>
                </c:pt>
              </c:numCache>
            </c:numRef>
          </c:val>
          <c:smooth val="0"/>
          <c:extLst>
            <c:ext xmlns:c16="http://schemas.microsoft.com/office/drawing/2014/chart" uri="{C3380CC4-5D6E-409C-BE32-E72D297353CC}">
              <c16:uniqueId val="{00000001-F1A8-429B-BF82-5E80A76384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6.14</c:v>
                </c:pt>
                <c:pt idx="1">
                  <c:v>6.43</c:v>
                </c:pt>
                <c:pt idx="2">
                  <c:v>6.78</c:v>
                </c:pt>
                <c:pt idx="3">
                  <c:v>5.28</c:v>
                </c:pt>
                <c:pt idx="4">
                  <c:v>5.71</c:v>
                </c:pt>
              </c:numCache>
            </c:numRef>
          </c:val>
          <c:extLst>
            <c:ext xmlns:c16="http://schemas.microsoft.com/office/drawing/2014/chart" uri="{C3380CC4-5D6E-409C-BE32-E72D297353CC}">
              <c16:uniqueId val="{00000000-956B-413D-943C-E40F115612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13.46</c:v>
                </c:pt>
                <c:pt idx="1">
                  <c:v>14.95</c:v>
                </c:pt>
                <c:pt idx="2">
                  <c:v>14</c:v>
                </c:pt>
                <c:pt idx="3">
                  <c:v>14.24</c:v>
                </c:pt>
                <c:pt idx="4">
                  <c:v>12.73</c:v>
                </c:pt>
              </c:numCache>
            </c:numRef>
          </c:val>
          <c:extLst>
            <c:ext xmlns:c16="http://schemas.microsoft.com/office/drawing/2014/chart" uri="{C3380CC4-5D6E-409C-BE32-E72D297353CC}">
              <c16:uniqueId val="{00000001-956B-413D-943C-E40F115612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c:v>
                </c:pt>
                <c:pt idx="1">
                  <c:v>2.4500000000000002</c:v>
                </c:pt>
                <c:pt idx="2">
                  <c:v>-0.83</c:v>
                </c:pt>
                <c:pt idx="3">
                  <c:v>-0.87</c:v>
                </c:pt>
                <c:pt idx="4">
                  <c:v>-0.31</c:v>
                </c:pt>
              </c:numCache>
            </c:numRef>
          </c:val>
          <c:smooth val="0"/>
          <c:extLst>
            <c:ext xmlns:c16="http://schemas.microsoft.com/office/drawing/2014/chart" uri="{C3380CC4-5D6E-409C-BE32-E72D297353CC}">
              <c16:uniqueId val="{00000002-956B-413D-943C-E40F115612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FCF-4309-A817-87E047B3511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CF-4309-A817-87E047B3511F}"/>
            </c:ext>
          </c:extLst>
        </c:ser>
        <c:ser>
          <c:idx val="2"/>
          <c:order val="2"/>
          <c:tx>
            <c:strRef>
              <c:f>データシート!$A$29</c:f>
              <c:strCache>
                <c:ptCount val="1"/>
                <c:pt idx="0">
                  <c:v>水産物地方卸売市場事業特別会計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FCF-4309-A817-87E047B3511F}"/>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0.37</c:v>
                </c:pt>
                <c:pt idx="2">
                  <c:v>#N/A</c:v>
                </c:pt>
                <c:pt idx="3">
                  <c:v>0.44</c:v>
                </c:pt>
                <c:pt idx="4">
                  <c:v>#N/A</c:v>
                </c:pt>
                <c:pt idx="5">
                  <c:v>0.28000000000000003</c:v>
                </c:pt>
                <c:pt idx="6">
                  <c:v>#N/A</c:v>
                </c:pt>
                <c:pt idx="7">
                  <c:v>0.01</c:v>
                </c:pt>
                <c:pt idx="8">
                  <c:v>#N/A</c:v>
                </c:pt>
                <c:pt idx="9">
                  <c:v>0.18</c:v>
                </c:pt>
              </c:numCache>
            </c:numRef>
          </c:val>
          <c:extLst>
            <c:ext xmlns:c16="http://schemas.microsoft.com/office/drawing/2014/chart" uri="{C3380CC4-5D6E-409C-BE32-E72D297353CC}">
              <c16:uniqueId val="{00000003-DFCF-4309-A817-87E047B3511F}"/>
            </c:ext>
          </c:extLst>
        </c:ser>
        <c:ser>
          <c:idx val="4"/>
          <c:order val="4"/>
          <c:tx>
            <c:strRef>
              <c:f>データシート!$A$31</c:f>
              <c:strCache>
                <c:ptCount val="1"/>
                <c:pt idx="0">
                  <c:v>競輪事業特別会計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1.07</c:v>
                </c:pt>
                <c:pt idx="2">
                  <c:v>#N/A</c:v>
                </c:pt>
                <c:pt idx="3">
                  <c:v>1.05</c:v>
                </c:pt>
                <c:pt idx="4">
                  <c:v>#N/A</c:v>
                </c:pt>
                <c:pt idx="5">
                  <c:v>1.1599999999999999</c:v>
                </c:pt>
                <c:pt idx="6">
                  <c:v>#N/A</c:v>
                </c:pt>
                <c:pt idx="7">
                  <c:v>0.84</c:v>
                </c:pt>
                <c:pt idx="8">
                  <c:v>#N/A</c:v>
                </c:pt>
                <c:pt idx="9">
                  <c:v>0.71</c:v>
                </c:pt>
              </c:numCache>
            </c:numRef>
          </c:val>
          <c:extLst>
            <c:ext xmlns:c16="http://schemas.microsoft.com/office/drawing/2014/chart" uri="{C3380CC4-5D6E-409C-BE32-E72D297353CC}">
              <c16:uniqueId val="{00000004-DFCF-4309-A817-87E047B3511F}"/>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0.53</c:v>
                </c:pt>
                <c:pt idx="2">
                  <c:v>#N/A</c:v>
                </c:pt>
                <c:pt idx="3">
                  <c:v>0.5</c:v>
                </c:pt>
                <c:pt idx="4">
                  <c:v>#N/A</c:v>
                </c:pt>
                <c:pt idx="5">
                  <c:v>0.23</c:v>
                </c:pt>
                <c:pt idx="6">
                  <c:v>#N/A</c:v>
                </c:pt>
                <c:pt idx="7">
                  <c:v>0.25</c:v>
                </c:pt>
                <c:pt idx="8">
                  <c:v>#N/A</c:v>
                </c:pt>
                <c:pt idx="9">
                  <c:v>0.86</c:v>
                </c:pt>
              </c:numCache>
            </c:numRef>
          </c:val>
          <c:extLst>
            <c:ext xmlns:c16="http://schemas.microsoft.com/office/drawing/2014/chart" uri="{C3380CC4-5D6E-409C-BE32-E72D297353CC}">
              <c16:uniqueId val="{00000005-DFCF-4309-A817-87E047B3511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1.58</c:v>
                </c:pt>
                <c:pt idx="2">
                  <c:v>#N/A</c:v>
                </c:pt>
                <c:pt idx="3">
                  <c:v>1.62</c:v>
                </c:pt>
                <c:pt idx="4">
                  <c:v>#N/A</c:v>
                </c:pt>
                <c:pt idx="5">
                  <c:v>1.91</c:v>
                </c:pt>
                <c:pt idx="6">
                  <c:v>#N/A</c:v>
                </c:pt>
                <c:pt idx="7">
                  <c:v>1.78</c:v>
                </c:pt>
                <c:pt idx="8">
                  <c:v>#N/A</c:v>
                </c:pt>
                <c:pt idx="9">
                  <c:v>1.27</c:v>
                </c:pt>
              </c:numCache>
            </c:numRef>
          </c:val>
          <c:extLst>
            <c:ext xmlns:c16="http://schemas.microsoft.com/office/drawing/2014/chart" uri="{C3380CC4-5D6E-409C-BE32-E72D297353CC}">
              <c16:uniqueId val="{00000006-DFCF-4309-A817-87E047B3511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6.14</c:v>
                </c:pt>
                <c:pt idx="2">
                  <c:v>#N/A</c:v>
                </c:pt>
                <c:pt idx="3">
                  <c:v>6.43</c:v>
                </c:pt>
                <c:pt idx="4">
                  <c:v>#N/A</c:v>
                </c:pt>
                <c:pt idx="5">
                  <c:v>6.78</c:v>
                </c:pt>
                <c:pt idx="6">
                  <c:v>#N/A</c:v>
                </c:pt>
                <c:pt idx="7">
                  <c:v>5.27</c:v>
                </c:pt>
                <c:pt idx="8">
                  <c:v>#N/A</c:v>
                </c:pt>
                <c:pt idx="9">
                  <c:v>5.71</c:v>
                </c:pt>
              </c:numCache>
            </c:numRef>
          </c:val>
          <c:extLst>
            <c:ext xmlns:c16="http://schemas.microsoft.com/office/drawing/2014/chart" uri="{C3380CC4-5D6E-409C-BE32-E72D297353CC}">
              <c16:uniqueId val="{00000007-DFCF-4309-A817-87E047B3511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4.5599999999999996</c:v>
                </c:pt>
                <c:pt idx="2">
                  <c:v>#N/A</c:v>
                </c:pt>
                <c:pt idx="3">
                  <c:v>5.4</c:v>
                </c:pt>
                <c:pt idx="4">
                  <c:v>#N/A</c:v>
                </c:pt>
                <c:pt idx="5">
                  <c:v>6.3</c:v>
                </c:pt>
                <c:pt idx="6">
                  <c:v>#N/A</c:v>
                </c:pt>
                <c:pt idx="7">
                  <c:v>6.9</c:v>
                </c:pt>
                <c:pt idx="8">
                  <c:v>#N/A</c:v>
                </c:pt>
                <c:pt idx="9">
                  <c:v>6.53</c:v>
                </c:pt>
              </c:numCache>
            </c:numRef>
          </c:val>
          <c:extLst>
            <c:ext xmlns:c16="http://schemas.microsoft.com/office/drawing/2014/chart" uri="{C3380CC4-5D6E-409C-BE32-E72D297353CC}">
              <c16:uniqueId val="{00000008-DFCF-4309-A817-87E047B3511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10.31</c:v>
                </c:pt>
                <c:pt idx="2">
                  <c:v>#N/A</c:v>
                </c:pt>
                <c:pt idx="3">
                  <c:v>15.08</c:v>
                </c:pt>
                <c:pt idx="4">
                  <c:v>#N/A</c:v>
                </c:pt>
                <c:pt idx="5">
                  <c:v>15.25</c:v>
                </c:pt>
                <c:pt idx="6">
                  <c:v>#N/A</c:v>
                </c:pt>
                <c:pt idx="7">
                  <c:v>11.8</c:v>
                </c:pt>
                <c:pt idx="8">
                  <c:v>#N/A</c:v>
                </c:pt>
                <c:pt idx="9">
                  <c:v>8.43</c:v>
                </c:pt>
              </c:numCache>
            </c:numRef>
          </c:val>
          <c:extLst>
            <c:ext xmlns:c16="http://schemas.microsoft.com/office/drawing/2014/chart" uri="{C3380CC4-5D6E-409C-BE32-E72D297353CC}">
              <c16:uniqueId val="{00000009-DFCF-4309-A817-87E047B3511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7358</c:v>
                </c:pt>
                <c:pt idx="5">
                  <c:v>6419</c:v>
                </c:pt>
                <c:pt idx="8">
                  <c:v>6786</c:v>
                </c:pt>
                <c:pt idx="11">
                  <c:v>6882</c:v>
                </c:pt>
                <c:pt idx="14">
                  <c:v>6805</c:v>
                </c:pt>
              </c:numCache>
            </c:numRef>
          </c:val>
          <c:extLst>
            <c:ext xmlns:c16="http://schemas.microsoft.com/office/drawing/2014/chart" uri="{C3380CC4-5D6E-409C-BE32-E72D297353CC}">
              <c16:uniqueId val="{00000000-D719-4A17-BE54-D6DC3DE6A7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19-4A17-BE54-D6DC3DE6A7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787</c:v>
                </c:pt>
                <c:pt idx="3">
                  <c:v>421</c:v>
                </c:pt>
                <c:pt idx="6">
                  <c:v>449</c:v>
                </c:pt>
                <c:pt idx="9">
                  <c:v>463</c:v>
                </c:pt>
                <c:pt idx="12">
                  <c:v>479</c:v>
                </c:pt>
              </c:numCache>
            </c:numRef>
          </c:val>
          <c:extLst>
            <c:ext xmlns:c16="http://schemas.microsoft.com/office/drawing/2014/chart" uri="{C3380CC4-5D6E-409C-BE32-E72D297353CC}">
              <c16:uniqueId val="{00000002-D719-4A17-BE54-D6DC3DE6A7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19-4A17-BE54-D6DC3DE6A7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2660</c:v>
                </c:pt>
                <c:pt idx="3">
                  <c:v>2632</c:v>
                </c:pt>
                <c:pt idx="6">
                  <c:v>2572</c:v>
                </c:pt>
                <c:pt idx="9">
                  <c:v>2325</c:v>
                </c:pt>
                <c:pt idx="12">
                  <c:v>2466</c:v>
                </c:pt>
              </c:numCache>
            </c:numRef>
          </c:val>
          <c:extLst>
            <c:ext xmlns:c16="http://schemas.microsoft.com/office/drawing/2014/chart" uri="{C3380CC4-5D6E-409C-BE32-E72D297353CC}">
              <c16:uniqueId val="{00000004-D719-4A17-BE54-D6DC3DE6A7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19-4A17-BE54-D6DC3DE6A7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19-4A17-BE54-D6DC3DE6A7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5488</c:v>
                </c:pt>
                <c:pt idx="3">
                  <c:v>5811</c:v>
                </c:pt>
                <c:pt idx="6">
                  <c:v>6237</c:v>
                </c:pt>
                <c:pt idx="9">
                  <c:v>6177</c:v>
                </c:pt>
                <c:pt idx="12">
                  <c:v>6214</c:v>
                </c:pt>
              </c:numCache>
            </c:numRef>
          </c:val>
          <c:extLst>
            <c:ext xmlns:c16="http://schemas.microsoft.com/office/drawing/2014/chart" uri="{C3380CC4-5D6E-409C-BE32-E72D297353CC}">
              <c16:uniqueId val="{00000007-D719-4A17-BE54-D6DC3DE6A7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1577</c:v>
                </c:pt>
                <c:pt idx="2">
                  <c:v>#N/A</c:v>
                </c:pt>
                <c:pt idx="3">
                  <c:v>#N/A</c:v>
                </c:pt>
                <c:pt idx="4">
                  <c:v>2445</c:v>
                </c:pt>
                <c:pt idx="5">
                  <c:v>#N/A</c:v>
                </c:pt>
                <c:pt idx="6">
                  <c:v>#N/A</c:v>
                </c:pt>
                <c:pt idx="7">
                  <c:v>2472</c:v>
                </c:pt>
                <c:pt idx="8">
                  <c:v>#N/A</c:v>
                </c:pt>
                <c:pt idx="9">
                  <c:v>#N/A</c:v>
                </c:pt>
                <c:pt idx="10">
                  <c:v>2083</c:v>
                </c:pt>
                <c:pt idx="11">
                  <c:v>#N/A</c:v>
                </c:pt>
                <c:pt idx="12">
                  <c:v>#N/A</c:v>
                </c:pt>
                <c:pt idx="13">
                  <c:v>2354</c:v>
                </c:pt>
                <c:pt idx="14">
                  <c:v>#N/A</c:v>
                </c:pt>
              </c:numCache>
            </c:numRef>
          </c:val>
          <c:smooth val="0"/>
          <c:extLst>
            <c:ext xmlns:c16="http://schemas.microsoft.com/office/drawing/2014/chart" uri="{C3380CC4-5D6E-409C-BE32-E72D297353CC}">
              <c16:uniqueId val="{00000008-D719-4A17-BE54-D6DC3DE6A7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53287</c:v>
                </c:pt>
                <c:pt idx="5">
                  <c:v>52188</c:v>
                </c:pt>
                <c:pt idx="8">
                  <c:v>49743</c:v>
                </c:pt>
                <c:pt idx="11">
                  <c:v>46960</c:v>
                </c:pt>
                <c:pt idx="14">
                  <c:v>43260</c:v>
                </c:pt>
              </c:numCache>
            </c:numRef>
          </c:val>
          <c:extLst>
            <c:ext xmlns:c16="http://schemas.microsoft.com/office/drawing/2014/chart" uri="{C3380CC4-5D6E-409C-BE32-E72D297353CC}">
              <c16:uniqueId val="{00000000-2F1D-4E0E-B9D2-B5B69485F9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19342</c:v>
                </c:pt>
                <c:pt idx="5">
                  <c:v>17794</c:v>
                </c:pt>
                <c:pt idx="8">
                  <c:v>16747</c:v>
                </c:pt>
                <c:pt idx="11">
                  <c:v>16133</c:v>
                </c:pt>
                <c:pt idx="14">
                  <c:v>18268</c:v>
                </c:pt>
              </c:numCache>
            </c:numRef>
          </c:val>
          <c:extLst>
            <c:ext xmlns:c16="http://schemas.microsoft.com/office/drawing/2014/chart" uri="{C3380CC4-5D6E-409C-BE32-E72D297353CC}">
              <c16:uniqueId val="{00000001-2F1D-4E0E-B9D2-B5B69485F9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17961</c:v>
                </c:pt>
                <c:pt idx="5">
                  <c:v>21080</c:v>
                </c:pt>
                <c:pt idx="8">
                  <c:v>21952</c:v>
                </c:pt>
                <c:pt idx="11">
                  <c:v>25292</c:v>
                </c:pt>
                <c:pt idx="14">
                  <c:v>25654</c:v>
                </c:pt>
              </c:numCache>
            </c:numRef>
          </c:val>
          <c:extLst>
            <c:ext xmlns:c16="http://schemas.microsoft.com/office/drawing/2014/chart" uri="{C3380CC4-5D6E-409C-BE32-E72D297353CC}">
              <c16:uniqueId val="{00000002-2F1D-4E0E-B9D2-B5B69485F9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F1D-4E0E-B9D2-B5B69485F9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F1D-4E0E-B9D2-B5B69485F9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1D-4E0E-B9D2-B5B69485F9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12549</c:v>
                </c:pt>
                <c:pt idx="3">
                  <c:v>12857</c:v>
                </c:pt>
                <c:pt idx="6">
                  <c:v>13215</c:v>
                </c:pt>
                <c:pt idx="9">
                  <c:v>13982</c:v>
                </c:pt>
                <c:pt idx="12">
                  <c:v>14642</c:v>
                </c:pt>
              </c:numCache>
            </c:numRef>
          </c:val>
          <c:extLst>
            <c:ext xmlns:c16="http://schemas.microsoft.com/office/drawing/2014/chart" uri="{C3380CC4-5D6E-409C-BE32-E72D297353CC}">
              <c16:uniqueId val="{00000006-2F1D-4E0E-B9D2-B5B69485F9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F1D-4E0E-B9D2-B5B69485F9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28657</c:v>
                </c:pt>
                <c:pt idx="3">
                  <c:v>28067</c:v>
                </c:pt>
                <c:pt idx="6">
                  <c:v>27019</c:v>
                </c:pt>
                <c:pt idx="9">
                  <c:v>25848</c:v>
                </c:pt>
                <c:pt idx="12">
                  <c:v>25170</c:v>
                </c:pt>
              </c:numCache>
            </c:numRef>
          </c:val>
          <c:extLst>
            <c:ext xmlns:c16="http://schemas.microsoft.com/office/drawing/2014/chart" uri="{C3380CC4-5D6E-409C-BE32-E72D297353CC}">
              <c16:uniqueId val="{00000008-2F1D-4E0E-B9D2-B5B69485F9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3624</c:v>
                </c:pt>
                <c:pt idx="3">
                  <c:v>3422</c:v>
                </c:pt>
                <c:pt idx="6">
                  <c:v>3181</c:v>
                </c:pt>
                <c:pt idx="9">
                  <c:v>2675</c:v>
                </c:pt>
                <c:pt idx="12">
                  <c:v>3025</c:v>
                </c:pt>
              </c:numCache>
            </c:numRef>
          </c:val>
          <c:extLst>
            <c:ext xmlns:c16="http://schemas.microsoft.com/office/drawing/2014/chart" uri="{C3380CC4-5D6E-409C-BE32-E72D297353CC}">
              <c16:uniqueId val="{00000009-2F1D-4E0E-B9D2-B5B69485F9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54928</c:v>
                </c:pt>
                <c:pt idx="3">
                  <c:v>58495</c:v>
                </c:pt>
                <c:pt idx="6">
                  <c:v>55396</c:v>
                </c:pt>
                <c:pt idx="9">
                  <c:v>52775</c:v>
                </c:pt>
                <c:pt idx="12">
                  <c:v>53899</c:v>
                </c:pt>
              </c:numCache>
            </c:numRef>
          </c:val>
          <c:extLst>
            <c:ext xmlns:c16="http://schemas.microsoft.com/office/drawing/2014/chart" uri="{C3380CC4-5D6E-409C-BE32-E72D297353CC}">
              <c16:uniqueId val="{0000000A-2F1D-4E0E-B9D2-B5B69485F9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9168</c:v>
                </c:pt>
                <c:pt idx="2">
                  <c:v>#N/A</c:v>
                </c:pt>
                <c:pt idx="3">
                  <c:v>#N/A</c:v>
                </c:pt>
                <c:pt idx="4">
                  <c:v>11779</c:v>
                </c:pt>
                <c:pt idx="5">
                  <c:v>#N/A</c:v>
                </c:pt>
                <c:pt idx="6">
                  <c:v>#N/A</c:v>
                </c:pt>
                <c:pt idx="7">
                  <c:v>10369</c:v>
                </c:pt>
                <c:pt idx="8">
                  <c:v>#N/A</c:v>
                </c:pt>
                <c:pt idx="9">
                  <c:v>#N/A</c:v>
                </c:pt>
                <c:pt idx="10">
                  <c:v>6894</c:v>
                </c:pt>
                <c:pt idx="11">
                  <c:v>#N/A</c:v>
                </c:pt>
                <c:pt idx="12">
                  <c:v>#N/A</c:v>
                </c:pt>
                <c:pt idx="13">
                  <c:v>9554</c:v>
                </c:pt>
                <c:pt idx="14">
                  <c:v>#N/A</c:v>
                </c:pt>
              </c:numCache>
            </c:numRef>
          </c:val>
          <c:smooth val="0"/>
          <c:extLst>
            <c:ext xmlns:c16="http://schemas.microsoft.com/office/drawing/2014/chart" uri="{C3380CC4-5D6E-409C-BE32-E72D297353CC}">
              <c16:uniqueId val="{0000000B-2F1D-4E0E-B9D2-B5B69485F9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7133</c:v>
                </c:pt>
                <c:pt idx="1">
                  <c:v>7396</c:v>
                </c:pt>
                <c:pt idx="2">
                  <c:v>6880</c:v>
                </c:pt>
              </c:numCache>
            </c:numRef>
          </c:val>
          <c:extLst>
            <c:ext xmlns:c16="http://schemas.microsoft.com/office/drawing/2014/chart" uri="{C3380CC4-5D6E-409C-BE32-E72D297353CC}">
              <c16:uniqueId val="{00000000-4869-4B65-992C-03897B2D5B4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4869-4B65-992C-03897B2D5B4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9136</c:v>
                </c:pt>
                <c:pt idx="1">
                  <c:v>11624</c:v>
                </c:pt>
                <c:pt idx="2">
                  <c:v>11541</c:v>
                </c:pt>
              </c:numCache>
            </c:numRef>
          </c:val>
          <c:extLst>
            <c:ext xmlns:c16="http://schemas.microsoft.com/office/drawing/2014/chart" uri="{C3380CC4-5D6E-409C-BE32-E72D297353CC}">
              <c16:uniqueId val="{00000002-4869-4B65-992C-03897B2D5B4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{09233CB3-B992-4565-A279-8E95A0F1E718}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3E3-4BAD-939E-2A9DE62598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{B29646C6-33E7-437F-BB50-B2ABA7450333}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E3-4BAD-939E-2A9DE62598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{29AD4678-FE11-40B3-87E9-0DF863646B5B}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E3-4BAD-939E-2A9DE62598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{EC18E565-0692-4EC4-AB8F-BDAB5F9215DD}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E3-4BAD-939E-2A9DE62598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{F7A92533-DC61-418F-8D60-02412C626746}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E3-4BAD-939E-2A9DE62598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{73324272-971E-4FE2-83EA-9BE558A6DED5}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3E3-4BAD-939E-2A9DE62598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{CDBF2DC0-C607-4593-916E-61BC6727E839}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3E3-4BAD-939E-2A9DE62598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{9578A1B4-C8EB-44DF-B07A-77EA775ACB58}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3E3-4BAD-939E-2A9DE62598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{5ED10737-9910-46A6-9217-30AA73966579}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3E3-4BAD-939E-2A9DE62598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61.3</c:v>
                </c:pt>
                <c:pt idx="16">
                  <c:v>63</c:v>
                </c:pt>
                <c:pt idx="24">
                  <c:v>64.400000000000006</c:v>
                </c:pt>
                <c:pt idx="32">
                  <c:v>64.3</c:v>
                </c:pt>
              </c:numCache>
            </c:numRef>
          </c:xVal>
          <c:yVal>
            <c:numRef>
              <c:f>公会計指標分析・財政指標組合せ分析表!$BP$51:$DC$51</c:f>
              <c:numCache>
                <c:formatCode>#,##0.0;"▲ "#,##0.0</c:formatCode>
                <c:ptCount val="40"/>
                <c:pt idx="0">
                  <c:v>20.399999999999999</c:v>
                </c:pt>
                <c:pt idx="8">
                  <c:v>25.2</c:v>
                </c:pt>
                <c:pt idx="16">
                  <c:v>22.5</c:v>
                </c:pt>
                <c:pt idx="24">
                  <c:v>14.5</c:v>
                </c:pt>
                <c:pt idx="32">
                  <c:v>19.2</c:v>
                </c:pt>
              </c:numCache>
            </c:numRef>
          </c:yVal>
          <c:smooth val="0"/>
          <c:extLst>
            <c:ext xmlns:c16="http://schemas.microsoft.com/office/drawing/2014/chart" uri="{C3380CC4-5D6E-409C-BE32-E72D297353CC}">
              <c16:uniqueId val="{00000009-13E3-4BAD-939E-2A9DE625989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{1862DAED-88BA-4353-A160-12DA7A6C8498}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3E3-4BAD-939E-2A9DE625989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{2CCEFAC3-5342-46D5-8F82-8406C7328A73}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E3-4BAD-939E-2A9DE62598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{0A82D44C-4FC9-4D7C-97B6-7295AF94330A}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E3-4BAD-939E-2A9DE62598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{55661D35-5C60-4D61-BBBF-DD574B87439E}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E3-4BAD-939E-2A9DE62598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{B91F2F00-B8C0-46A2-A5E4-F55CBDCF2E2A}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E3-4BAD-939E-2A9DE625989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{A5B668BE-5F27-467B-832F-6F77E5C60FD0}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3E3-4BAD-939E-2A9DE625989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{887597D9-BA9E-4989-B95B-E09850DC32A6}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3E3-4BAD-939E-2A9DE625989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{0F5C1D2B-DD01-43AF-ADC8-F1BBB526EBA6}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3E3-4BAD-939E-2A9DE625989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{6D8A044B-4D13-4C8F-BA17-084819E8B285}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3E3-4BAD-939E-2A9DE62598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13E3-4BAD-939E-2A9DE625989F}"/>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{E7594E9D-CE44-4086-B3C9-8CA7E577C7C7}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FC-4636-A6BE-2C81E0390DD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{AE199949-5AC4-4CB0-8ADE-67033C8F801B}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FC-4636-A6BE-2C81E0390DD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{BB57D36F-885D-4F82-B874-3C2980AA34B2}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FC-4636-A6BE-2C81E0390DD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{FA31D338-F1CB-426F-9A56-F80F847D12C8}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FC-4636-A6BE-2C81E0390DD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{2E0BE41A-916F-41EC-B9E2-94E593BE3BD1}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FC-4636-A6BE-2C81E0390DD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{CDCD9E30-0860-4261-A31F-90C4B06F80BE}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FC-4636-A6BE-2C81E0390DD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{B7558994-088E-460F-BFF1-396115D62E72}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FC-4636-A6BE-2C81E0390DD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{F4135019-D295-4306-A50A-E4089C249071}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FC-4636-A6BE-2C81E0390DD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{8F9FFE04-3A21-494D-A5B4-85C6E771A74B}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FC-4636-A6BE-2C81E0390DD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3.7</c:v>
                </c:pt>
                <c:pt idx="16">
                  <c:v>4.7</c:v>
                </c:pt>
                <c:pt idx="24">
                  <c:v>5</c:v>
                </c:pt>
                <c:pt idx="32">
                  <c:v>4.8</c:v>
                </c:pt>
              </c:numCache>
            </c:numRef>
          </c:xVal>
          <c:yVal>
            <c:numRef>
              <c:f>公会計指標分析・財政指標組合せ分析表!$BP$73:$DC$73</c:f>
              <c:numCache>
                <c:formatCode>#,##0.0;"▲ "#,##0.0</c:formatCode>
                <c:ptCount val="40"/>
                <c:pt idx="0">
                  <c:v>20.399999999999999</c:v>
                </c:pt>
                <c:pt idx="8">
                  <c:v>25.2</c:v>
                </c:pt>
                <c:pt idx="16">
                  <c:v>22.5</c:v>
                </c:pt>
                <c:pt idx="24">
                  <c:v>14.5</c:v>
                </c:pt>
                <c:pt idx="32">
                  <c:v>19.2</c:v>
                </c:pt>
              </c:numCache>
            </c:numRef>
          </c:yVal>
          <c:smooth val="0"/>
          <c:extLst>
            <c:ext xmlns:c16="http://schemas.microsoft.com/office/drawing/2014/chart" uri="{C3380CC4-5D6E-409C-BE32-E72D297353CC}">
              <c16:uniqueId val="{00000009-42FC-4636-A6BE-2C81E0390DD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{0EF67F5A-1159-4912-B2D1-E133D3771787}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FC-4636-A6BE-2C81E0390DD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{5F9C8689-9071-41B4-AFE9-7F4D87088F4D}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FC-4636-A6BE-2C81E0390DD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{8C9D7B09-9B13-4232-BD0F-A9FC68933797}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FC-4636-A6BE-2C81E0390DD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{2B797FD7-10E5-4BE9-AD8B-523FC6354A53}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FC-4636-A6BE-2C81E0390DD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{FB593C4E-CCE5-4F52-B229-0EDC322E52F8}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FC-4636-A6BE-2C81E0390DD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{A62F79FA-EAF9-4ABC-8287-5285532B20AD}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FC-4636-A6BE-2C81E0390DD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{5154B5B8-6157-4E86-8899-780602B91C1E}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FC-4636-A6BE-2C81E0390DD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{89AED3AE-84E9-4870-8D73-1D9919F3E013}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FC-4636-A6BE-2C81E0390DD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{D302B3A1-B608-45D2-97E0-4BF20E76606C}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FC-4636-A6BE-2C81E0390DD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2FC-4636-A6BE-2C81E0390DD6}"/>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t>　</a:t>
          </a:r>
          <a:r>
            <a:rPr lang="ja-JP" altLang="en-US" sz="1200">
              <a:latin typeface="ＭＳ Ｐゴシック" panose="020B0600070205080204" pitchFamily="50" charset="-128"/>
              <a:ea typeface="ＭＳ Ｐゴシック" panose="020B0600070205080204" pitchFamily="50" charset="-128"/>
            </a:rPr>
            <a:t>財政力指数の分母である基準財政需要額では、こども子育て費の新設による増のほか、給与改定費や臨時経済対策費等の増により、前年度対比で 約</a:t>
          </a:r>
          <a:r>
            <a:rPr lang="en-US" altLang="ja-JP" sz="1200">
              <a:latin typeface="ＭＳ Ｐゴシック" panose="020B0600070205080204" pitchFamily="50" charset="-128"/>
              <a:ea typeface="ＭＳ Ｐゴシック" panose="020B0600070205080204" pitchFamily="50" charset="-128"/>
            </a:rPr>
            <a:t>18</a:t>
          </a:r>
          <a:r>
            <a:rPr lang="ja-JP" altLang="en-US" sz="1200">
              <a:latin typeface="ＭＳ Ｐゴシック" panose="020B0600070205080204" pitchFamily="50" charset="-128"/>
              <a:ea typeface="ＭＳ Ｐゴシック" panose="020B0600070205080204" pitchFamily="50" charset="-128"/>
            </a:rPr>
            <a:t>億円増加した。財政力指数の分子である基準財政収入額では、法人市民税や固定資産税等の増により、前年度対比で 約</a:t>
          </a:r>
          <a:r>
            <a:rPr lang="en-US" altLang="ja-JP" sz="1200">
              <a:latin typeface="ＭＳ Ｐゴシック" panose="020B0600070205080204" pitchFamily="50" charset="-128"/>
              <a:ea typeface="ＭＳ Ｐゴシック" panose="020B0600070205080204" pitchFamily="50" charset="-128"/>
            </a:rPr>
            <a:t>21</a:t>
          </a:r>
          <a:r>
            <a:rPr lang="ja-JP" altLang="en-US" sz="1200">
              <a:latin typeface="ＭＳ Ｐゴシック" panose="020B0600070205080204" pitchFamily="50" charset="-128"/>
              <a:ea typeface="ＭＳ Ｐゴシック" panose="020B0600070205080204" pitchFamily="50" charset="-128"/>
            </a:rPr>
            <a:t>億円増加した。その結果、財政力指数は類似団体内平均や、全国平均、神奈川県平均を上回る</a:t>
          </a:r>
          <a:r>
            <a:rPr lang="en-US" altLang="ja-JP" sz="1200">
              <a:latin typeface="ＭＳ Ｐゴシック" panose="020B0600070205080204" pitchFamily="50" charset="-128"/>
              <a:ea typeface="ＭＳ Ｐゴシック" panose="020B0600070205080204" pitchFamily="50" charset="-128"/>
            </a:rPr>
            <a:t>0.95</a:t>
          </a:r>
          <a:r>
            <a:rPr lang="ja-JP" altLang="en-US" sz="1200">
              <a:latin typeface="ＭＳ Ｐゴシック" panose="020B0600070205080204" pitchFamily="50" charset="-128"/>
              <a:ea typeface="ＭＳ Ｐゴシック" panose="020B0600070205080204" pitchFamily="50" charset="-128"/>
            </a:rPr>
            <a:t>となった。</a:t>
          </a:r>
          <a:endParaRPr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今後も民間活力の導入や、デジタル化の推進等、行政の効率化に努めるとともに、市税等の徴収業務の強化に取り組む。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8643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30480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643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153670</xdr:rowOff>
    </xdr:from>
    <xdr:to>
      <xdr:col>15</xdr:col>
      <xdr:colOff>82550</xdr:colOff>
      <xdr:row>40</xdr:row>
      <xdr:rowOff>6350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919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151130</xdr:rowOff>
    </xdr:from>
    <xdr:to>
      <xdr:col>19</xdr:col>
      <xdr:colOff>184150</xdr:colOff>
      <xdr:row>40</xdr:row>
      <xdr:rowOff>81280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91457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t>　</a:t>
          </a:r>
          <a:r>
            <a:rPr lang="ja-JP" altLang="en-US" sz="1200">
              <a:latin typeface="ＭＳ Ｐゴシック" panose="020B0600070205080204" pitchFamily="50" charset="-128"/>
              <a:ea typeface="ＭＳ Ｐゴシック" panose="020B0600070205080204" pitchFamily="50" charset="-128"/>
            </a:rPr>
            <a:t>歳入面は、臨時財政対策債や地方交付税の減がある一方で、納税義務者の増などによる地方税の増や、定額減税に伴う地方特例交付金の増及び地方消費税交付金の増などに伴い、経常一般財源合計が約 </a:t>
          </a:r>
          <a:r>
            <a:rPr lang="en-US" altLang="ja-JP" sz="1200">
              <a:latin typeface="ＭＳ Ｐゴシック" panose="020B0600070205080204" pitchFamily="50" charset="-128"/>
              <a:ea typeface="ＭＳ Ｐゴシック" panose="020B0600070205080204" pitchFamily="50" charset="-128"/>
            </a:rPr>
            <a:t>27 </a:t>
          </a:r>
          <a:r>
            <a:rPr lang="ja-JP" altLang="en-US" sz="1200">
              <a:latin typeface="ＭＳ Ｐゴシック" panose="020B0600070205080204" pitchFamily="50" charset="-128"/>
              <a:ea typeface="ＭＳ Ｐゴシック" panose="020B0600070205080204" pitchFamily="50" charset="-128"/>
            </a:rPr>
            <a:t>億円増加した。</a:t>
          </a:r>
          <a:endParaRPr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r>
            <a:rPr lang="ja-JP" altLang="en-US" sz="1200">
              <a:latin typeface="ＭＳ Ｐゴシック" panose="020B0600070205080204" pitchFamily="50" charset="-128"/>
              <a:ea typeface="ＭＳ Ｐゴシック" panose="020B0600070205080204" pitchFamily="50" charset="-128"/>
            </a:rPr>
            <a:t>また、歳出面も、物価高騰に伴う委託料など物件費の増や、退職金の増等に伴う人件費の増、制度改正に伴う保育所</a:t>
          </a:r>
          <a:r>
            <a:rPr lang="ja-JP" altLang="en-US" sz="1100">
              <a:latin typeface="ＭＳ Ｐゴシック" panose="020B0600070205080204" pitchFamily="50" charset="-128"/>
              <a:ea typeface="ＭＳ Ｐゴシック" panose="020B0600070205080204" pitchFamily="50" charset="-128"/>
            </a:rPr>
            <a:t>運営費</a:t>
          </a:r>
          <a:r>
            <a:rPr lang="ja-JP" altLang="en-US" sz="1200">
              <a:latin typeface="ＭＳ Ｐゴシック" panose="020B0600070205080204" pitchFamily="50" charset="-128"/>
              <a:ea typeface="ＭＳ Ｐゴシック" panose="020B0600070205080204" pitchFamily="50" charset="-128"/>
            </a:rPr>
            <a:t>等扶助事業等の扶助費の増などの義務的経費の増により、経常経費充当一般財源が約 </a:t>
          </a:r>
          <a:r>
            <a:rPr lang="en-US" altLang="ja-JP" sz="1200">
              <a:latin typeface="ＭＳ Ｐゴシック" panose="020B0600070205080204" pitchFamily="50" charset="-128"/>
              <a:ea typeface="ＭＳ Ｐゴシック" panose="020B0600070205080204" pitchFamily="50" charset="-128"/>
            </a:rPr>
            <a:t>28 </a:t>
          </a:r>
          <a:r>
            <a:rPr lang="ja-JP" altLang="en-US" sz="1200">
              <a:latin typeface="ＭＳ Ｐゴシック" panose="020B0600070205080204" pitchFamily="50" charset="-128"/>
              <a:ea typeface="ＭＳ Ｐゴシック" panose="020B0600070205080204" pitchFamily="50" charset="-128"/>
            </a:rPr>
            <a:t>億円増加した。</a:t>
          </a:r>
          <a:endParaRPr lang="en-US" altLang="ja-JP" sz="1200">
            <a:latin typeface="ＭＳ Ｐゴシック" panose="020B0600070205080204" pitchFamily="50" charset="-128"/>
            <a:ea typeface="ＭＳ Ｐゴシック" panose="020B0600070205080204" pitchFamily="50" charset="-128"/>
          </a:endParaRPr>
        </a:p>
        <a:p>
          <a:r>
            <a:rPr lang="ja-JP" altLang="en-US" sz="1200">
              <a:latin typeface="ＭＳ Ｐゴシック" panose="020B0600070205080204" pitchFamily="50" charset="-128"/>
              <a:ea typeface="ＭＳ Ｐゴシック" panose="020B0600070205080204" pitchFamily="50" charset="-128"/>
            </a:rPr>
            <a:t>　この結果、類似団体内平均や、全国平均を上回る数値となったが、神奈川県平均については、下回っている。　今後も行政改革の取組みによる改善に努める。　</a:t>
          </a:r>
          <a:endParaRPr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63</xdr:row>
      <xdr:rowOff>130387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90760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106256</xdr:rowOff>
    </xdr:from>
    <xdr:to>
      <xdr:col>19</xdr:col>
      <xdr:colOff>133350</xdr:colOff>
      <xdr:row>63</xdr:row>
      <xdr:rowOff>130387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9076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63</xdr:row>
      <xdr:rowOff>130387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08920"/>
          <a:ext cx="889000" cy="52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63</xdr:row>
      <xdr:rowOff>33867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08920"/>
          <a:ext cx="889000" cy="42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51664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5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55456</xdr:rowOff>
    </xdr:from>
    <xdr:to>
      <xdr:col>19</xdr:col>
      <xdr:colOff>184150</xdr:colOff>
      <xdr:row>63</xdr:row>
      <xdr:rowOff>157056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141833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943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79587</xdr:rowOff>
    </xdr:from>
    <xdr:to>
      <xdr:col>15</xdr:col>
      <xdr:colOff>133350</xdr:colOff>
      <xdr:row>64</xdr:row>
      <xdr:rowOff>9737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69444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会計年度任用職員への勤勉手当の支給開始に伴う人件費の増や、学校給食センターの運営開始に伴う物件費の増などにより、人口一人当たり決算額は約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千円の増額となったが、類似団体内平均、全国平均、神奈川県平均については下回る結果となった。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今後も低コストで質の高い行政サービスが提供できるよう民間活力の導入検討や、事業の廃止・抜本的見直しなど行財政改革の取り組みを推進し、一層の経費の削減に努める。　</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10609</xdr:rowOff>
    </xdr:from>
    <xdr:to>
      <xdr:col>23</xdr:col>
      <xdr:colOff>133350</xdr:colOff>
      <xdr:row>83</xdr:row>
      <xdr:rowOff>93670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40959"/>
          <a:ext cx="838200" cy="8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10609</xdr:rowOff>
    </xdr:from>
    <xdr:to>
      <xdr:col>19</xdr:col>
      <xdr:colOff>133350</xdr:colOff>
      <xdr:row>83</xdr:row>
      <xdr:rowOff>124099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40959"/>
          <a:ext cx="889000" cy="11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164725</xdr:rowOff>
    </xdr:from>
    <xdr:to>
      <xdr:col>15</xdr:col>
      <xdr:colOff>82550</xdr:colOff>
      <xdr:row>83</xdr:row>
      <xdr:rowOff>124099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23625"/>
          <a:ext cx="889000" cy="13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56744</xdr:rowOff>
    </xdr:from>
    <xdr:to>
      <xdr:col>11</xdr:col>
      <xdr:colOff>31750</xdr:colOff>
      <xdr:row>82</xdr:row>
      <xdr:rowOff>164725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5644"/>
          <a:ext cx="889000" cy="10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42870</xdr:rowOff>
    </xdr:from>
    <xdr:to>
      <xdr:col>23</xdr:col>
      <xdr:colOff>184150</xdr:colOff>
      <xdr:row>83</xdr:row>
      <xdr:rowOff>144470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59397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131259</xdr:rowOff>
    </xdr:from>
    <xdr:to>
      <xdr:col>19</xdr:col>
      <xdr:colOff>184150</xdr:colOff>
      <xdr:row>83</xdr:row>
      <xdr:rowOff>61409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9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71586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9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73299</xdr:rowOff>
    </xdr:from>
    <xdr:to>
      <xdr:col>15</xdr:col>
      <xdr:colOff>133350</xdr:colOff>
      <xdr:row>84</xdr:row>
      <xdr:rowOff>3449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0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159676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9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113925</xdr:rowOff>
    </xdr:from>
    <xdr:to>
      <xdr:col>11</xdr:col>
      <xdr:colOff>82550</xdr:colOff>
      <xdr:row>83</xdr:row>
      <xdr:rowOff>44075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54252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4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5944</xdr:rowOff>
    </xdr:from>
    <xdr:to>
      <xdr:col>7</xdr:col>
      <xdr:colOff>31750</xdr:colOff>
      <xdr:row>82</xdr:row>
      <xdr:rowOff>107544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117721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給与については、人事院勧告に準じた改定により国公準拠化を図っている。令和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年度決算のラスパイレス指数は前年度と比べ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ポイント増加したが、依然として国の給与水準は下回っている。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今後も適切な給与水準の維持に努める。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130811</xdr:rowOff>
    </xdr:from>
    <xdr:to>
      <xdr:col>81</xdr:col>
      <xdr:colOff>44450</xdr:colOff>
      <xdr:row>86</xdr:row>
      <xdr:rowOff>53339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32611"/>
          <a:ext cx="838200" cy="26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15239</xdr:rowOff>
    </xdr:from>
    <xdr:to>
      <xdr:col>77</xdr:col>
      <xdr:colOff>44450</xdr:colOff>
      <xdr:row>84</xdr:row>
      <xdr:rowOff>130811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074139"/>
          <a:ext cx="889000" cy="45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15239</xdr:rowOff>
    </xdr:from>
    <xdr:to>
      <xdr:col>72</xdr:col>
      <xdr:colOff>203200</xdr:colOff>
      <xdr:row>82</xdr:row>
      <xdr:rowOff>160020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074139"/>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63500</xdr:rowOff>
    </xdr:from>
    <xdr:to>
      <xdr:col>68</xdr:col>
      <xdr:colOff>152400</xdr:colOff>
      <xdr:row>82</xdr:row>
      <xdr:rowOff>160020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1224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2539</xdr:rowOff>
    </xdr:from>
    <xdr:to>
      <xdr:col>81</xdr:col>
      <xdr:colOff>95250</xdr:colOff>
      <xdr:row>86</xdr:row>
      <xdr:rowOff>104139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146066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19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80011</xdr:rowOff>
    </xdr:from>
    <xdr:to>
      <xdr:col>77</xdr:col>
      <xdr:colOff>95250</xdr:colOff>
      <xdr:row>85</xdr:row>
      <xdr:rowOff>10161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20338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50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135889</xdr:rowOff>
    </xdr:from>
    <xdr:to>
      <xdr:col>73</xdr:col>
      <xdr:colOff>44450</xdr:colOff>
      <xdr:row>82</xdr:row>
      <xdr:rowOff>66039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76216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109220</xdr:rowOff>
    </xdr:from>
    <xdr:to>
      <xdr:col>68</xdr:col>
      <xdr:colOff>203200</xdr:colOff>
      <xdr:row>83</xdr:row>
      <xdr:rowOff>39370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49547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12700</xdr:rowOff>
    </xdr:from>
    <xdr:to>
      <xdr:col>64</xdr:col>
      <xdr:colOff>152400</xdr:colOff>
      <xdr:row>82</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124477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事務量に見合う適正な職員配置や採用の抑制に努めている結果、</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6.65</a:t>
          </a:r>
          <a:r>
            <a:rPr kumimoji="1" lang="ja-JP" altLang="en-US" sz="1300">
              <a:latin typeface="ＭＳ Ｐゴシック" panose="020B0600070205080204" pitchFamily="50" charset="-128"/>
              <a:ea typeface="ＭＳ Ｐゴシック" panose="020B0600070205080204" pitchFamily="50" charset="-128"/>
            </a:rPr>
            <a:t>人となったが、依然として類似平均団体を上回っている。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窓口業務の民間委託化やデジタル化の推進、アウトソーシングの活用を図ることで、今後も引き続き計画的な管理に努める。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24342</xdr:rowOff>
    </xdr:from>
    <xdr:to>
      <xdr:col>81</xdr:col>
      <xdr:colOff>44450</xdr:colOff>
      <xdr:row>62</xdr:row>
      <xdr:rowOff>36406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654242"/>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36406</xdr:rowOff>
    </xdr:from>
    <xdr:to>
      <xdr:col>77</xdr:col>
      <xdr:colOff>44450</xdr:colOff>
      <xdr:row>62</xdr:row>
      <xdr:rowOff>52494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6663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40429</xdr:rowOff>
    </xdr:from>
    <xdr:to>
      <xdr:col>72</xdr:col>
      <xdr:colOff>203200</xdr:colOff>
      <xdr:row>62</xdr:row>
      <xdr:rowOff>52494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7032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32385</xdr:rowOff>
    </xdr:from>
    <xdr:to>
      <xdr:col>68</xdr:col>
      <xdr:colOff>152400</xdr:colOff>
      <xdr:row>62</xdr:row>
      <xdr:rowOff>40429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6228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144992</xdr:rowOff>
    </xdr:from>
    <xdr:to>
      <xdr:col>81</xdr:col>
      <xdr:colOff>95250</xdr:colOff>
      <xdr:row>62</xdr:row>
      <xdr:rowOff>75142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117069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7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157056</xdr:rowOff>
    </xdr:from>
    <xdr:to>
      <xdr:col>77</xdr:col>
      <xdr:colOff>95250</xdr:colOff>
      <xdr:row>62</xdr:row>
      <xdr:rowOff>87206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71983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01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1694</xdr:rowOff>
    </xdr:from>
    <xdr:to>
      <xdr:col>73</xdr:col>
      <xdr:colOff>44450</xdr:colOff>
      <xdr:row>62</xdr:row>
      <xdr:rowOff>103294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88071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161079</xdr:rowOff>
    </xdr:from>
    <xdr:to>
      <xdr:col>68</xdr:col>
      <xdr:colOff>203200</xdr:colOff>
      <xdr:row>62</xdr:row>
      <xdr:rowOff>91229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76006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0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153035</xdr:rowOff>
    </xdr:from>
    <xdr:to>
      <xdr:col>64</xdr:col>
      <xdr:colOff>152400</xdr:colOff>
      <xdr:row>62</xdr:row>
      <xdr:rowOff>83185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67962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9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元利償還金及び公営企業に要する経費の財源とする地方債の償還の財源に充てたと認められる繰入金の増加等により、単年度では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ヶ年平均では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％となった。類似団体内平均を上回る結果となったが、全国平均や神奈川県平均については下回った。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今後も借り入れと返済のバランスや人口減少に伴う将来世代への過度な負担転嫁に配慮し、総額抑制及び平準化に努める。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137583</xdr:rowOff>
    </xdr:from>
    <xdr:to>
      <xdr:col>81</xdr:col>
      <xdr:colOff>44450</xdr:colOff>
      <xdr:row>39</xdr:row>
      <xdr:rowOff>164395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824133"/>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124178</xdr:rowOff>
    </xdr:from>
    <xdr:to>
      <xdr:col>77</xdr:col>
      <xdr:colOff>44450</xdr:colOff>
      <xdr:row>39</xdr:row>
      <xdr:rowOff>164395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107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161572</xdr:rowOff>
    </xdr:from>
    <xdr:to>
      <xdr:col>72</xdr:col>
      <xdr:colOff>203200</xdr:colOff>
      <xdr:row>39</xdr:row>
      <xdr:rowOff>124178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7667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705</xdr:rowOff>
    </xdr:from>
    <xdr:to>
      <xdr:col>68</xdr:col>
      <xdr:colOff>152400</xdr:colOff>
      <xdr:row>38</xdr:row>
      <xdr:rowOff>161572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51580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58860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4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28522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86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73378</xdr:rowOff>
    </xdr:from>
    <xdr:to>
      <xdr:col>73</xdr:col>
      <xdr:colOff>44450</xdr:colOff>
      <xdr:row>40</xdr:row>
      <xdr:rowOff>3528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159755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4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110772</xdr:rowOff>
    </xdr:from>
    <xdr:to>
      <xdr:col>68</xdr:col>
      <xdr:colOff>203200</xdr:colOff>
      <xdr:row>39</xdr:row>
      <xdr:rowOff>40922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25699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121355</xdr:rowOff>
    </xdr:from>
    <xdr:to>
      <xdr:col>64</xdr:col>
      <xdr:colOff>152400</xdr:colOff>
      <xdr:row>38</xdr:row>
      <xdr:rowOff>51505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61682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地方債の現在高や退職手当等負担見込額の増により、将来負担比率は</a:t>
          </a:r>
          <a:r>
            <a:rPr kumimoji="1" lang="en-US" altLang="ja-JP" sz="1300">
              <a:latin typeface="ＭＳ Ｐゴシック" panose="020B0600070205080204" pitchFamily="50" charset="-128"/>
              <a:ea typeface="ＭＳ Ｐゴシック" panose="020B0600070205080204" pitchFamily="50" charset="-128"/>
            </a:rPr>
            <a:t>19.2</a:t>
          </a:r>
          <a:r>
            <a:rPr kumimoji="1" lang="ja-JP" altLang="en-US" sz="1300">
              <a:latin typeface="ＭＳ Ｐゴシック" panose="020B0600070205080204" pitchFamily="50" charset="-128"/>
              <a:ea typeface="ＭＳ Ｐゴシック" panose="020B0600070205080204" pitchFamily="50" charset="-128"/>
            </a:rPr>
            <a:t>％となり、昨年度と比較し、</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ポイント増加した。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類似団体内平均や、全国平均を上回る結果となっているため、今後も将来負担に配慮し、健全な財政運営に努める。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90488</xdr:rowOff>
    </xdr:from>
    <xdr:to>
      <xdr:col>81</xdr:col>
      <xdr:colOff>44450</xdr:colOff>
      <xdr:row>16</xdr:row>
      <xdr:rowOff>13547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662238"/>
          <a:ext cx="8382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90488</xdr:rowOff>
    </xdr:from>
    <xdr:to>
      <xdr:col>77</xdr:col>
      <xdr:colOff>44450</xdr:colOff>
      <xdr:row>16</xdr:row>
      <xdr:rowOff>79904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662238"/>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79904</xdr:rowOff>
    </xdr:from>
    <xdr:to>
      <xdr:col>72</xdr:col>
      <xdr:colOff>203200</xdr:colOff>
      <xdr:row>16</xdr:row>
      <xdr:rowOff>134197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823104"/>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37677</xdr:rowOff>
    </xdr:from>
    <xdr:to>
      <xdr:col>68</xdr:col>
      <xdr:colOff>152400</xdr:colOff>
      <xdr:row>16</xdr:row>
      <xdr:rowOff>134197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278087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134197</xdr:rowOff>
    </xdr:from>
    <xdr:to>
      <xdr:col>81</xdr:col>
      <xdr:colOff>95250</xdr:colOff>
      <xdr:row>16</xdr:row>
      <xdr:rowOff>64347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7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106274</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67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39688</xdr:rowOff>
    </xdr:from>
    <xdr:to>
      <xdr:col>77</xdr:col>
      <xdr:colOff>95250</xdr:colOff>
      <xdr:row>15</xdr:row>
      <xdr:rowOff>141288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61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126065</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69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29104</xdr:rowOff>
    </xdr:from>
    <xdr:to>
      <xdr:col>73</xdr:col>
      <xdr:colOff>44450</xdr:colOff>
      <xdr:row>16</xdr:row>
      <xdr:rowOff>130704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77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115481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85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83397</xdr:rowOff>
    </xdr:from>
    <xdr:to>
      <xdr:col>68</xdr:col>
      <xdr:colOff>203200</xdr:colOff>
      <xdr:row>17</xdr:row>
      <xdr:rowOff>13547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169774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91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158327</xdr:rowOff>
    </xdr:from>
    <xdr:to>
      <xdr:col>64</xdr:col>
      <xdr:colOff>152400</xdr:colOff>
      <xdr:row>16</xdr:row>
      <xdr:rowOff>88477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73254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1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退職手当や期末勤勉手当の増加などにより、経常経費充当一般財源等は前年度比で約</a:t>
          </a:r>
          <a:r>
            <a:rPr kumimoji="1" lang="en-US" altLang="ja-JP" sz="1200">
              <a:latin typeface="ＭＳ Ｐゴシック" panose="020B0600070205080204" pitchFamily="50" charset="-128"/>
              <a:ea typeface="ＭＳ Ｐゴシック" panose="020B0600070205080204" pitchFamily="50" charset="-128"/>
            </a:rPr>
            <a:t>7.6</a:t>
          </a:r>
          <a:r>
            <a:rPr kumimoji="1" lang="ja-JP" altLang="en-US" sz="1200">
              <a:latin typeface="ＭＳ Ｐゴシック" panose="020B0600070205080204" pitchFamily="50" charset="-128"/>
              <a:ea typeface="ＭＳ Ｐゴシック" panose="020B0600070205080204" pitchFamily="50" charset="-128"/>
            </a:rPr>
            <a:t>億円増加となったが地方税や地方特例交付金などの経常一般財源等も増加したため、昨年度と同様、</a:t>
          </a:r>
          <a:r>
            <a:rPr kumimoji="1" lang="en-US" altLang="ja-JP" sz="1200">
              <a:latin typeface="ＭＳ Ｐゴシック" panose="020B0600070205080204" pitchFamily="50" charset="-128"/>
              <a:ea typeface="ＭＳ Ｐゴシック" panose="020B0600070205080204" pitchFamily="50" charset="-128"/>
            </a:rPr>
            <a:t>28.1</a:t>
          </a:r>
          <a:r>
            <a:rPr kumimoji="1" lang="ja-JP" altLang="en-US" sz="1200">
              <a:latin typeface="ＭＳ Ｐゴシック" panose="020B0600070205080204" pitchFamily="50" charset="-128"/>
              <a:ea typeface="ＭＳ Ｐゴシック" panose="020B0600070205080204" pitchFamily="50" charset="-128"/>
            </a:rPr>
            <a:t>％となった。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類似団体内平均や全国平均より高い数値となっているが、神奈川県平均値は下回っている。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今後も引き続き事務量に見合う適正な職員配置や採用の抑制に努める。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8890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2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38</xdr:row>
      <xdr:rowOff>20320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25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38</xdr:row>
      <xdr:rowOff>20320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68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38</xdr:row>
      <xdr:rowOff>111760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682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101617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140970</xdr:rowOff>
    </xdr:from>
    <xdr:to>
      <xdr:col>15</xdr:col>
      <xdr:colOff>149225</xdr:colOff>
      <xdr:row>38</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55897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各事業において歳出削減に努めているものの、学校給食センターの完成に伴う学校給食センター運営事業の皆増や新型コロナウイルスワクチン接種の定期接種化等に伴う、予防接種事業の増により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類似団体内平均は下回っているものの、全国平均、神奈川県平均は上回る結果となった。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今後も事業の見直し等により費用の抑制に努める。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152400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19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63500</xdr:rowOff>
    </xdr:from>
    <xdr:to>
      <xdr:col>78</xdr:col>
      <xdr:colOff>69850</xdr:colOff>
      <xdr:row>16</xdr:row>
      <xdr:rowOff>76200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06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165100</xdr:rowOff>
    </xdr:from>
    <xdr:to>
      <xdr:col>73</xdr:col>
      <xdr:colOff>180975</xdr:colOff>
      <xdr:row>16</xdr:row>
      <xdr:rowOff>63500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654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82550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65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118127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25400</xdr:rowOff>
    </xdr:from>
    <xdr:to>
      <xdr:col>78</xdr:col>
      <xdr:colOff>120650</xdr:colOff>
      <xdr:row>16</xdr:row>
      <xdr:rowOff>127000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12700</xdr:rowOff>
    </xdr:from>
    <xdr:to>
      <xdr:col>74</xdr:col>
      <xdr:colOff>31750</xdr:colOff>
      <xdr:row>16</xdr:row>
      <xdr:rowOff>114300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124477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31750</xdr:rowOff>
    </xdr:from>
    <xdr:to>
      <xdr:col>65</xdr:col>
      <xdr:colOff>53975</xdr:colOff>
      <xdr:row>15</xdr:row>
      <xdr:rowOff>133350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保育所運営費等扶助事業や児童手当事業、生活保護法に基づく扶助事業などの増により、前年度と比較し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類似団体内平均や全国平均より高い数値となっているが、神奈川県平均値は下回っている。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今後も自立支援政策の充実等、事業の見直しや重点化をはかり、経常経費の適正化に努める。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151493</xdr:rowOff>
    </xdr:from>
    <xdr:to>
      <xdr:col>24</xdr:col>
      <xdr:colOff>25400</xdr:colOff>
      <xdr:row>60</xdr:row>
      <xdr:rowOff>29028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670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37193</xdr:rowOff>
    </xdr:from>
    <xdr:to>
      <xdr:col>19</xdr:col>
      <xdr:colOff>187325</xdr:colOff>
      <xdr:row>59</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1527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159657</xdr:rowOff>
    </xdr:from>
    <xdr:to>
      <xdr:col>15</xdr:col>
      <xdr:colOff>98425</xdr:colOff>
      <xdr:row>59</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037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159657</xdr:rowOff>
    </xdr:from>
    <xdr:to>
      <xdr:col>11</xdr:col>
      <xdr:colOff>9525</xdr:colOff>
      <xdr:row>59</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1037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149678</xdr:rowOff>
    </xdr:from>
    <xdr:to>
      <xdr:col>24</xdr:col>
      <xdr:colOff>76200</xdr:colOff>
      <xdr:row>60</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121755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100693</xdr:rowOff>
    </xdr:from>
    <xdr:to>
      <xdr:col>20</xdr:col>
      <xdr:colOff>38100</xdr:colOff>
      <xdr:row>60</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15620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0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157843</xdr:rowOff>
    </xdr:from>
    <xdr:to>
      <xdr:col>15</xdr:col>
      <xdr:colOff>149225</xdr:colOff>
      <xdr:row>59</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108857</xdr:rowOff>
    </xdr:from>
    <xdr:to>
      <xdr:col>11</xdr:col>
      <xdr:colOff>60325</xdr:colOff>
      <xdr:row>59</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68035</xdr:rowOff>
    </xdr:from>
    <xdr:to>
      <xdr:col>6</xdr:col>
      <xdr:colOff>171450</xdr:colOff>
      <xdr:row>59</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河川・排水路維持管理事業や道路施設維持管理事業等の維持補修費の減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en-US" sz="1300">
              <a:latin typeface="ＭＳ Ｐゴシック" panose="020B0600070205080204" pitchFamily="50" charset="-128"/>
              <a:ea typeface="ＭＳ Ｐゴシック" panose="020B0600070205080204" pitchFamily="50" charset="-128"/>
            </a:rPr>
            <a:t>被保険者や保険給付費の増に伴う介護保険事業特別会計繰出金や後期高齢者医療事業特別会計繰出金の増となり、類似団体内平均、全国平均、神奈川県平均を上回る結果となった。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この項目で大部分を占める繰出金について、今後も各会計の動向に留意しつつ、適正な繰出に努める。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1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133350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85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139700</xdr:rowOff>
    </xdr:from>
    <xdr:to>
      <xdr:col>73</xdr:col>
      <xdr:colOff>180975</xdr:colOff>
      <xdr:row>59</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83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139700</xdr:rowOff>
    </xdr:from>
    <xdr:to>
      <xdr:col>69</xdr:col>
      <xdr:colOff>92075</xdr:colOff>
      <xdr:row>59</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8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周産期医療体制への支援拡充による病院事業会計負担金の増、人件費増等に伴う下水道事業会計負担金の増により、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全国平均は下回るものの、類似団体内平均、神奈川県平均を上回っている。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今後も歳出決算額及び充当一般財源に留意しつつ、補助事業の公益性、有効性等を検証し、適正な水準を維持できるよう努めめる。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35</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666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62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254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124714</xdr:rowOff>
    </xdr:from>
    <xdr:to>
      <xdr:col>69</xdr:col>
      <xdr:colOff>92075</xdr:colOff>
      <xdr:row>35</xdr:row>
      <xdr:rowOff>152146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254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91711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73914</xdr:rowOff>
    </xdr:from>
    <xdr:to>
      <xdr:col>69</xdr:col>
      <xdr:colOff>142875</xdr:colOff>
      <xdr:row>36</xdr:row>
      <xdr:rowOff>4064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新庁舎建設事業債の借換えによる増や臨時財政対策債（</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年度借入）の償還開始による皆増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等があるものの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latin typeface="ＭＳ Ｐゴシック" panose="020B0600070205080204" pitchFamily="50" charset="-128"/>
              <a:ea typeface="ＭＳ Ｐゴシック" panose="020B0600070205080204" pitchFamily="50" charset="-128"/>
            </a:rPr>
            <a:t>臨時財政対策債（</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年度借入）の償還終了による皆減等により、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ポイント減となり、類似団体内平均、全国平均、神奈川県平均を下回った。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今後も将来の負担が急激に増加しないよう、増額抑制や基金の活用による平準化に努める</a:t>
          </a:r>
          <a:r>
            <a:rPr kumimoji="1" lang="ja-JP" altLang="en-US" sz="14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118835</xdr:rowOff>
    </xdr:from>
    <xdr:to>
      <xdr:col>24</xdr:col>
      <xdr:colOff>25400</xdr:colOff>
      <xdr:row>75</xdr:row>
      <xdr:rowOff>162379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977585"/>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162379</xdr:rowOff>
    </xdr:from>
    <xdr:to>
      <xdr:col>19</xdr:col>
      <xdr:colOff>187325</xdr:colOff>
      <xdr:row>76</xdr:row>
      <xdr:rowOff>45357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0211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86178</xdr:rowOff>
    </xdr:from>
    <xdr:to>
      <xdr:col>15</xdr:col>
      <xdr:colOff>98425</xdr:colOff>
      <xdr:row>76</xdr:row>
      <xdr:rowOff>45357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944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86178</xdr:rowOff>
    </xdr:from>
    <xdr:to>
      <xdr:col>11</xdr:col>
      <xdr:colOff>9525</xdr:colOff>
      <xdr:row>75</xdr:row>
      <xdr:rowOff>97065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944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68035</xdr:rowOff>
    </xdr:from>
    <xdr:to>
      <xdr:col>24</xdr:col>
      <xdr:colOff>76200</xdr:colOff>
      <xdr:row>75</xdr:row>
      <xdr:rowOff>169636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84562</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111578</xdr:rowOff>
    </xdr:from>
    <xdr:to>
      <xdr:col>20</xdr:col>
      <xdr:colOff>38100</xdr:colOff>
      <xdr:row>76</xdr:row>
      <xdr:rowOff>41728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51905</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73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166007</xdr:rowOff>
    </xdr:from>
    <xdr:to>
      <xdr:col>15</xdr:col>
      <xdr:colOff>149225</xdr:colOff>
      <xdr:row>76</xdr:row>
      <xdr:rowOff>96157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106334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35378</xdr:rowOff>
    </xdr:from>
    <xdr:to>
      <xdr:col>11</xdr:col>
      <xdr:colOff>60325</xdr:colOff>
      <xdr:row>75</xdr:row>
      <xdr:rowOff>136978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147155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46265</xdr:rowOff>
    </xdr:from>
    <xdr:to>
      <xdr:col>6</xdr:col>
      <xdr:colOff>171450</xdr:colOff>
      <xdr:row>75</xdr:row>
      <xdr:rowOff>147864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050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158042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67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公債費以外に係る経常収支比率は、前年度に比べ</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ポイント増加しており、類似団体内平均、全国平均、神奈川県平均に比べ高い水準にある。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方、経常収支比率では数値が高く算定されているものの、歳出決算額としての住民１人当たりコスト（円）では全国、神奈川県、類似団体のいずれの平均値も下回っている項目が多数あることから、今後も歳出決算額及び充当一般財源に留意しつつ、健全な財政運営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20864</xdr:rowOff>
    </xdr:from>
    <xdr:to>
      <xdr:col>82</xdr:col>
      <xdr:colOff>107950</xdr:colOff>
      <xdr:row>79</xdr:row>
      <xdr:rowOff>97064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565414"/>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170543</xdr:rowOff>
    </xdr:from>
    <xdr:to>
      <xdr:col>78</xdr:col>
      <xdr:colOff>69850</xdr:colOff>
      <xdr:row>79</xdr:row>
      <xdr:rowOff>20864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543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107950</xdr:rowOff>
    </xdr:from>
    <xdr:to>
      <xdr:col>73</xdr:col>
      <xdr:colOff>180975</xdr:colOff>
      <xdr:row>78</xdr:row>
      <xdr:rowOff>170543</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966700"/>
          <a:ext cx="889000" cy="5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78</xdr:row>
      <xdr:rowOff>159657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966700"/>
          <a:ext cx="889000" cy="56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46264</xdr:rowOff>
    </xdr:from>
    <xdr:to>
      <xdr:col>82</xdr:col>
      <xdr:colOff>158750</xdr:colOff>
      <xdr:row>79</xdr:row>
      <xdr:rowOff>147864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18341</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562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141514</xdr:rowOff>
    </xdr:from>
    <xdr:to>
      <xdr:col>78</xdr:col>
      <xdr:colOff>120650</xdr:colOff>
      <xdr:row>79</xdr:row>
      <xdr:rowOff>71664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56441</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600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119743</xdr:rowOff>
    </xdr:from>
    <xdr:to>
      <xdr:col>74</xdr:col>
      <xdr:colOff>31750</xdr:colOff>
      <xdr:row>79</xdr:row>
      <xdr:rowOff>49893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4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34670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57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57150</xdr:rowOff>
    </xdr:from>
    <xdr:to>
      <xdr:col>69</xdr:col>
      <xdr:colOff>142875</xdr:colOff>
      <xdr:row>75</xdr:row>
      <xdr:rowOff>158750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143527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108857</xdr:rowOff>
    </xdr:from>
    <xdr:to>
      <xdr:col>65</xdr:col>
      <xdr:colOff>53975</xdr:colOff>
      <xdr:row>79</xdr:row>
      <xdr:rowOff>39007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23784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55372</xdr:rowOff>
    </xdr:from>
    <xdr:to>
      <xdr:col>29</xdr:col>
      <xdr:colOff>127000</xdr:colOff>
      <xdr:row>18</xdr:row>
      <xdr:rowOff>50343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7647"/>
          <a:ext cx="647700" cy="166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40149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024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50343</xdr:rowOff>
    </xdr:from>
    <xdr:to>
      <xdr:col>26</xdr:col>
      <xdr:colOff>50800</xdr:colOff>
      <xdr:row>18</xdr:row>
      <xdr:rowOff>86957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84068"/>
          <a:ext cx="698500" cy="36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86957</xdr:rowOff>
    </xdr:from>
    <xdr:to>
      <xdr:col>22</xdr:col>
      <xdr:colOff>114300</xdr:colOff>
      <xdr:row>18</xdr:row>
      <xdr:rowOff>118085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20682"/>
          <a:ext cx="698500" cy="31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114122</xdr:rowOff>
    </xdr:from>
    <xdr:to>
      <xdr:col>18</xdr:col>
      <xdr:colOff>177800</xdr:colOff>
      <xdr:row>18</xdr:row>
      <xdr:rowOff>118085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47847"/>
          <a:ext cx="698500" cy="3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4572</xdr:rowOff>
    </xdr:from>
    <xdr:to>
      <xdr:col>29</xdr:col>
      <xdr:colOff>177800</xdr:colOff>
      <xdr:row>17</xdr:row>
      <xdr:rowOff>106172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6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21099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1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170993</xdr:rowOff>
    </xdr:from>
    <xdr:to>
      <xdr:col>26</xdr:col>
      <xdr:colOff>101600</xdr:colOff>
      <xdr:row>18</xdr:row>
      <xdr:rowOff>101143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3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111320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0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36157</xdr:rowOff>
    </xdr:from>
    <xdr:to>
      <xdr:col>22</xdr:col>
      <xdr:colOff>165100</xdr:colOff>
      <xdr:row>18</xdr:row>
      <xdr:rowOff>137757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69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147934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3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67285</xdr:rowOff>
    </xdr:from>
    <xdr:to>
      <xdr:col>19</xdr:col>
      <xdr:colOff>38100</xdr:colOff>
      <xdr:row>18</xdr:row>
      <xdr:rowOff>168885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1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7612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6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63322</xdr:rowOff>
    </xdr:from>
    <xdr:to>
      <xdr:col>15</xdr:col>
      <xdr:colOff>101600</xdr:colOff>
      <xdr:row>18</xdr:row>
      <xdr:rowOff>164922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97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3649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6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231070</xdr:rowOff>
    </xdr:from>
    <xdr:to>
      <xdr:col>29</xdr:col>
      <xdr:colOff>127000</xdr:colOff>
      <xdr:row>35</xdr:row>
      <xdr:rowOff>292335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41420"/>
          <a:ext cx="647700" cy="61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215847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826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203924</xdr:rowOff>
    </xdr:from>
    <xdr:to>
      <xdr:col>26</xdr:col>
      <xdr:colOff>50800</xdr:colOff>
      <xdr:row>35</xdr:row>
      <xdr:rowOff>292335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814274"/>
          <a:ext cx="698500" cy="88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203924</xdr:rowOff>
    </xdr:from>
    <xdr:to>
      <xdr:col>22</xdr:col>
      <xdr:colOff>114300</xdr:colOff>
      <xdr:row>35</xdr:row>
      <xdr:rowOff>210039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14274"/>
          <a:ext cx="698500" cy="6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210039</xdr:rowOff>
    </xdr:from>
    <xdr:to>
      <xdr:col>18</xdr:col>
      <xdr:colOff>177800</xdr:colOff>
      <xdr:row>36</xdr:row>
      <xdr:rowOff>61735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20389"/>
          <a:ext cx="698500" cy="194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180270</xdr:rowOff>
    </xdr:from>
    <xdr:to>
      <xdr:col>29</xdr:col>
      <xdr:colOff>177800</xdr:colOff>
      <xdr:row>35</xdr:row>
      <xdr:rowOff>281870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90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25347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3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241535</xdr:rowOff>
    </xdr:from>
    <xdr:to>
      <xdr:col>26</xdr:col>
      <xdr:colOff>101600</xdr:colOff>
      <xdr:row>36</xdr:row>
      <xdr:rowOff>235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51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327912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38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153124</xdr:rowOff>
    </xdr:from>
    <xdr:to>
      <xdr:col>22</xdr:col>
      <xdr:colOff>165100</xdr:colOff>
      <xdr:row>35</xdr:row>
      <xdr:rowOff>254724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63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264901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3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159239</xdr:rowOff>
    </xdr:from>
    <xdr:to>
      <xdr:col>19</xdr:col>
      <xdr:colOff>38100</xdr:colOff>
      <xdr:row>35</xdr:row>
      <xdr:rowOff>260839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69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271016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3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10935</xdr:rowOff>
    </xdr:from>
    <xdr:to>
      <xdr:col>15</xdr:col>
      <xdr:colOff>101600</xdr:colOff>
      <xdr:row>36</xdr:row>
      <xdr:rowOff>112535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64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97312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0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92478</xdr:rowOff>
    </xdr:from>
    <xdr:to>
      <xdr:col>24</xdr:col>
      <xdr:colOff>63500</xdr:colOff>
      <xdr:row>37</xdr:row>
      <xdr:rowOff>20240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64678"/>
          <a:ext cx="838200" cy="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152110</xdr:rowOff>
    </xdr:from>
    <xdr:to>
      <xdr:col>19</xdr:col>
      <xdr:colOff>177800</xdr:colOff>
      <xdr:row>37</xdr:row>
      <xdr:rowOff>20240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24310"/>
          <a:ext cx="889000" cy="3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152110</xdr:rowOff>
    </xdr:from>
    <xdr:to>
      <xdr:col>15</xdr:col>
      <xdr:colOff>50800</xdr:colOff>
      <xdr:row>37</xdr:row>
      <xdr:rowOff>15374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4310"/>
          <a:ext cx="889000" cy="3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6361</xdr:rowOff>
    </xdr:from>
    <xdr:to>
      <xdr:col>10</xdr:col>
      <xdr:colOff>114300</xdr:colOff>
      <xdr:row>37</xdr:row>
      <xdr:rowOff>15374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50011"/>
          <a:ext cx="889000" cy="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41678</xdr:rowOff>
    </xdr:from>
    <xdr:to>
      <xdr:col>24</xdr:col>
      <xdr:colOff>114300</xdr:colOff>
      <xdr:row>36</xdr:row>
      <xdr:rowOff>143278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1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20105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9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140890</xdr:rowOff>
    </xdr:from>
    <xdr:to>
      <xdr:col>20</xdr:col>
      <xdr:colOff>38100</xdr:colOff>
      <xdr:row>37</xdr:row>
      <xdr:rowOff>71040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62167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101310</xdr:rowOff>
    </xdr:from>
    <xdr:to>
      <xdr:col>15</xdr:col>
      <xdr:colOff>101600</xdr:colOff>
      <xdr:row>37</xdr:row>
      <xdr:rowOff>31460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7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47987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136024</xdr:rowOff>
    </xdr:from>
    <xdr:to>
      <xdr:col>10</xdr:col>
      <xdr:colOff>165100</xdr:colOff>
      <xdr:row>37</xdr:row>
      <xdr:rowOff>66174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57301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127011</xdr:rowOff>
    </xdr:from>
    <xdr:to>
      <xdr:col>6</xdr:col>
      <xdr:colOff>38100</xdr:colOff>
      <xdr:row>37</xdr:row>
      <xdr:rowOff>57161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73688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64643</xdr:rowOff>
    </xdr:from>
    <xdr:to>
      <xdr:col>24</xdr:col>
      <xdr:colOff>63500</xdr:colOff>
      <xdr:row>58</xdr:row>
      <xdr:rowOff>16218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37293"/>
          <a:ext cx="838200" cy="1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58547</xdr:rowOff>
    </xdr:from>
    <xdr:to>
      <xdr:col>19</xdr:col>
      <xdr:colOff>177800</xdr:colOff>
      <xdr:row>58</xdr:row>
      <xdr:rowOff>16218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59747"/>
          <a:ext cx="889000" cy="30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58547</xdr:rowOff>
    </xdr:from>
    <xdr:to>
      <xdr:col>15</xdr:col>
      <xdr:colOff>50800</xdr:colOff>
      <xdr:row>57</xdr:row>
      <xdr:rowOff>162293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59747"/>
          <a:ext cx="889000" cy="27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162293</xdr:rowOff>
    </xdr:from>
    <xdr:to>
      <xdr:col>10</xdr:col>
      <xdr:colOff>114300</xdr:colOff>
      <xdr:row>59</xdr:row>
      <xdr:rowOff>138176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34943"/>
          <a:ext cx="889000" cy="3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13843</xdr:rowOff>
    </xdr:from>
    <xdr:to>
      <xdr:col>24</xdr:col>
      <xdr:colOff>114300</xdr:colOff>
      <xdr:row>57</xdr:row>
      <xdr:rowOff>115443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8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163720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6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136868</xdr:rowOff>
    </xdr:from>
    <xdr:to>
      <xdr:col>20</xdr:col>
      <xdr:colOff>38100</xdr:colOff>
      <xdr:row>58</xdr:row>
      <xdr:rowOff>67018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0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58145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0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7747</xdr:rowOff>
    </xdr:from>
    <xdr:to>
      <xdr:col>15</xdr:col>
      <xdr:colOff>101600</xdr:colOff>
      <xdr:row>56</xdr:row>
      <xdr:rowOff>109347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0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125874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8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111493</xdr:rowOff>
    </xdr:from>
    <xdr:to>
      <xdr:col>10</xdr:col>
      <xdr:colOff>165100</xdr:colOff>
      <xdr:row>58</xdr:row>
      <xdr:rowOff>41643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8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32770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7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87376</xdr:rowOff>
    </xdr:from>
    <xdr:to>
      <xdr:col>6</xdr:col>
      <xdr:colOff>38100</xdr:colOff>
      <xdr:row>60</xdr:row>
      <xdr:rowOff>17526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20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8653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9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45859</xdr:rowOff>
    </xdr:from>
    <xdr:to>
      <xdr:col>24</xdr:col>
      <xdr:colOff>63500</xdr:colOff>
      <xdr:row>78</xdr:row>
      <xdr:rowOff>52946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18959"/>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3493</xdr:rowOff>
    </xdr:from>
    <xdr:to>
      <xdr:col>19</xdr:col>
      <xdr:colOff>177800</xdr:colOff>
      <xdr:row>78</xdr:row>
      <xdr:rowOff>52946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376593"/>
          <a:ext cx="889000" cy="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3493</xdr:rowOff>
    </xdr:from>
    <xdr:to>
      <xdr:col>15</xdr:col>
      <xdr:colOff>50800</xdr:colOff>
      <xdr:row>78</xdr:row>
      <xdr:rowOff>68187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376593"/>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54051</xdr:rowOff>
    </xdr:from>
    <xdr:to>
      <xdr:col>10</xdr:col>
      <xdr:colOff>114300</xdr:colOff>
      <xdr:row>78</xdr:row>
      <xdr:rowOff>68187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27151"/>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166509</xdr:rowOff>
    </xdr:from>
    <xdr:to>
      <xdr:col>24</xdr:col>
      <xdr:colOff>114300</xdr:colOff>
      <xdr:row>78</xdr:row>
      <xdr:rowOff>96659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144936</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4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2146</xdr:rowOff>
    </xdr:from>
    <xdr:to>
      <xdr:col>20</xdr:col>
      <xdr:colOff>38100</xdr:colOff>
      <xdr:row>78</xdr:row>
      <xdr:rowOff>103746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94873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6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124143</xdr:rowOff>
    </xdr:from>
    <xdr:to>
      <xdr:col>15</xdr:col>
      <xdr:colOff>101600</xdr:colOff>
      <xdr:row>78</xdr:row>
      <xdr:rowOff>54293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2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45420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1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17387</xdr:rowOff>
    </xdr:from>
    <xdr:to>
      <xdr:col>10</xdr:col>
      <xdr:colOff>165100</xdr:colOff>
      <xdr:row>78</xdr:row>
      <xdr:rowOff>118987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110114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8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3251</xdr:rowOff>
    </xdr:from>
    <xdr:to>
      <xdr:col>6</xdr:col>
      <xdr:colOff>38100</xdr:colOff>
      <xdr:row>78</xdr:row>
      <xdr:rowOff>104851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7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95978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6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679</xdr:rowOff>
    </xdr:from>
    <xdr:to>
      <xdr:col>24</xdr:col>
      <xdr:colOff>63500</xdr:colOff>
      <xdr:row>95</xdr:row>
      <xdr:rowOff>165973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88429"/>
          <a:ext cx="838200" cy="16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165973</xdr:rowOff>
    </xdr:from>
    <xdr:to>
      <xdr:col>19</xdr:col>
      <xdr:colOff>177800</xdr:colOff>
      <xdr:row>96</xdr:row>
      <xdr:rowOff>132074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53723"/>
          <a:ext cx="889000" cy="13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91629</xdr:rowOff>
    </xdr:from>
    <xdr:to>
      <xdr:col>15</xdr:col>
      <xdr:colOff>50800</xdr:colOff>
      <xdr:row>96</xdr:row>
      <xdr:rowOff>132074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79379"/>
          <a:ext cx="889000" cy="21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91629</xdr:rowOff>
    </xdr:from>
    <xdr:to>
      <xdr:col>10</xdr:col>
      <xdr:colOff>114300</xdr:colOff>
      <xdr:row>97</xdr:row>
      <xdr:rowOff>149840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79379"/>
          <a:ext cx="889000" cy="40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121329</xdr:rowOff>
    </xdr:from>
    <xdr:to>
      <xdr:col>24</xdr:col>
      <xdr:colOff>114300</xdr:colOff>
      <xdr:row>95</xdr:row>
      <xdr:rowOff>51479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3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144206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8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115173</xdr:rowOff>
    </xdr:from>
    <xdr:to>
      <xdr:col>20</xdr:col>
      <xdr:colOff>38100</xdr:colOff>
      <xdr:row>96</xdr:row>
      <xdr:rowOff>45323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0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61850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7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81274</xdr:rowOff>
    </xdr:from>
    <xdr:to>
      <xdr:col>15</xdr:col>
      <xdr:colOff>101600</xdr:colOff>
      <xdr:row>97</xdr:row>
      <xdr:rowOff>11424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4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27951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315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40829</xdr:rowOff>
    </xdr:from>
    <xdr:to>
      <xdr:col>10</xdr:col>
      <xdr:colOff>165100</xdr:colOff>
      <xdr:row>95</xdr:row>
      <xdr:rowOff>142429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2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158956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10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99040</xdr:rowOff>
    </xdr:from>
    <xdr:to>
      <xdr:col>6</xdr:col>
      <xdr:colOff>38100</xdr:colOff>
      <xdr:row>98</xdr:row>
      <xdr:rowOff>29190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45717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50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164922</xdr:rowOff>
    </xdr:from>
    <xdr:to>
      <xdr:col>55</xdr:col>
      <xdr:colOff>0</xdr:colOff>
      <xdr:row>39</xdr:row>
      <xdr:rowOff>55410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80022"/>
          <a:ext cx="838200" cy="6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155435</xdr:rowOff>
    </xdr:from>
    <xdr:to>
      <xdr:col>50</xdr:col>
      <xdr:colOff>114300</xdr:colOff>
      <xdr:row>39</xdr:row>
      <xdr:rowOff>55410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70535"/>
          <a:ext cx="889000" cy="7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155435</xdr:rowOff>
    </xdr:from>
    <xdr:to>
      <xdr:col>45</xdr:col>
      <xdr:colOff>177800</xdr:colOff>
      <xdr:row>39</xdr:row>
      <xdr:rowOff>59969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70535"/>
          <a:ext cx="889000" cy="7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126467</xdr:rowOff>
    </xdr:from>
    <xdr:to>
      <xdr:col>41</xdr:col>
      <xdr:colOff>50800</xdr:colOff>
      <xdr:row>39</xdr:row>
      <xdr:rowOff>59969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41417"/>
          <a:ext cx="889000" cy="130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114122</xdr:rowOff>
    </xdr:from>
    <xdr:to>
      <xdr:col>55</xdr:col>
      <xdr:colOff>50800</xdr:colOff>
      <xdr:row>39</xdr:row>
      <xdr:rowOff>44272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62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92549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60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4610</xdr:rowOff>
    </xdr:from>
    <xdr:to>
      <xdr:col>50</xdr:col>
      <xdr:colOff>165100</xdr:colOff>
      <xdr:row>39</xdr:row>
      <xdr:rowOff>106210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97337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8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104635</xdr:rowOff>
    </xdr:from>
    <xdr:to>
      <xdr:col>46</xdr:col>
      <xdr:colOff>38100</xdr:colOff>
      <xdr:row>39</xdr:row>
      <xdr:rowOff>34785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6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25912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71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9169</xdr:rowOff>
    </xdr:from>
    <xdr:to>
      <xdr:col>41</xdr:col>
      <xdr:colOff>101600</xdr:colOff>
      <xdr:row>39</xdr:row>
      <xdr:rowOff>110769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101896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8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75667</xdr:rowOff>
    </xdr:from>
    <xdr:to>
      <xdr:col>36</xdr:col>
      <xdr:colOff>165100</xdr:colOff>
      <xdr:row>32</xdr:row>
      <xdr:rowOff>5817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168394</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8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28669</xdr:rowOff>
    </xdr:from>
    <xdr:to>
      <xdr:col>55</xdr:col>
      <xdr:colOff>0</xdr:colOff>
      <xdr:row>58</xdr:row>
      <xdr:rowOff>63599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58419"/>
          <a:ext cx="838200" cy="54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63599</xdr:rowOff>
    </xdr:from>
    <xdr:to>
      <xdr:col>50</xdr:col>
      <xdr:colOff>114300</xdr:colOff>
      <xdr:row>58</xdr:row>
      <xdr:rowOff>90345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10007699"/>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45540</xdr:rowOff>
    </xdr:from>
    <xdr:to>
      <xdr:col>45</xdr:col>
      <xdr:colOff>177800</xdr:colOff>
      <xdr:row>58</xdr:row>
      <xdr:rowOff>90345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475290"/>
          <a:ext cx="889000" cy="55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45540</xdr:rowOff>
    </xdr:from>
    <xdr:to>
      <xdr:col>41</xdr:col>
      <xdr:colOff>50800</xdr:colOff>
      <xdr:row>57</xdr:row>
      <xdr:rowOff>6266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6972300" y="9475290"/>
          <a:ext cx="889000" cy="30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149319</xdr:rowOff>
    </xdr:from>
    <xdr:to>
      <xdr:col>55</xdr:col>
      <xdr:colOff>50800</xdr:colOff>
      <xdr:row>55</xdr:row>
      <xdr:rowOff>79469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127746</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38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12799</xdr:rowOff>
    </xdr:from>
    <xdr:to>
      <xdr:col>50</xdr:col>
      <xdr:colOff>165100</xdr:colOff>
      <xdr:row>58</xdr:row>
      <xdr:rowOff>114399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95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105526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1004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39545</xdr:rowOff>
    </xdr:from>
    <xdr:to>
      <xdr:col>46</xdr:col>
      <xdr:colOff>38100</xdr:colOff>
      <xdr:row>58</xdr:row>
      <xdr:rowOff>141145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9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132272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1007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166190</xdr:rowOff>
    </xdr:from>
    <xdr:to>
      <xdr:col>41</xdr:col>
      <xdr:colOff>101600</xdr:colOff>
      <xdr:row>55</xdr:row>
      <xdr:rowOff>96340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42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112867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19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126916</xdr:rowOff>
    </xdr:from>
    <xdr:to>
      <xdr:col>36</xdr:col>
      <xdr:colOff>165100</xdr:colOff>
      <xdr:row>57</xdr:row>
      <xdr:rowOff>57066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2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48193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2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28806</xdr:rowOff>
    </xdr:from>
    <xdr:to>
      <xdr:col>55</xdr:col>
      <xdr:colOff>0</xdr:colOff>
      <xdr:row>78</xdr:row>
      <xdr:rowOff>36647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01906"/>
          <a:ext cx="838200" cy="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36647</xdr:rowOff>
    </xdr:from>
    <xdr:to>
      <xdr:col>50</xdr:col>
      <xdr:colOff>114300</xdr:colOff>
      <xdr:row>78</xdr:row>
      <xdr:rowOff>56604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09747"/>
          <a:ext cx="889000"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79921</xdr:rowOff>
    </xdr:from>
    <xdr:to>
      <xdr:col>45</xdr:col>
      <xdr:colOff>177800</xdr:colOff>
      <xdr:row>78</xdr:row>
      <xdr:rowOff>56604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2767221"/>
          <a:ext cx="889000" cy="6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79921</xdr:rowOff>
    </xdr:from>
    <xdr:to>
      <xdr:col>41</xdr:col>
      <xdr:colOff>50800</xdr:colOff>
      <xdr:row>76</xdr:row>
      <xdr:rowOff>161395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2767221"/>
          <a:ext cx="889000" cy="42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149456</xdr:rowOff>
    </xdr:from>
    <xdr:to>
      <xdr:col>55</xdr:col>
      <xdr:colOff>50800</xdr:colOff>
      <xdr:row>78</xdr:row>
      <xdr:rowOff>79606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5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64383</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6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157297</xdr:rowOff>
    </xdr:from>
    <xdr:to>
      <xdr:col>50</xdr:col>
      <xdr:colOff>165100</xdr:colOff>
      <xdr:row>78</xdr:row>
      <xdr:rowOff>87447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78574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5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5804</xdr:rowOff>
    </xdr:from>
    <xdr:to>
      <xdr:col>46</xdr:col>
      <xdr:colOff>38100</xdr:colOff>
      <xdr:row>78</xdr:row>
      <xdr:rowOff>107404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7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98531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7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29121</xdr:rowOff>
    </xdr:from>
    <xdr:to>
      <xdr:col>41</xdr:col>
      <xdr:colOff>101600</xdr:colOff>
      <xdr:row>74</xdr:row>
      <xdr:rowOff>130721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7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147248</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49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110595</xdr:rowOff>
    </xdr:from>
    <xdr:to>
      <xdr:col>36</xdr:col>
      <xdr:colOff>165100</xdr:colOff>
      <xdr:row>77</xdr:row>
      <xdr:rowOff>40745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1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57271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1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104611</xdr:rowOff>
    </xdr:from>
    <xdr:to>
      <xdr:col>55</xdr:col>
      <xdr:colOff>0</xdr:colOff>
      <xdr:row>98</xdr:row>
      <xdr:rowOff>26009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878011"/>
          <a:ext cx="838200" cy="95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26009</xdr:rowOff>
    </xdr:from>
    <xdr:to>
      <xdr:col>50</xdr:col>
      <xdr:colOff>114300</xdr:colOff>
      <xdr:row>98</xdr:row>
      <xdr:rowOff>87122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828109"/>
          <a:ext cx="889000" cy="6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87122</xdr:rowOff>
    </xdr:from>
    <xdr:to>
      <xdr:col>45</xdr:col>
      <xdr:colOff>177800</xdr:colOff>
      <xdr:row>98</xdr:row>
      <xdr:rowOff>164846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88922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137833</xdr:rowOff>
    </xdr:from>
    <xdr:to>
      <xdr:col>41</xdr:col>
      <xdr:colOff>50800</xdr:colOff>
      <xdr:row>98</xdr:row>
      <xdr:rowOff>164846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939933"/>
          <a:ext cx="889000" cy="2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53811</xdr:rowOff>
    </xdr:from>
    <xdr:to>
      <xdr:col>55</xdr:col>
      <xdr:colOff>50800</xdr:colOff>
      <xdr:row>92</xdr:row>
      <xdr:rowOff>155411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82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76688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67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146659</xdr:rowOff>
    </xdr:from>
    <xdr:to>
      <xdr:col>50</xdr:col>
      <xdr:colOff>165100</xdr:colOff>
      <xdr:row>98</xdr:row>
      <xdr:rowOff>76809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7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67936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87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36322</xdr:rowOff>
    </xdr:from>
    <xdr:to>
      <xdr:col>46</xdr:col>
      <xdr:colOff>38100</xdr:colOff>
      <xdr:row>98</xdr:row>
      <xdr:rowOff>137922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3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129049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3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114046</xdr:rowOff>
    </xdr:from>
    <xdr:to>
      <xdr:col>41</xdr:col>
      <xdr:colOff>101600</xdr:colOff>
      <xdr:row>99</xdr:row>
      <xdr:rowOff>44196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1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35323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700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87033</xdr:rowOff>
    </xdr:from>
    <xdr:to>
      <xdr:col>36</xdr:col>
      <xdr:colOff>165100</xdr:colOff>
      <xdr:row>99</xdr:row>
      <xdr:rowOff>17183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8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8310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98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59499</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574599"/>
          <a:ext cx="838200" cy="15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3111</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89661"/>
          <a:ext cx="8890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8699</xdr:rowOff>
    </xdr:from>
    <xdr:to>
      <xdr:col>85</xdr:col>
      <xdr:colOff>177800</xdr:colOff>
      <xdr:row>38</xdr:row>
      <xdr:rowOff>110299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52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31576</xdr:rowOff>
    </xdr:from>
    <xdr:ext cx="378565"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375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123761</xdr:rowOff>
    </xdr:from>
    <xdr:to>
      <xdr:col>67</xdr:col>
      <xdr:colOff>101600</xdr:colOff>
      <xdr:row>39</xdr:row>
      <xdr:rowOff>53911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45038</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5017" y="6731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76036</xdr:rowOff>
    </xdr:from>
    <xdr:to>
      <xdr:col>85</xdr:col>
      <xdr:colOff>127000</xdr:colOff>
      <xdr:row>77</xdr:row>
      <xdr:rowOff>81121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277686"/>
          <a:ext cx="8382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65119</xdr:rowOff>
    </xdr:from>
    <xdr:to>
      <xdr:col>81</xdr:col>
      <xdr:colOff>50800</xdr:colOff>
      <xdr:row>77</xdr:row>
      <xdr:rowOff>81121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266769"/>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65119</xdr:rowOff>
    </xdr:from>
    <xdr:to>
      <xdr:col>76</xdr:col>
      <xdr:colOff>114300</xdr:colOff>
      <xdr:row>77</xdr:row>
      <xdr:rowOff>118841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266769"/>
          <a:ext cx="889000" cy="5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118841</xdr:rowOff>
    </xdr:from>
    <xdr:to>
      <xdr:col>71</xdr:col>
      <xdr:colOff>177800</xdr:colOff>
      <xdr:row>77</xdr:row>
      <xdr:rowOff>157331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320491"/>
          <a:ext cx="889000" cy="3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25236</xdr:rowOff>
    </xdr:from>
    <xdr:to>
      <xdr:col>85</xdr:col>
      <xdr:colOff>177800</xdr:colOff>
      <xdr:row>77</xdr:row>
      <xdr:rowOff>126836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2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3663</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20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30321</xdr:rowOff>
    </xdr:from>
    <xdr:to>
      <xdr:col>81</xdr:col>
      <xdr:colOff>101600</xdr:colOff>
      <xdr:row>77</xdr:row>
      <xdr:rowOff>131921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23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123048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32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14319</xdr:rowOff>
    </xdr:from>
    <xdr:to>
      <xdr:col>76</xdr:col>
      <xdr:colOff>165100</xdr:colOff>
      <xdr:row>77</xdr:row>
      <xdr:rowOff>115919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21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107046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30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68041</xdr:rowOff>
    </xdr:from>
    <xdr:to>
      <xdr:col>72</xdr:col>
      <xdr:colOff>38100</xdr:colOff>
      <xdr:row>77</xdr:row>
      <xdr:rowOff>169641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26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160768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36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106531</xdr:rowOff>
    </xdr:from>
    <xdr:to>
      <xdr:col>67</xdr:col>
      <xdr:colOff>101600</xdr:colOff>
      <xdr:row>78</xdr:row>
      <xdr:rowOff>36681</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30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27808</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40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67411</xdr:rowOff>
    </xdr:from>
    <xdr:to>
      <xdr:col>85</xdr:col>
      <xdr:colOff>127000</xdr:colOff>
      <xdr:row>98</xdr:row>
      <xdr:rowOff>73913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869511"/>
          <a:ext cx="838200" cy="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73913</xdr:rowOff>
    </xdr:from>
    <xdr:to>
      <xdr:col>81</xdr:col>
      <xdr:colOff>50800</xdr:colOff>
      <xdr:row>98</xdr:row>
      <xdr:rowOff>97320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876013"/>
          <a:ext cx="889000" cy="2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43193</xdr:rowOff>
    </xdr:from>
    <xdr:to>
      <xdr:col>76</xdr:col>
      <xdr:colOff>114300</xdr:colOff>
      <xdr:row>98</xdr:row>
      <xdr:rowOff>97320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845293"/>
          <a:ext cx="889000" cy="5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43193</xdr:rowOff>
    </xdr:from>
    <xdr:to>
      <xdr:col>71</xdr:col>
      <xdr:colOff>177800</xdr:colOff>
      <xdr:row>98</xdr:row>
      <xdr:rowOff>132677</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45293"/>
          <a:ext cx="889000" cy="8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16611</xdr:rowOff>
    </xdr:from>
    <xdr:to>
      <xdr:col>85</xdr:col>
      <xdr:colOff>177800</xdr:colOff>
      <xdr:row>98</xdr:row>
      <xdr:rowOff>118211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166488</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9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23113</xdr:rowOff>
    </xdr:from>
    <xdr:to>
      <xdr:col>81</xdr:col>
      <xdr:colOff>101600</xdr:colOff>
      <xdr:row>98</xdr:row>
      <xdr:rowOff>124713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2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141240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60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46520</xdr:rowOff>
    </xdr:from>
    <xdr:to>
      <xdr:col>76</xdr:col>
      <xdr:colOff>165100</xdr:colOff>
      <xdr:row>98</xdr:row>
      <xdr:rowOff>148120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139247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9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163843</xdr:rowOff>
    </xdr:from>
    <xdr:to>
      <xdr:col>72</xdr:col>
      <xdr:colOff>38100</xdr:colOff>
      <xdr:row>98</xdr:row>
      <xdr:rowOff>93993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110520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56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81877</xdr:rowOff>
    </xdr:from>
    <xdr:to>
      <xdr:col>67</xdr:col>
      <xdr:colOff>101600</xdr:colOff>
      <xdr:row>99</xdr:row>
      <xdr:rowOff>12027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3154</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97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109982</xdr:rowOff>
    </xdr:from>
    <xdr:to>
      <xdr:col>116</xdr:col>
      <xdr:colOff>63500</xdr:colOff>
      <xdr:row>34</xdr:row>
      <xdr:rowOff>128651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939282"/>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57802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01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109982</xdr:rowOff>
    </xdr:from>
    <xdr:to>
      <xdr:col>111</xdr:col>
      <xdr:colOff>177800</xdr:colOff>
      <xdr:row>34</xdr:row>
      <xdr:rowOff>170561</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939282"/>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27703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119507</xdr:rowOff>
    </xdr:from>
    <xdr:to>
      <xdr:col>107</xdr:col>
      <xdr:colOff>50800</xdr:colOff>
      <xdr:row>34</xdr:row>
      <xdr:rowOff>170561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777357"/>
          <a:ext cx="889000" cy="22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163339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3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119507</xdr:rowOff>
    </xdr:from>
    <xdr:to>
      <xdr:col>102</xdr:col>
      <xdr:colOff>114300</xdr:colOff>
      <xdr:row>34</xdr:row>
      <xdr:rowOff>6350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777357"/>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4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77851</xdr:rowOff>
    </xdr:from>
    <xdr:to>
      <xdr:col>116</xdr:col>
      <xdr:colOff>114300</xdr:colOff>
      <xdr:row>35</xdr:row>
      <xdr:rowOff>8001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90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100728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75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59182</xdr:rowOff>
    </xdr:from>
    <xdr:to>
      <xdr:col>112</xdr:col>
      <xdr:colOff>38100</xdr:colOff>
      <xdr:row>34</xdr:row>
      <xdr:rowOff>160782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5859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66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119761</xdr:rowOff>
    </xdr:from>
    <xdr:to>
      <xdr:col>107</xdr:col>
      <xdr:colOff>101600</xdr:colOff>
      <xdr:row>35</xdr:row>
      <xdr:rowOff>49911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66438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2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68707</xdr:rowOff>
    </xdr:from>
    <xdr:to>
      <xdr:col>102</xdr:col>
      <xdr:colOff>165100</xdr:colOff>
      <xdr:row>33</xdr:row>
      <xdr:rowOff>170307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15384</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127000</xdr:rowOff>
    </xdr:from>
    <xdr:to>
      <xdr:col>98</xdr:col>
      <xdr:colOff>38100</xdr:colOff>
      <xdr:row>34</xdr:row>
      <xdr:rowOff>57150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7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73677</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56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23190</xdr:rowOff>
    </xdr:from>
    <xdr:to>
      <xdr:col>116</xdr:col>
      <xdr:colOff>63500</xdr:colOff>
      <xdr:row>56</xdr:row>
      <xdr:rowOff>25705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624390"/>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105258</xdr:rowOff>
    </xdr:from>
    <xdr:to>
      <xdr:col>111</xdr:col>
      <xdr:colOff>177800</xdr:colOff>
      <xdr:row>56</xdr:row>
      <xdr:rowOff>23190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535008"/>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105258</xdr:rowOff>
    </xdr:from>
    <xdr:to>
      <xdr:col>107</xdr:col>
      <xdr:colOff>50800</xdr:colOff>
      <xdr:row>56</xdr:row>
      <xdr:rowOff>19838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535008"/>
          <a:ext cx="889000" cy="8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112192</xdr:rowOff>
    </xdr:from>
    <xdr:to>
      <xdr:col>102</xdr:col>
      <xdr:colOff>114300</xdr:colOff>
      <xdr:row>56</xdr:row>
      <xdr:rowOff>19838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541942"/>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146355</xdr:rowOff>
    </xdr:from>
    <xdr:to>
      <xdr:col>116</xdr:col>
      <xdr:colOff>114300</xdr:colOff>
      <xdr:row>56</xdr:row>
      <xdr:rowOff>76505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5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169232</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42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143840</xdr:rowOff>
    </xdr:from>
    <xdr:to>
      <xdr:col>112</xdr:col>
      <xdr:colOff>38100</xdr:colOff>
      <xdr:row>56</xdr:row>
      <xdr:rowOff>73990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5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90517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34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54458</xdr:rowOff>
    </xdr:from>
    <xdr:to>
      <xdr:col>107</xdr:col>
      <xdr:colOff>101600</xdr:colOff>
      <xdr:row>55</xdr:row>
      <xdr:rowOff>156058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48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1135</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25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140488</xdr:rowOff>
    </xdr:from>
    <xdr:to>
      <xdr:col>102</xdr:col>
      <xdr:colOff>165100</xdr:colOff>
      <xdr:row>56</xdr:row>
      <xdr:rowOff>70638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5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87165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3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61392</xdr:rowOff>
    </xdr:from>
    <xdr:to>
      <xdr:col>98</xdr:col>
      <xdr:colOff>38100</xdr:colOff>
      <xdr:row>55</xdr:row>
      <xdr:rowOff>162992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49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8069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26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159542</xdr:rowOff>
    </xdr:from>
    <xdr:to>
      <xdr:col>116</xdr:col>
      <xdr:colOff>63500</xdr:colOff>
      <xdr:row>75</xdr:row>
      <xdr:rowOff>26863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846842"/>
          <a:ext cx="838200" cy="3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26863</xdr:rowOff>
    </xdr:from>
    <xdr:to>
      <xdr:col>111</xdr:col>
      <xdr:colOff>177800</xdr:colOff>
      <xdr:row>75</xdr:row>
      <xdr:rowOff>99055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85613"/>
          <a:ext cx="889000" cy="7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99055</xdr:rowOff>
    </xdr:from>
    <xdr:to>
      <xdr:col>107</xdr:col>
      <xdr:colOff>50800</xdr:colOff>
      <xdr:row>75</xdr:row>
      <xdr:rowOff>120086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57805"/>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120086</xdr:rowOff>
    </xdr:from>
    <xdr:to>
      <xdr:col>102</xdr:col>
      <xdr:colOff>114300</xdr:colOff>
      <xdr:row>75</xdr:row>
      <xdr:rowOff>151588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78836"/>
          <a:ext cx="889000" cy="3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108742</xdr:rowOff>
    </xdr:from>
    <xdr:to>
      <xdr:col>116</xdr:col>
      <xdr:colOff>114300</xdr:colOff>
      <xdr:row>75</xdr:row>
      <xdr:rowOff>38892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79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87169</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7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147513</xdr:rowOff>
    </xdr:from>
    <xdr:to>
      <xdr:col>112</xdr:col>
      <xdr:colOff>38100</xdr:colOff>
      <xdr:row>75</xdr:row>
      <xdr:rowOff>77663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3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68790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2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48255</xdr:rowOff>
    </xdr:from>
    <xdr:to>
      <xdr:col>107</xdr:col>
      <xdr:colOff>101600</xdr:colOff>
      <xdr:row>75</xdr:row>
      <xdr:rowOff>149854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070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166382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6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69286</xdr:rowOff>
    </xdr:from>
    <xdr:to>
      <xdr:col>102</xdr:col>
      <xdr:colOff>165100</xdr:colOff>
      <xdr:row>75</xdr:row>
      <xdr:rowOff>170886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2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15963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70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100787</xdr:rowOff>
    </xdr:from>
    <xdr:to>
      <xdr:col>98</xdr:col>
      <xdr:colOff>38100</xdr:colOff>
      <xdr:row>76</xdr:row>
      <xdr:rowOff>30938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595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47464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73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a:t>
          </a:r>
          <a:r>
            <a:rPr kumimoji="1" lang="ja-JP" altLang="en-US" sz="1100">
              <a:solidFill>
                <a:schemeClr val="dk1"/>
              </a:solidFill>
              <a:effectLst/>
              <a:latin typeface="+mn-lt"/>
              <a:ea typeface="+mn-ea"/>
              <a:cs typeface="+mn-cs"/>
            </a:rPr>
            <a:t>住民一人当たりのコストが</a:t>
          </a:r>
          <a:r>
            <a:rPr kumimoji="1" lang="en-US" altLang="ja-JP" sz="1100">
              <a:solidFill>
                <a:schemeClr val="dk1"/>
              </a:solidFill>
              <a:effectLst/>
              <a:latin typeface="+mn-lt"/>
              <a:ea typeface="+mn-ea"/>
              <a:cs typeface="+mn-cs"/>
            </a:rPr>
            <a:t>65,946</a:t>
          </a:r>
          <a:r>
            <a:rPr kumimoji="1" lang="ja-JP" altLang="en-US" sz="1100">
              <a:solidFill>
                <a:schemeClr val="dk1"/>
              </a:solidFill>
              <a:effectLst/>
              <a:latin typeface="+mn-lt"/>
              <a:ea typeface="+mn-ea"/>
              <a:cs typeface="+mn-cs"/>
            </a:rPr>
            <a:t>円となっており、類似団体内平均、全国平均、神奈川県平均を下回っているが、</a:t>
          </a:r>
          <a:r>
            <a:rPr kumimoji="1" lang="ja-JP" altLang="ja-JP" sz="1100">
              <a:solidFill>
                <a:schemeClr val="dk1"/>
              </a:solidFill>
              <a:effectLst/>
              <a:latin typeface="+mn-lt"/>
              <a:ea typeface="+mn-ea"/>
              <a:cs typeface="+mn-cs"/>
            </a:rPr>
            <a:t>退職金の</a:t>
          </a:r>
          <a:r>
            <a:rPr kumimoji="1" lang="ja-JP" altLang="en-US" sz="1100">
              <a:solidFill>
                <a:schemeClr val="dk1"/>
              </a:solidFill>
              <a:effectLst/>
              <a:latin typeface="+mn-lt"/>
              <a:ea typeface="+mn-ea"/>
              <a:cs typeface="+mn-cs"/>
            </a:rPr>
            <a:t>増、会計年度職員への期末手当の支給</a:t>
          </a:r>
          <a:r>
            <a:rPr kumimoji="1" lang="ja-JP" altLang="ja-JP" sz="1100">
              <a:solidFill>
                <a:schemeClr val="dk1"/>
              </a:solidFill>
              <a:effectLst/>
              <a:latin typeface="+mn-lt"/>
              <a:ea typeface="+mn-ea"/>
              <a:cs typeface="+mn-cs"/>
            </a:rPr>
            <a:t>などに伴う職員給与費の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に伴い、</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物件費については、住民一人当たりのコスト</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58,470</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、類似団体内平均、全国平均、神奈川県平均を下回っているが、学校給食センターの運営に係る委託料や需用費の増額に加え、物価高騰対策経費の増加などもあり、増と</a:t>
          </a:r>
          <a:r>
            <a:rPr kumimoji="1" lang="ja-JP" altLang="ja-JP" sz="1100">
              <a:solidFill>
                <a:schemeClr val="dk1"/>
              </a:solidFill>
              <a:effectLst/>
              <a:latin typeface="+mn-lt"/>
              <a:ea typeface="+mn-ea"/>
              <a:cs typeface="+mn-cs"/>
            </a:rPr>
            <a:t>なった。</a:t>
          </a:r>
          <a:endParaRPr lang="ja-JP" altLang="ja-JP" sz="1400">
            <a:effectLst/>
          </a:endParaRPr>
        </a:p>
        <a:p>
          <a:r>
            <a:rPr kumimoji="1" lang="ja-JP" altLang="ja-JP" sz="1100">
              <a:solidFill>
                <a:schemeClr val="dk1"/>
              </a:solidFill>
              <a:effectLst/>
              <a:latin typeface="+mn-lt"/>
              <a:ea typeface="+mn-ea"/>
              <a:cs typeface="+mn-cs"/>
            </a:rPr>
            <a:t>扶助費について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住民一人当たりのコスト</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128,014</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、類似団体内平均を上回っているものの、全国平均、神奈川県平均を下回っている。増減の要因としては、保育所運営費や児童手当などの子育て支援に係る扶助費の増などによる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普通建設事業費</a:t>
          </a:r>
          <a:r>
            <a:rPr kumimoji="1" lang="ja-JP" altLang="ja-JP" sz="1100">
              <a:solidFill>
                <a:schemeClr val="dk1"/>
              </a:solidFill>
              <a:effectLst/>
              <a:latin typeface="+mn-lt"/>
              <a:ea typeface="+mn-ea"/>
              <a:cs typeface="+mn-cs"/>
            </a:rPr>
            <a:t>については、住民一人当たりのコスト</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47,357</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、類似団体内平均、全国平均、神奈川県平均を下回っているが、学校給食センターの建設があったことから増となった。</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8255</xdr:rowOff>
    </xdr:from>
    <xdr:to>
      <xdr:col>24</xdr:col>
      <xdr:colOff>63500</xdr:colOff>
      <xdr:row>37</xdr:row>
      <xdr:rowOff>96838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6351905"/>
          <a:ext cx="8382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96838</xdr:rowOff>
    </xdr:from>
    <xdr:to>
      <xdr:col>19</xdr:col>
      <xdr:colOff>177800</xdr:colOff>
      <xdr:row>38</xdr:row>
      <xdr:rowOff>9684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6440488"/>
          <a:ext cx="889000" cy="8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22718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585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9684</xdr:rowOff>
    </xdr:from>
    <xdr:to>
      <xdr:col>15</xdr:col>
      <xdr:colOff>50800</xdr:colOff>
      <xdr:row>38</xdr:row>
      <xdr:rowOff>82550</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6524784"/>
          <a:ext cx="889000" cy="7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15399</xdr:rowOff>
    </xdr:from>
    <xdr:to>
      <xdr:col>10</xdr:col>
      <xdr:colOff>114300</xdr:colOff>
      <xdr:row>38</xdr:row>
      <xdr:rowOff>82550</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530499"/>
          <a:ext cx="889000" cy="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69867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58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108443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93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128905</xdr:rowOff>
    </xdr:from>
    <xdr:to>
      <xdr:col>24</xdr:col>
      <xdr:colOff>114300</xdr:colOff>
      <xdr:row>37</xdr:row>
      <xdr:rowOff>59055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63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107332</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46038</xdr:rowOff>
    </xdr:from>
    <xdr:to>
      <xdr:col>20</xdr:col>
      <xdr:colOff>38100</xdr:colOff>
      <xdr:row>37</xdr:row>
      <xdr:rowOff>147638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138765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648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130334</xdr:rowOff>
    </xdr:from>
    <xdr:to>
      <xdr:col>15</xdr:col>
      <xdr:colOff>101600</xdr:colOff>
      <xdr:row>38</xdr:row>
      <xdr:rowOff>60484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47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51611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56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31750</xdr:rowOff>
    </xdr:from>
    <xdr:to>
      <xdr:col>10</xdr:col>
      <xdr:colOff>165100</xdr:colOff>
      <xdr:row>38</xdr:row>
      <xdr:rowOff>133350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54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124477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663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136049</xdr:rowOff>
    </xdr:from>
    <xdr:to>
      <xdr:col>6</xdr:col>
      <xdr:colOff>38100</xdr:colOff>
      <xdr:row>38</xdr:row>
      <xdr:rowOff>66199</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4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57326</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657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166942</xdr:rowOff>
    </xdr:from>
    <xdr:to>
      <xdr:col>24</xdr:col>
      <xdr:colOff>63500</xdr:colOff>
      <xdr:row>59</xdr:row>
      <xdr:rowOff>64453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10111042"/>
          <a:ext cx="8382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61519</xdr:rowOff>
    </xdr:from>
    <xdr:to>
      <xdr:col>19</xdr:col>
      <xdr:colOff>177800</xdr:colOff>
      <xdr:row>59</xdr:row>
      <xdr:rowOff>64453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10177069"/>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23596</xdr:rowOff>
    </xdr:from>
    <xdr:to>
      <xdr:col>15</xdr:col>
      <xdr:colOff>50800</xdr:colOff>
      <xdr:row>59</xdr:row>
      <xdr:rowOff>61519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10139146"/>
          <a:ext cx="889000" cy="3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153048</xdr:rowOff>
    </xdr:from>
    <xdr:to>
      <xdr:col>10</xdr:col>
      <xdr:colOff>114300</xdr:colOff>
      <xdr:row>59</xdr:row>
      <xdr:rowOff>23596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96998"/>
          <a:ext cx="889000" cy="124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116142</xdr:rowOff>
    </xdr:from>
    <xdr:to>
      <xdr:col>24</xdr:col>
      <xdr:colOff>114300</xdr:colOff>
      <xdr:row>59</xdr:row>
      <xdr:rowOff>46292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1006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31069</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13653</xdr:rowOff>
    </xdr:from>
    <xdr:to>
      <xdr:col>20</xdr:col>
      <xdr:colOff>38100</xdr:colOff>
      <xdr:row>59</xdr:row>
      <xdr:rowOff>115253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12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106380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22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10719</xdr:rowOff>
    </xdr:from>
    <xdr:to>
      <xdr:col>15</xdr:col>
      <xdr:colOff>101600</xdr:colOff>
      <xdr:row>59</xdr:row>
      <xdr:rowOff>112319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12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103446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21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144246</xdr:rowOff>
    </xdr:from>
    <xdr:to>
      <xdr:col>10</xdr:col>
      <xdr:colOff>165100</xdr:colOff>
      <xdr:row>59</xdr:row>
      <xdr:rowOff>74396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08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65523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18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102248</xdr:rowOff>
    </xdr:from>
    <xdr:to>
      <xdr:col>6</xdr:col>
      <xdr:colOff>38100</xdr:colOff>
      <xdr:row>52</xdr:row>
      <xdr:rowOff>32398</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4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23525</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93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86843</xdr:rowOff>
    </xdr:from>
    <xdr:to>
      <xdr:col>24</xdr:col>
      <xdr:colOff>63500</xdr:colOff>
      <xdr:row>77</xdr:row>
      <xdr:rowOff>69990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117043"/>
          <a:ext cx="838200" cy="15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69990</xdr:rowOff>
    </xdr:from>
    <xdr:to>
      <xdr:col>19</xdr:col>
      <xdr:colOff>177800</xdr:colOff>
      <xdr:row>77</xdr:row>
      <xdr:rowOff>117387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271640"/>
          <a:ext cx="889000" cy="47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69214</xdr:rowOff>
    </xdr:from>
    <xdr:to>
      <xdr:col>15</xdr:col>
      <xdr:colOff>50800</xdr:colOff>
      <xdr:row>77</xdr:row>
      <xdr:rowOff>117387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270864"/>
          <a:ext cx="889000" cy="4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69214</xdr:rowOff>
    </xdr:from>
    <xdr:to>
      <xdr:col>10</xdr:col>
      <xdr:colOff>114300</xdr:colOff>
      <xdr:row>79</xdr:row>
      <xdr:rowOff>31204</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70864"/>
          <a:ext cx="889000" cy="30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36043</xdr:rowOff>
    </xdr:from>
    <xdr:to>
      <xdr:col>24</xdr:col>
      <xdr:colOff>114300</xdr:colOff>
      <xdr:row>76</xdr:row>
      <xdr:rowOff>137643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0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58920</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91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19190</xdr:rowOff>
    </xdr:from>
    <xdr:to>
      <xdr:col>20</xdr:col>
      <xdr:colOff>38100</xdr:colOff>
      <xdr:row>77</xdr:row>
      <xdr:rowOff>120790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2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111917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31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66587</xdr:rowOff>
    </xdr:from>
    <xdr:to>
      <xdr:col>15</xdr:col>
      <xdr:colOff>101600</xdr:colOff>
      <xdr:row>77</xdr:row>
      <xdr:rowOff>168187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6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13264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04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18414</xdr:rowOff>
    </xdr:from>
    <xdr:to>
      <xdr:col>10</xdr:col>
      <xdr:colOff>165100</xdr:colOff>
      <xdr:row>77</xdr:row>
      <xdr:rowOff>120014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136541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995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151854</xdr:rowOff>
    </xdr:from>
    <xdr:to>
      <xdr:col>6</xdr:col>
      <xdr:colOff>38100</xdr:colOff>
      <xdr:row>79</xdr:row>
      <xdr:rowOff>82004</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52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98531</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30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134696</xdr:rowOff>
    </xdr:from>
    <xdr:to>
      <xdr:col>24</xdr:col>
      <xdr:colOff>63500</xdr:colOff>
      <xdr:row>98</xdr:row>
      <xdr:rowOff>161341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936796"/>
          <a:ext cx="838200" cy="2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127927</xdr:rowOff>
    </xdr:from>
    <xdr:to>
      <xdr:col>19</xdr:col>
      <xdr:colOff>177800</xdr:colOff>
      <xdr:row>98</xdr:row>
      <xdr:rowOff>161341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930027"/>
          <a:ext cx="889000" cy="3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127927</xdr:rowOff>
    </xdr:from>
    <xdr:to>
      <xdr:col>15</xdr:col>
      <xdr:colOff>50800</xdr:colOff>
      <xdr:row>98</xdr:row>
      <xdr:rowOff>156451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930027"/>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156451</xdr:rowOff>
    </xdr:from>
    <xdr:to>
      <xdr:col>10</xdr:col>
      <xdr:colOff>114300</xdr:colOff>
      <xdr:row>99</xdr:row>
      <xdr:rowOff>47574</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58551"/>
          <a:ext cx="889000" cy="6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83896</xdr:rowOff>
    </xdr:from>
    <xdr:to>
      <xdr:col>24</xdr:col>
      <xdr:colOff>114300</xdr:colOff>
      <xdr:row>99</xdr:row>
      <xdr:rowOff>14046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88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170273</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110541</xdr:rowOff>
    </xdr:from>
    <xdr:to>
      <xdr:col>20</xdr:col>
      <xdr:colOff>38100</xdr:colOff>
      <xdr:row>99</xdr:row>
      <xdr:rowOff>40691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1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31818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700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77127</xdr:rowOff>
    </xdr:from>
    <xdr:to>
      <xdr:col>15</xdr:col>
      <xdr:colOff>101600</xdr:colOff>
      <xdr:row>99</xdr:row>
      <xdr:rowOff>7277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7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169854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7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105651</xdr:rowOff>
    </xdr:from>
    <xdr:to>
      <xdr:col>10</xdr:col>
      <xdr:colOff>165100</xdr:colOff>
      <xdr:row>99</xdr:row>
      <xdr:rowOff>35801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0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26928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168224</xdr:rowOff>
    </xdr:from>
    <xdr:to>
      <xdr:col>6</xdr:col>
      <xdr:colOff>38100</xdr:colOff>
      <xdr:row>99</xdr:row>
      <xdr:rowOff>98374</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7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89501</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6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149301</xdr:rowOff>
    </xdr:from>
    <xdr:to>
      <xdr:col>55</xdr:col>
      <xdr:colOff>0</xdr:colOff>
      <xdr:row>31</xdr:row>
      <xdr:rowOff>161188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5464251"/>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161188</xdr:rowOff>
    </xdr:from>
    <xdr:to>
      <xdr:col>50</xdr:col>
      <xdr:colOff>114300</xdr:colOff>
      <xdr:row>31</xdr:row>
      <xdr:rowOff>164846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547613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164846</xdr:rowOff>
    </xdr:from>
    <xdr:to>
      <xdr:col>45</xdr:col>
      <xdr:colOff>177800</xdr:colOff>
      <xdr:row>31</xdr:row>
      <xdr:rowOff>167589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5479796"/>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167589</xdr:rowOff>
    </xdr:from>
    <xdr:to>
      <xdr:col>41</xdr:col>
      <xdr:colOff>50800</xdr:colOff>
      <xdr:row>34</xdr:row>
      <xdr:rowOff>27229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5482539"/>
          <a:ext cx="889000" cy="3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55440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884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154195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983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98501</xdr:rowOff>
    </xdr:from>
    <xdr:to>
      <xdr:col>55</xdr:col>
      <xdr:colOff>50800</xdr:colOff>
      <xdr:row>32</xdr:row>
      <xdr:rowOff>28651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541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121378</xdr:rowOff>
    </xdr:from>
    <xdr:ext cx="469744"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526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110388</xdr:rowOff>
    </xdr:from>
    <xdr:to>
      <xdr:col>50</xdr:col>
      <xdr:colOff>165100</xdr:colOff>
      <xdr:row>32</xdr:row>
      <xdr:rowOff>40538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542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57065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428" y="520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114046</xdr:rowOff>
    </xdr:from>
    <xdr:to>
      <xdr:col>46</xdr:col>
      <xdr:colOff>38100</xdr:colOff>
      <xdr:row>32</xdr:row>
      <xdr:rowOff>44196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542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60723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428" y="520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116789</xdr:rowOff>
    </xdr:from>
    <xdr:to>
      <xdr:col>41</xdr:col>
      <xdr:colOff>101600</xdr:colOff>
      <xdr:row>32</xdr:row>
      <xdr:rowOff>46939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543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63466</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428" y="52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147879</xdr:rowOff>
    </xdr:from>
    <xdr:to>
      <xdr:col>36</xdr:col>
      <xdr:colOff>165100</xdr:colOff>
      <xdr:row>34</xdr:row>
      <xdr:rowOff>78029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58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32</xdr:row>
      <xdr:rowOff>94556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5580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92928</xdr:rowOff>
    </xdr:from>
    <xdr:to>
      <xdr:col>55</xdr:col>
      <xdr:colOff>0</xdr:colOff>
      <xdr:row>57</xdr:row>
      <xdr:rowOff>151907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65578"/>
          <a:ext cx="8382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92928</xdr:rowOff>
    </xdr:from>
    <xdr:to>
      <xdr:col>50</xdr:col>
      <xdr:colOff>114300</xdr:colOff>
      <xdr:row>57</xdr:row>
      <xdr:rowOff>149164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65578"/>
          <a:ext cx="8890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149164</xdr:rowOff>
    </xdr:from>
    <xdr:to>
      <xdr:col>45</xdr:col>
      <xdr:colOff>177800</xdr:colOff>
      <xdr:row>57</xdr:row>
      <xdr:rowOff>160045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21814"/>
          <a:ext cx="889000" cy="1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147975</xdr:rowOff>
    </xdr:from>
    <xdr:to>
      <xdr:col>41</xdr:col>
      <xdr:colOff>50800</xdr:colOff>
      <xdr:row>57</xdr:row>
      <xdr:rowOff>160045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20625"/>
          <a:ext cx="889000" cy="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101107</xdr:rowOff>
    </xdr:from>
    <xdr:to>
      <xdr:col>55</xdr:col>
      <xdr:colOff>50800</xdr:colOff>
      <xdr:row>58</xdr:row>
      <xdr:rowOff>31257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7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79534</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5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42128</xdr:rowOff>
    </xdr:from>
    <xdr:to>
      <xdr:col>50</xdr:col>
      <xdr:colOff>165100</xdr:colOff>
      <xdr:row>57</xdr:row>
      <xdr:rowOff>143728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1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134855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90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98364</xdr:rowOff>
    </xdr:from>
    <xdr:to>
      <xdr:col>46</xdr:col>
      <xdr:colOff>38100</xdr:colOff>
      <xdr:row>58</xdr:row>
      <xdr:rowOff>28514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19641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109245</xdr:rowOff>
    </xdr:from>
    <xdr:to>
      <xdr:col>41</xdr:col>
      <xdr:colOff>101600</xdr:colOff>
      <xdr:row>58</xdr:row>
      <xdr:rowOff>39395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30522</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97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97175</xdr:rowOff>
    </xdr:from>
    <xdr:to>
      <xdr:col>36</xdr:col>
      <xdr:colOff>165100</xdr:colOff>
      <xdr:row>58</xdr:row>
      <xdr:rowOff>27325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6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18452</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6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153416</xdr:rowOff>
    </xdr:from>
    <xdr:to>
      <xdr:col>55</xdr:col>
      <xdr:colOff>0</xdr:colOff>
      <xdr:row>74</xdr:row>
      <xdr:rowOff>156311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840716"/>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72796</xdr:rowOff>
    </xdr:from>
    <xdr:to>
      <xdr:col>50</xdr:col>
      <xdr:colOff>114300</xdr:colOff>
      <xdr:row>74</xdr:row>
      <xdr:rowOff>153416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588646"/>
          <a:ext cx="889000" cy="2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72796</xdr:rowOff>
    </xdr:from>
    <xdr:to>
      <xdr:col>45</xdr:col>
      <xdr:colOff>177800</xdr:colOff>
      <xdr:row>74</xdr:row>
      <xdr:rowOff>125222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588646"/>
          <a:ext cx="889000" cy="2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129108</xdr:rowOff>
    </xdr:from>
    <xdr:to>
      <xdr:col>41</xdr:col>
      <xdr:colOff>50800</xdr:colOff>
      <xdr:row>74</xdr:row>
      <xdr:rowOff>125222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644958"/>
          <a:ext cx="889000" cy="1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105511</xdr:rowOff>
    </xdr:from>
    <xdr:to>
      <xdr:col>55</xdr:col>
      <xdr:colOff>50800</xdr:colOff>
      <xdr:row>75</xdr:row>
      <xdr:rowOff>35661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128388</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64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102616</xdr:rowOff>
    </xdr:from>
    <xdr:to>
      <xdr:col>50</xdr:col>
      <xdr:colOff>165100</xdr:colOff>
      <xdr:row>75</xdr:row>
      <xdr:rowOff>32766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8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49293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256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21996</xdr:rowOff>
    </xdr:from>
    <xdr:to>
      <xdr:col>46</xdr:col>
      <xdr:colOff>38100</xdr:colOff>
      <xdr:row>73</xdr:row>
      <xdr:rowOff>123596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5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140123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31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74422</xdr:rowOff>
    </xdr:from>
    <xdr:to>
      <xdr:col>41</xdr:col>
      <xdr:colOff>101600</xdr:colOff>
      <xdr:row>75</xdr:row>
      <xdr:rowOff>4572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76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167149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8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78308</xdr:rowOff>
    </xdr:from>
    <xdr:to>
      <xdr:col>36</xdr:col>
      <xdr:colOff>165100</xdr:colOff>
      <xdr:row>74</xdr:row>
      <xdr:rowOff>8458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59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171035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68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31459</xdr:rowOff>
    </xdr:from>
    <xdr:to>
      <xdr:col>55</xdr:col>
      <xdr:colOff>0</xdr:colOff>
      <xdr:row>97</xdr:row>
      <xdr:rowOff>90528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62109"/>
          <a:ext cx="838200" cy="5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16805</xdr:rowOff>
    </xdr:from>
    <xdr:to>
      <xdr:col>50</xdr:col>
      <xdr:colOff>114300</xdr:colOff>
      <xdr:row>97</xdr:row>
      <xdr:rowOff>90528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47455"/>
          <a:ext cx="889000" cy="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100495</xdr:rowOff>
    </xdr:from>
    <xdr:to>
      <xdr:col>45</xdr:col>
      <xdr:colOff>177800</xdr:colOff>
      <xdr:row>97</xdr:row>
      <xdr:rowOff>16805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16795"/>
          <a:ext cx="889000" cy="43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100495</xdr:rowOff>
    </xdr:from>
    <xdr:to>
      <xdr:col>41</xdr:col>
      <xdr:colOff>50800</xdr:colOff>
      <xdr:row>96</xdr:row>
      <xdr:rowOff>4437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16795"/>
          <a:ext cx="889000" cy="24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23939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48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152109</xdr:rowOff>
    </xdr:from>
    <xdr:to>
      <xdr:col>55</xdr:col>
      <xdr:colOff>50800</xdr:colOff>
      <xdr:row>97</xdr:row>
      <xdr:rowOff>82259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1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130536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8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39728</xdr:rowOff>
    </xdr:from>
    <xdr:to>
      <xdr:col>50</xdr:col>
      <xdr:colOff>165100</xdr:colOff>
      <xdr:row>97</xdr:row>
      <xdr:rowOff>141328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7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132455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137455</xdr:rowOff>
    </xdr:from>
    <xdr:to>
      <xdr:col>46</xdr:col>
      <xdr:colOff>38100</xdr:colOff>
      <xdr:row>97</xdr:row>
      <xdr:rowOff>67605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58732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8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49695</xdr:rowOff>
    </xdr:from>
    <xdr:to>
      <xdr:col>41</xdr:col>
      <xdr:colOff>101600</xdr:colOff>
      <xdr:row>94</xdr:row>
      <xdr:rowOff>151295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167822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125087</xdr:rowOff>
    </xdr:from>
    <xdr:to>
      <xdr:col>36</xdr:col>
      <xdr:colOff>165100</xdr:colOff>
      <xdr:row>96</xdr:row>
      <xdr:rowOff>55237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1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46364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0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171269</xdr:rowOff>
    </xdr:from>
    <xdr:to>
      <xdr:col>85</xdr:col>
      <xdr:colOff>127000</xdr:colOff>
      <xdr:row>37</xdr:row>
      <xdr:rowOff>22243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72019"/>
          <a:ext cx="838200" cy="19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18107</xdr:rowOff>
    </xdr:from>
    <xdr:to>
      <xdr:col>81</xdr:col>
      <xdr:colOff>50800</xdr:colOff>
      <xdr:row>37</xdr:row>
      <xdr:rowOff>22243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90307"/>
          <a:ext cx="889000" cy="17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18107</xdr:rowOff>
    </xdr:from>
    <xdr:to>
      <xdr:col>76</xdr:col>
      <xdr:colOff>114300</xdr:colOff>
      <xdr:row>36</xdr:row>
      <xdr:rowOff>99314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90307"/>
          <a:ext cx="889000" cy="8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38028</xdr:rowOff>
    </xdr:from>
    <xdr:to>
      <xdr:col>71</xdr:col>
      <xdr:colOff>177800</xdr:colOff>
      <xdr:row>36</xdr:row>
      <xdr:rowOff>99314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10228"/>
          <a:ext cx="889000" cy="6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120469</xdr:rowOff>
    </xdr:from>
    <xdr:to>
      <xdr:col>85</xdr:col>
      <xdr:colOff>177800</xdr:colOff>
      <xdr:row>36</xdr:row>
      <xdr:rowOff>50619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2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98896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9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142893</xdr:rowOff>
    </xdr:from>
    <xdr:to>
      <xdr:col>81</xdr:col>
      <xdr:colOff>101600</xdr:colOff>
      <xdr:row>37</xdr:row>
      <xdr:rowOff>73043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1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64170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138757</xdr:rowOff>
    </xdr:from>
    <xdr:to>
      <xdr:col>76</xdr:col>
      <xdr:colOff>165100</xdr:colOff>
      <xdr:row>36</xdr:row>
      <xdr:rowOff>68907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3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85434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1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48514</xdr:rowOff>
    </xdr:from>
    <xdr:to>
      <xdr:col>72</xdr:col>
      <xdr:colOff>38100</xdr:colOff>
      <xdr:row>36</xdr:row>
      <xdr:rowOff>150114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2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141241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31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158678</xdr:rowOff>
    </xdr:from>
    <xdr:to>
      <xdr:col>67</xdr:col>
      <xdr:colOff>101600</xdr:colOff>
      <xdr:row>36</xdr:row>
      <xdr:rowOff>88828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5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105355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64262</xdr:rowOff>
    </xdr:from>
    <xdr:to>
      <xdr:col>85</xdr:col>
      <xdr:colOff>127000</xdr:colOff>
      <xdr:row>56</xdr:row>
      <xdr:rowOff>6121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151112"/>
          <a:ext cx="838200" cy="4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6121</xdr:rowOff>
    </xdr:from>
    <xdr:to>
      <xdr:col>81</xdr:col>
      <xdr:colOff>50800</xdr:colOff>
      <xdr:row>56</xdr:row>
      <xdr:rowOff>43479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07321"/>
          <a:ext cx="889000" cy="3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113335</xdr:rowOff>
    </xdr:from>
    <xdr:to>
      <xdr:col>76</xdr:col>
      <xdr:colOff>114300</xdr:colOff>
      <xdr:row>56</xdr:row>
      <xdr:rowOff>43479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43085"/>
          <a:ext cx="889000" cy="10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113335</xdr:rowOff>
    </xdr:from>
    <xdr:to>
      <xdr:col>71</xdr:col>
      <xdr:colOff>177800</xdr:colOff>
      <xdr:row>56</xdr:row>
      <xdr:rowOff>139853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43085"/>
          <a:ext cx="889000" cy="19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13462</xdr:rowOff>
    </xdr:from>
    <xdr:to>
      <xdr:col>85</xdr:col>
      <xdr:colOff>177800</xdr:colOff>
      <xdr:row>53</xdr:row>
      <xdr:rowOff>115062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10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36339</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95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126771</xdr:rowOff>
    </xdr:from>
    <xdr:to>
      <xdr:col>81</xdr:col>
      <xdr:colOff>101600</xdr:colOff>
      <xdr:row>56</xdr:row>
      <xdr:rowOff>56921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5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48048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4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164129</xdr:rowOff>
    </xdr:from>
    <xdr:to>
      <xdr:col>76</xdr:col>
      <xdr:colOff>165100</xdr:colOff>
      <xdr:row>56</xdr:row>
      <xdr:rowOff>94279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9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85406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62535</xdr:rowOff>
    </xdr:from>
    <xdr:to>
      <xdr:col>72</xdr:col>
      <xdr:colOff>38100</xdr:colOff>
      <xdr:row>55</xdr:row>
      <xdr:rowOff>164135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9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9212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6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89053</xdr:rowOff>
    </xdr:from>
    <xdr:to>
      <xdr:col>67</xdr:col>
      <xdr:colOff>101600</xdr:colOff>
      <xdr:row>57</xdr:row>
      <xdr:rowOff>19203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9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10330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8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59500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432600"/>
          <a:ext cx="838200" cy="15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3111</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47661"/>
          <a:ext cx="8890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8700</xdr:rowOff>
    </xdr:from>
    <xdr:to>
      <xdr:col>85</xdr:col>
      <xdr:colOff>177800</xdr:colOff>
      <xdr:row>78</xdr:row>
      <xdr:rowOff>110300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3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31577</xdr:rowOff>
    </xdr:from>
    <xdr:ext cx="378565"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233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123761</xdr:rowOff>
    </xdr:from>
    <xdr:to>
      <xdr:col>67</xdr:col>
      <xdr:colOff>101600</xdr:colOff>
      <xdr:row>79</xdr:row>
      <xdr:rowOff>53911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49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45038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25017" y="1358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76036</xdr:rowOff>
    </xdr:from>
    <xdr:to>
      <xdr:col>85</xdr:col>
      <xdr:colOff>127000</xdr:colOff>
      <xdr:row>97</xdr:row>
      <xdr:rowOff>81121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706686"/>
          <a:ext cx="8382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65119</xdr:rowOff>
    </xdr:from>
    <xdr:to>
      <xdr:col>81</xdr:col>
      <xdr:colOff>50800</xdr:colOff>
      <xdr:row>97</xdr:row>
      <xdr:rowOff>81121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695769"/>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65119</xdr:rowOff>
    </xdr:from>
    <xdr:to>
      <xdr:col>76</xdr:col>
      <xdr:colOff>114300</xdr:colOff>
      <xdr:row>97</xdr:row>
      <xdr:rowOff>118841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95769"/>
          <a:ext cx="889000" cy="5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118841</xdr:rowOff>
    </xdr:from>
    <xdr:to>
      <xdr:col>71</xdr:col>
      <xdr:colOff>177800</xdr:colOff>
      <xdr:row>97</xdr:row>
      <xdr:rowOff>157331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749491"/>
          <a:ext cx="889000" cy="3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25236</xdr:rowOff>
    </xdr:from>
    <xdr:to>
      <xdr:col>85</xdr:col>
      <xdr:colOff>177800</xdr:colOff>
      <xdr:row>97</xdr:row>
      <xdr:rowOff>126836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65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3663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3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30321</xdr:rowOff>
    </xdr:from>
    <xdr:to>
      <xdr:col>81</xdr:col>
      <xdr:colOff>101600</xdr:colOff>
      <xdr:row>97</xdr:row>
      <xdr:rowOff>131921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123048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5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14319</xdr:rowOff>
    </xdr:from>
    <xdr:to>
      <xdr:col>76</xdr:col>
      <xdr:colOff>165100</xdr:colOff>
      <xdr:row>97</xdr:row>
      <xdr:rowOff>115919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4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107046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3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68041</xdr:rowOff>
    </xdr:from>
    <xdr:to>
      <xdr:col>72</xdr:col>
      <xdr:colOff>38100</xdr:colOff>
      <xdr:row>97</xdr:row>
      <xdr:rowOff>169641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160768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9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106531</xdr:rowOff>
    </xdr:from>
    <xdr:to>
      <xdr:col>67</xdr:col>
      <xdr:colOff>101600</xdr:colOff>
      <xdr:row>98</xdr:row>
      <xdr:rowOff>36681</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73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27808</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82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119126</xdr:rowOff>
    </xdr:from>
    <xdr:to>
      <xdr:col>116</xdr:col>
      <xdr:colOff>63500</xdr:colOff>
      <xdr:row>38</xdr:row>
      <xdr:rowOff>128270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63422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125984</xdr:rowOff>
    </xdr:from>
    <xdr:to>
      <xdr:col>111</xdr:col>
      <xdr:colOff>177800</xdr:colOff>
      <xdr:row>38</xdr:row>
      <xdr:rowOff>128270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410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125984</xdr:rowOff>
    </xdr:from>
    <xdr:to>
      <xdr:col>107</xdr:col>
      <xdr:colOff>50800</xdr:colOff>
      <xdr:row>38</xdr:row>
      <xdr:rowOff>125984</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41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123698</xdr:rowOff>
    </xdr:from>
    <xdr:to>
      <xdr:col>102</xdr:col>
      <xdr:colOff>114300</xdr:colOff>
      <xdr:row>38</xdr:row>
      <xdr:rowOff>125984</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387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68326</xdr:rowOff>
    </xdr:from>
    <xdr:to>
      <xdr:col>116</xdr:col>
      <xdr:colOff>114300</xdr:colOff>
      <xdr:row>38</xdr:row>
      <xdr:rowOff>169926</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154703</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4983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77470</xdr:rowOff>
    </xdr:from>
    <xdr:to>
      <xdr:col>112</xdr:col>
      <xdr:colOff>38100</xdr:colOff>
      <xdr:row>39</xdr:row>
      <xdr:rowOff>7620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170197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85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75184</xdr:rowOff>
    </xdr:from>
    <xdr:to>
      <xdr:col>107</xdr:col>
      <xdr:colOff>101600</xdr:colOff>
      <xdr:row>39</xdr:row>
      <xdr:rowOff>5334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167911</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830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75184</xdr:rowOff>
    </xdr:from>
    <xdr:to>
      <xdr:col>102</xdr:col>
      <xdr:colOff>165100</xdr:colOff>
      <xdr:row>39</xdr:row>
      <xdr:rowOff>5334</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167911</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830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72898</xdr:rowOff>
    </xdr:from>
    <xdr:to>
      <xdr:col>98</xdr:col>
      <xdr:colOff>38100</xdr:colOff>
      <xdr:row>39</xdr:row>
      <xdr:rowOff>3048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5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165625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807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民生費については、</a:t>
          </a:r>
          <a:r>
            <a:rPr lang="ja-JP" altLang="en-US" sz="1100">
              <a:solidFill>
                <a:schemeClr val="dk1"/>
              </a:solidFill>
              <a:effectLst/>
              <a:latin typeface="+mn-lt"/>
              <a:ea typeface="+mn-ea"/>
              <a:cs typeface="+mn-cs"/>
            </a:rPr>
            <a:t>住民一人当たりのコストが</a:t>
          </a:r>
          <a:r>
            <a:rPr lang="en-US" altLang="ja-JP" sz="1100">
              <a:solidFill>
                <a:schemeClr val="dk1"/>
              </a:solidFill>
              <a:effectLst/>
              <a:latin typeface="+mn-lt"/>
              <a:ea typeface="+mn-ea"/>
              <a:cs typeface="+mn-cs"/>
            </a:rPr>
            <a:t>187,162</a:t>
          </a:r>
          <a:r>
            <a:rPr lang="ja-JP" altLang="en-US" sz="1100">
              <a:solidFill>
                <a:schemeClr val="dk1"/>
              </a:solidFill>
              <a:effectLst/>
              <a:latin typeface="+mn-lt"/>
              <a:ea typeface="+mn-ea"/>
              <a:cs typeface="+mn-cs"/>
            </a:rPr>
            <a:t>円となっており、類似団体内平均は上回っているが、全国平均、神奈川県平均を下回っている。</a:t>
          </a:r>
          <a:r>
            <a:rPr lang="ja-JP" altLang="ja-JP" sz="1100">
              <a:solidFill>
                <a:schemeClr val="dk1"/>
              </a:solidFill>
              <a:effectLst/>
              <a:latin typeface="+mn-lt"/>
              <a:ea typeface="+mn-ea"/>
              <a:cs typeface="+mn-cs"/>
            </a:rPr>
            <a:t>電力・ガス・食料品等価格高騰重点支援給付金給付</a:t>
          </a:r>
          <a:r>
            <a:rPr lang="ja-JP" altLang="en-US" sz="1100">
              <a:solidFill>
                <a:schemeClr val="dk1"/>
              </a:solidFill>
              <a:effectLst/>
              <a:latin typeface="+mn-lt"/>
              <a:ea typeface="+mn-ea"/>
              <a:cs typeface="+mn-cs"/>
            </a:rPr>
            <a:t>金の他、保育所運営費等扶助事業や児童手当事業などの影響により、</a:t>
          </a:r>
          <a:r>
            <a:rPr lang="ja-JP" altLang="ja-JP" sz="1100">
              <a:solidFill>
                <a:schemeClr val="dk1"/>
              </a:solidFill>
              <a:effectLst/>
              <a:latin typeface="+mn-lt"/>
              <a:ea typeface="+mn-ea"/>
              <a:cs typeface="+mn-cs"/>
            </a:rPr>
            <a:t>増となった。</a:t>
          </a:r>
          <a:endParaRPr lang="ja-JP" altLang="ja-JP" sz="1400">
            <a:effectLst/>
          </a:endParaRPr>
        </a:p>
        <a:p>
          <a:pPr eaLnBrk="1" fontAlgn="auto" latinLnBrk="0" hangingPunct="1"/>
          <a:r>
            <a:rPr lang="ja-JP" altLang="ja-JP" sz="1100">
              <a:solidFill>
                <a:schemeClr val="dk1"/>
              </a:solidFill>
              <a:effectLst/>
              <a:latin typeface="+mn-lt"/>
              <a:ea typeface="+mn-ea"/>
              <a:cs typeface="+mn-cs"/>
            </a:rPr>
            <a:t>衛生費については、住民一人当たりのコストが</a:t>
          </a:r>
          <a:r>
            <a:rPr lang="en-US" altLang="ja-JP" sz="1100">
              <a:solidFill>
                <a:schemeClr val="dk1"/>
              </a:solidFill>
              <a:effectLst/>
              <a:latin typeface="+mn-lt"/>
              <a:ea typeface="+mn-ea"/>
              <a:cs typeface="+mn-cs"/>
            </a:rPr>
            <a:t>36,394</a:t>
          </a:r>
          <a:r>
            <a:rPr lang="ja-JP" altLang="ja-JP" sz="1100">
              <a:solidFill>
                <a:schemeClr val="dk1"/>
              </a:solidFill>
              <a:effectLst/>
              <a:latin typeface="+mn-lt"/>
              <a:ea typeface="+mn-ea"/>
              <a:cs typeface="+mn-cs"/>
            </a:rPr>
            <a:t>円となっており、</a:t>
          </a:r>
          <a:r>
            <a:rPr lang="ja-JP" altLang="en-US" sz="1100">
              <a:solidFill>
                <a:schemeClr val="dk1"/>
              </a:solidFill>
              <a:effectLst/>
              <a:latin typeface="+mn-lt"/>
              <a:ea typeface="+mn-ea"/>
              <a:cs typeface="+mn-cs"/>
            </a:rPr>
            <a:t>類似団体内平均、全国平均、神奈川県平均を下回っているが、病院事業会計負担金などの影響により、増となった。</a:t>
          </a:r>
          <a:endParaRPr lang="ja-JP" altLang="ja-JP" sz="1400">
            <a:effectLst/>
          </a:endParaRPr>
        </a:p>
        <a:p>
          <a:pPr eaLnBrk="1" fontAlgn="auto" latinLnBrk="0" hangingPunct="1"/>
          <a:r>
            <a:rPr lang="ja-JP" altLang="ja-JP" sz="1100">
              <a:solidFill>
                <a:schemeClr val="dk1"/>
              </a:solidFill>
              <a:effectLst/>
              <a:latin typeface="+mn-lt"/>
              <a:ea typeface="+mn-ea"/>
              <a:cs typeface="+mn-cs"/>
            </a:rPr>
            <a:t>土木費については、住民一人当たりのコストが</a:t>
          </a:r>
          <a:r>
            <a:rPr lang="en-US" altLang="ja-JP" sz="1100">
              <a:solidFill>
                <a:schemeClr val="dk1"/>
              </a:solidFill>
              <a:effectLst/>
              <a:latin typeface="+mn-lt"/>
              <a:ea typeface="+mn-ea"/>
              <a:cs typeface="+mn-cs"/>
            </a:rPr>
            <a:t>32,235</a:t>
          </a:r>
          <a:r>
            <a:rPr lang="ja-JP" altLang="ja-JP" sz="1100">
              <a:solidFill>
                <a:schemeClr val="dk1"/>
              </a:solidFill>
              <a:effectLst/>
              <a:latin typeface="+mn-lt"/>
              <a:ea typeface="+mn-ea"/>
              <a:cs typeface="+mn-cs"/>
            </a:rPr>
            <a:t>円となっており、</a:t>
          </a:r>
          <a:r>
            <a:rPr lang="ja-JP" altLang="en-US" sz="1100">
              <a:solidFill>
                <a:schemeClr val="dk1"/>
              </a:solidFill>
              <a:effectLst/>
              <a:latin typeface="+mn-lt"/>
              <a:ea typeface="+mn-ea"/>
              <a:cs typeface="+mn-cs"/>
            </a:rPr>
            <a:t>類似団体内平均、全国平均、神奈川県平均を下回っているが、道路施設改修事業（繰越明許）やツインシティ整備推進事業（繰越明許）の影響により、増となった。</a:t>
          </a:r>
          <a:endParaRPr lang="ja-JP" altLang="ja-JP" sz="1400">
            <a:effectLst/>
          </a:endParaRPr>
        </a:p>
        <a:p>
          <a:pPr eaLnBrk="1" fontAlgn="auto" latinLnBrk="0" hangingPunct="1"/>
          <a:r>
            <a:rPr lang="ja-JP" altLang="en-US" sz="1100">
              <a:solidFill>
                <a:schemeClr val="dk1"/>
              </a:solidFill>
              <a:effectLst/>
              <a:latin typeface="+mn-lt"/>
              <a:ea typeface="+mn-ea"/>
              <a:cs typeface="+mn-cs"/>
            </a:rPr>
            <a:t>教育</a:t>
          </a:r>
          <a:r>
            <a:rPr lang="ja-JP" altLang="ja-JP" sz="1100">
              <a:solidFill>
                <a:schemeClr val="dk1"/>
              </a:solidFill>
              <a:effectLst/>
              <a:latin typeface="+mn-lt"/>
              <a:ea typeface="+mn-ea"/>
              <a:cs typeface="+mn-cs"/>
            </a:rPr>
            <a:t>費については、住民一人当たりのコストが</a:t>
          </a:r>
          <a:r>
            <a:rPr lang="en-US" altLang="ja-JP" sz="1100">
              <a:solidFill>
                <a:schemeClr val="dk1"/>
              </a:solidFill>
              <a:effectLst/>
              <a:latin typeface="+mn-lt"/>
              <a:ea typeface="+mn-ea"/>
              <a:cs typeface="+mn-cs"/>
            </a:rPr>
            <a:t>72,960</a:t>
          </a:r>
          <a:r>
            <a:rPr lang="ja-JP" altLang="ja-JP" sz="1100">
              <a:solidFill>
                <a:schemeClr val="dk1"/>
              </a:solidFill>
              <a:effectLst/>
              <a:latin typeface="+mn-lt"/>
              <a:ea typeface="+mn-ea"/>
              <a:cs typeface="+mn-cs"/>
            </a:rPr>
            <a:t>円となっており、</a:t>
          </a:r>
          <a:r>
            <a:rPr lang="ja-JP" altLang="en-US" sz="1100">
              <a:solidFill>
                <a:schemeClr val="dk1"/>
              </a:solidFill>
              <a:effectLst/>
              <a:latin typeface="+mn-lt"/>
              <a:ea typeface="+mn-ea"/>
              <a:cs typeface="+mn-cs"/>
            </a:rPr>
            <a:t>類似団体内平均、全国平均を上回っているが、神奈川県平均を下回っている。増減の要因としては、学校給食センター運営事業の増などの影響による。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神奈川県平塚市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分母である標準財政規模は、前年度対比で約</a:t>
          </a:r>
          <a:r>
            <a:rPr kumimoji="1" lang="en-US" altLang="ja-JP" sz="1100">
              <a:solidFill>
                <a:sysClr val="windowText" lastClr="000000"/>
              </a:solidFill>
              <a:effectLst/>
              <a:latin typeface="+mn-lt"/>
              <a:ea typeface="+mn-ea"/>
              <a:cs typeface="+mn-cs"/>
            </a:rPr>
            <a:t>21.2</a:t>
          </a:r>
          <a:r>
            <a:rPr kumimoji="1" lang="ja-JP" altLang="ja-JP" sz="1100">
              <a:solidFill>
                <a:sysClr val="windowText" lastClr="000000"/>
              </a:solidFill>
              <a:effectLst/>
              <a:latin typeface="+mn-lt"/>
              <a:ea typeface="+mn-ea"/>
              <a:cs typeface="+mn-cs"/>
            </a:rPr>
            <a:t>億円増加し、約</a:t>
          </a:r>
          <a:r>
            <a:rPr kumimoji="1" lang="en-US" altLang="ja-JP" sz="1100">
              <a:solidFill>
                <a:sysClr val="windowText" lastClr="000000"/>
              </a:solidFill>
              <a:effectLst/>
              <a:latin typeface="+mn-lt"/>
              <a:ea typeface="+mn-ea"/>
              <a:cs typeface="+mn-cs"/>
            </a:rPr>
            <a:t>540.7</a:t>
          </a:r>
          <a:r>
            <a:rPr kumimoji="1" lang="ja-JP" altLang="ja-JP" sz="1100">
              <a:solidFill>
                <a:sysClr val="windowText" lastClr="000000"/>
              </a:solidFill>
              <a:effectLst/>
              <a:latin typeface="+mn-lt"/>
              <a:ea typeface="+mn-ea"/>
              <a:cs typeface="+mn-cs"/>
            </a:rPr>
            <a:t>億円となった。一方、分子である実質収支額は、前年度対比で約</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億円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し、実質収支比率は</a:t>
          </a:r>
          <a:r>
            <a:rPr kumimoji="1" lang="ja-JP" altLang="en-US"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0.4 </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財政調整基金残高は標準財政規模に占める割合が</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％を超えているものの、</a:t>
          </a:r>
          <a:r>
            <a:rPr kumimoji="1" lang="ja-JP" altLang="en-US" sz="1100">
              <a:solidFill>
                <a:sysClr val="windowText" lastClr="000000"/>
              </a:solidFill>
              <a:effectLst/>
              <a:latin typeface="+mn-lt"/>
              <a:ea typeface="+mn-ea"/>
              <a:cs typeface="+mn-cs"/>
            </a:rPr>
            <a:t>社会経済状況による税収の変動や大規模災害などにより生じる年度間の財源の不均衡を調整するための備えとして</a:t>
          </a:r>
          <a:r>
            <a:rPr kumimoji="1" lang="ja-JP" altLang="ja-JP" sz="1100">
              <a:solidFill>
                <a:sysClr val="windowText" lastClr="000000"/>
              </a:solidFill>
              <a:effectLst/>
              <a:latin typeface="+mn-lt"/>
              <a:ea typeface="+mn-ea"/>
              <a:cs typeface="+mn-cs"/>
            </a:rPr>
            <a:t>一定額の基金残高は必要なため、今後も適正な規模の基金残高に努める。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神奈川県平塚市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年度決算については、病院事業会計については、職員の増員や人事院勧告に伴う給与費の増加に加えて、薬品費や診療材料費等が物価高騰の影響などにより黒字額が減少している。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他の会計においても、実質黒字の増減はあるものの、引き続き赤字額が算出されることのないよう、健全な経営に努める。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神奈川県平塚市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元利償還金及び公営企業に要する経費の財源とする地方債の償還の財源に充てたと認められる繰入金が増加したため、分子は増加した。</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令和６年度は、過年度の臨時財政対策債の償還終了に伴う減はあるものの、小川跨線橋撤去事業や見附台周辺地区整備事業の影響で公債費は増加している。</a:t>
          </a:r>
          <a:r>
            <a:rPr kumimoji="1" lang="ja-JP" altLang="ja-JP" sz="1100">
              <a:solidFill>
                <a:sysClr val="windowText" lastClr="000000"/>
              </a:solidFill>
              <a:effectLst/>
              <a:latin typeface="+mn-lt"/>
              <a:ea typeface="+mn-ea"/>
              <a:cs typeface="+mn-cs"/>
            </a:rPr>
            <a:t>今後も借入れと返済のバランスや人口減少に伴う将来世代への過度な負担転嫁に配慮し、総額抑制及び平準化に努める。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定期償還により元金を減らすことで、支払いコストの抑制を行っているため、満期一括償還地方債は採用していない。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神奈川県平塚市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400">
              <a:solidFill>
                <a:schemeClr val="dk1"/>
              </a:solidFill>
              <a:effectLst/>
              <a:latin typeface="+mn-lt"/>
              <a:ea typeface="+mn-ea"/>
              <a:cs typeface="+mn-cs"/>
            </a:rPr>
            <a:t>地方債現在高の</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や</a:t>
          </a:r>
          <a:r>
            <a:rPr kumimoji="1" lang="ja-JP" altLang="en-US" sz="1400">
              <a:solidFill>
                <a:schemeClr val="dk1"/>
              </a:solidFill>
              <a:effectLst/>
              <a:latin typeface="+mn-lt"/>
              <a:ea typeface="+mn-ea"/>
              <a:cs typeface="+mn-cs"/>
            </a:rPr>
            <a:t>退職手当等負担見込額が増加したことにより</a:t>
          </a:r>
          <a:r>
            <a:rPr kumimoji="1" lang="ja-JP" altLang="ja-JP" sz="1400">
              <a:solidFill>
                <a:schemeClr val="dk1"/>
              </a:solidFill>
              <a:effectLst/>
              <a:latin typeface="+mn-lt"/>
              <a:ea typeface="+mn-ea"/>
              <a:cs typeface="+mn-cs"/>
            </a:rPr>
            <a:t>、将来負担</a:t>
          </a:r>
          <a:r>
            <a:rPr kumimoji="1" lang="ja-JP" altLang="en-US" sz="1400">
              <a:solidFill>
                <a:schemeClr val="dk1"/>
              </a:solidFill>
              <a:effectLst/>
              <a:latin typeface="+mn-lt"/>
              <a:ea typeface="+mn-ea"/>
              <a:cs typeface="+mn-cs"/>
            </a:rPr>
            <a:t>額</a:t>
          </a:r>
          <a:r>
            <a:rPr kumimoji="1" lang="ja-JP" altLang="ja-JP" sz="1400">
              <a:solidFill>
                <a:schemeClr val="dk1"/>
              </a:solidFill>
              <a:effectLst/>
              <a:latin typeface="+mn-lt"/>
              <a:ea typeface="+mn-ea"/>
              <a:cs typeface="+mn-cs"/>
            </a:rPr>
            <a:t>は約</a:t>
          </a:r>
          <a:r>
            <a:rPr kumimoji="1" lang="en-US" altLang="ja-JP" sz="1400">
              <a:solidFill>
                <a:schemeClr val="dk1"/>
              </a:solidFill>
              <a:effectLst/>
              <a:latin typeface="+mn-lt"/>
              <a:ea typeface="+mn-ea"/>
              <a:cs typeface="+mn-cs"/>
            </a:rPr>
            <a:t>14.6</a:t>
          </a:r>
          <a:r>
            <a:rPr kumimoji="1" lang="ja-JP" altLang="ja-JP" sz="1400">
              <a:solidFill>
                <a:schemeClr val="dk1"/>
              </a:solidFill>
              <a:effectLst/>
              <a:latin typeface="+mn-lt"/>
              <a:ea typeface="+mn-ea"/>
              <a:cs typeface="+mn-cs"/>
            </a:rPr>
            <a:t>億円の</a:t>
          </a:r>
          <a:r>
            <a:rPr kumimoji="1" lang="ja-JP" altLang="en-US" sz="1400">
              <a:solidFill>
                <a:schemeClr val="dk1"/>
              </a:solidFill>
              <a:effectLst/>
              <a:latin typeface="+mn-lt"/>
              <a:ea typeface="+mn-ea"/>
              <a:cs typeface="+mn-cs"/>
            </a:rPr>
            <a:t>増</a:t>
          </a:r>
          <a:r>
            <a:rPr kumimoji="1" lang="ja-JP" altLang="ja-JP" sz="1400">
              <a:solidFill>
                <a:schemeClr val="dk1"/>
              </a:solidFill>
              <a:effectLst/>
              <a:latin typeface="+mn-lt"/>
              <a:ea typeface="+mn-ea"/>
              <a:cs typeface="+mn-cs"/>
            </a:rPr>
            <a:t>となった。</a:t>
          </a:r>
          <a:endParaRPr lang="ja-JP" altLang="ja-JP" sz="1800">
            <a:effectLst/>
          </a:endParaRPr>
        </a:p>
        <a:p>
          <a:r>
            <a:rPr kumimoji="1" lang="ja-JP" altLang="ja-JP" sz="1400">
              <a:solidFill>
                <a:schemeClr val="dk1"/>
              </a:solidFill>
              <a:effectLst/>
              <a:latin typeface="+mn-lt"/>
              <a:ea typeface="+mn-ea"/>
              <a:cs typeface="+mn-cs"/>
            </a:rPr>
            <a:t>　老朽化する公共施設の更新・改修等、基金の取崩しや地方債の発行が増加することが見込まれるが、今後も将来負担に配慮しつつ、行財政改革の取組を推進し、健全な財政の維持に努める。</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神奈川県平塚市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子ども・子育て基金の積立増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はあるものの、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財政調整基金や環境みどり基金の取り崩し等により基金全体は減少した。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税収の変動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や大規模災害などのリスクに備えるため、適正な金額の基金残高を維持していく。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特定目的基金の残高は、老朽化した公共施設の修繕や子ども・子育て施策の充実のため、必要額を積み立てていく。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公共施設整備保全基金：公共施設の整備保全のため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子ども・子育て基金：子ども・子育てに係る施策の充実及び安定を図るため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環境みどり基金：緑化の推進等を図るため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河口対策事業基金：漁港区域内の航路等を維持及び漁業の振興を図るため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庁舎建設基金：市庁舎建設のため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環境みどり基金の取り崩し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などにより、その他特定目的基金全体額で約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公共施設整備保全基金：老朽化した公共施設の更新・改修に備えるため、基金残高は増加する傾向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子ども・子育て基金：子ども・子育て施策を充実させるため、基金は増加する傾向</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年度は基金の運用方法の変更等により運用益が増加したことや、普通交付税の臨時財政対策債償還基金費相当額の積立などがあったが、財源対策としての取り崩しを行ったため、全体としては、約５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２億円残高が減少した。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％程度が目安とされているものの、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税収の変動や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大規模災害などのリスクに備えるため、適正な金額の基金残高を維持していく。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CDF58C-1BB7-4B44-99A4-CFC1DAF42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E4D37A0-D134-4863-84F3-1CBF5D769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A935360-A4CF-4CB6-8962-F4A1D419575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000032A-BFBE-403F-805B-43D3F21900A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0A3AB7B-1F81-4956-B509-EEA32DC69F8E}"/>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AEDE28A-9776-4C3B-AD0B-EF17DA4A43F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C7CC98F-A8D5-4ADE-B109-5B1066DB52A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6BD60F1-5386-4F5E-AED2-F4B34DB824B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1ACFCCC-E3BB-4EAB-990F-9051C421D48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A1F5081-5D47-443A-8699-CB0C71F1ED9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A4F488B-488F-475F-9AF5-D5524813E57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42F77F8-D2F4-4883-83B4-FF7B26DDCAFA}"/>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E745C56-DAA3-4684-9B38-1AC5A75F734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B040794-F76B-40D9-AF32-677382C1AB3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67FA87-B63C-4C13-B917-8A15116D677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3383D0A-8CE4-41F8-B13D-4EFE94DCAF91}"/>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F23DE30-D3C2-4838-8594-FA138BE8B02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C856E5D-FBDE-4175-B96C-152EEB2513DB}"/>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AD915DE-7F99-4C00-943B-BCE9DECF6D1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94F3A6E-B2B9-4B9D-A9D8-8C6638E48CF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761FF86-59C5-415F-9E9E-324157F737B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98081E1-078C-43D8-8C33-967F7569F2C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8FF1857-5FA2-40E4-BA93-96A4104B1FE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EED41E3-DC80-4C56-AB10-CBD2AF6202E7}"/>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C795797-15B2-4FE0-A287-A84F38B94C4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4478038-76B1-40D4-927E-FA8F970E384B}"/>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ACF6B95-A378-43A9-A4D1-2FA484A5230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C8C9B07-1CDE-4295-8544-2E80F5A1EBD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953C8BA-1A1E-4F2D-8A43-EDFDB10C7DD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EA56AB7-12CF-46A3-91C9-50081A9D0BF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506637A-B495-4708-B8E1-2C795E69481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328FFDD-C6C4-48C6-99F0-81535076392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E08EA25-4178-48C8-9376-DB1CB1A8C29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FC0AC9C-EEEB-4E74-937F-77C120F57B04}"/>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DBE05D7-B6E0-4133-A78E-BB4CEEFD2DE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7A9577F-2AEB-4812-B585-58B15402D00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FEC6F8C-F77B-460C-A78A-1DC47BAB471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508F6BE-A3E4-408E-8278-794201FE532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14FD7E3-DAD4-4E2A-BEC5-B1277DABF6FC}"/>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C198C61-6C81-48D8-9B55-F16D8216936C}"/>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A30D7E9-826B-4780-859F-651C47A4752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E2788F9-82DC-4E11-8083-5CA62D7F4A92}"/>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DF236BB-E254-40F5-8BCD-14C765BCFFC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D92509D-20F1-4A01-8D2C-098D155D50CE}"/>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46362B8-543E-444D-B3E3-0F8702510FB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3865573-8D1E-4A0E-998A-B4F52A8A511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E72FBB5-041C-4256-8293-05D44DEBDE88}"/>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000" b="0">
              <a:solidFill>
                <a:schemeClr val="dk1"/>
              </a:solidFill>
              <a:effectLst/>
              <a:latin typeface="+mn-lt"/>
              <a:ea typeface="+mn-ea"/>
              <a:cs typeface="+mn-cs"/>
            </a:rPr>
            <a:t>当市では、令和</a:t>
          </a:r>
          <a:r>
            <a:rPr lang="en-US" altLang="ja-JP" sz="1000" b="0">
              <a:solidFill>
                <a:schemeClr val="dk1"/>
              </a:solidFill>
              <a:effectLst/>
              <a:latin typeface="+mn-lt"/>
              <a:ea typeface="+mn-ea"/>
              <a:cs typeface="+mn-cs"/>
            </a:rPr>
            <a:t>3</a:t>
          </a:r>
          <a:r>
            <a:rPr lang="ja-JP" altLang="ja-JP" sz="1000" b="0">
              <a:solidFill>
                <a:schemeClr val="dk1"/>
              </a:solidFill>
              <a:effectLst/>
              <a:latin typeface="+mn-lt"/>
              <a:ea typeface="+mn-ea"/>
              <a:cs typeface="+mn-cs"/>
            </a:rPr>
            <a:t>年</a:t>
          </a:r>
          <a:r>
            <a:rPr lang="en-US" altLang="ja-JP" sz="1000" b="0">
              <a:solidFill>
                <a:schemeClr val="dk1"/>
              </a:solidFill>
              <a:effectLst/>
              <a:latin typeface="+mn-lt"/>
              <a:ea typeface="+mn-ea"/>
              <a:cs typeface="+mn-cs"/>
            </a:rPr>
            <a:t>5</a:t>
          </a:r>
          <a:r>
            <a:rPr lang="ja-JP" altLang="ja-JP" sz="1000" b="0">
              <a:solidFill>
                <a:schemeClr val="dk1"/>
              </a:solidFill>
              <a:effectLst/>
              <a:latin typeface="+mn-lt"/>
              <a:ea typeface="+mn-ea"/>
              <a:cs typeface="+mn-cs"/>
            </a:rPr>
            <a:t>月に公共施設等総合管理計画を改定し、今後</a:t>
          </a:r>
          <a:r>
            <a:rPr lang="en-US" altLang="ja-JP" sz="1000" b="0">
              <a:solidFill>
                <a:schemeClr val="dk1"/>
              </a:solidFill>
              <a:effectLst/>
              <a:latin typeface="+mn-lt"/>
              <a:ea typeface="+mn-ea"/>
              <a:cs typeface="+mn-cs"/>
            </a:rPr>
            <a:t>10</a:t>
          </a:r>
          <a:r>
            <a:rPr lang="ja-JP" altLang="ja-JP" sz="1000" b="0">
              <a:solidFill>
                <a:schemeClr val="dk1"/>
              </a:solidFill>
              <a:effectLst/>
              <a:latin typeface="+mn-lt"/>
              <a:ea typeface="+mn-ea"/>
              <a:cs typeface="+mn-cs"/>
            </a:rPr>
            <a:t>年間で延床面積総量の</a:t>
          </a:r>
          <a:r>
            <a:rPr lang="en-US" altLang="ja-JP" sz="1000" b="0">
              <a:solidFill>
                <a:schemeClr val="dk1"/>
              </a:solidFill>
              <a:effectLst/>
              <a:latin typeface="+mn-lt"/>
              <a:ea typeface="+mn-ea"/>
              <a:cs typeface="+mn-cs"/>
            </a:rPr>
            <a:t>1.5</a:t>
          </a:r>
          <a:r>
            <a:rPr lang="ja-JP" altLang="ja-JP" sz="1000" b="0">
              <a:solidFill>
                <a:schemeClr val="dk1"/>
              </a:solidFill>
              <a:effectLst/>
              <a:latin typeface="+mn-lt"/>
              <a:ea typeface="+mn-ea"/>
              <a:cs typeface="+mn-cs"/>
            </a:rPr>
            <a:t>パーセント相当の縮減を目標に掲げるとともに、個別施設ごとの具体の対応方針を定めた公共施設等個別施設計画</a:t>
          </a:r>
          <a:r>
            <a:rPr lang="ja-JP" altLang="en-US" sz="1000" b="0">
              <a:solidFill>
                <a:schemeClr val="dk1"/>
              </a:solidFill>
              <a:effectLst/>
              <a:latin typeface="+mn-lt"/>
              <a:ea typeface="+mn-ea"/>
              <a:cs typeface="+mn-cs"/>
            </a:rPr>
            <a:t>を</a:t>
          </a:r>
          <a:r>
            <a:rPr lang="ja-JP" altLang="ja-JP" sz="1000" b="0">
              <a:solidFill>
                <a:schemeClr val="dk1"/>
              </a:solidFill>
              <a:effectLst/>
              <a:latin typeface="+mn-lt"/>
              <a:ea typeface="+mn-ea"/>
              <a:cs typeface="+mn-cs"/>
            </a:rPr>
            <a:t>策定し、取組を進めている。有</a:t>
          </a:r>
          <a:r>
            <a:rPr kumimoji="1" lang="ja-JP" altLang="ja-JP" sz="1000" b="0">
              <a:solidFill>
                <a:schemeClr val="dk1"/>
              </a:solidFill>
              <a:effectLst/>
              <a:latin typeface="+mn-lt"/>
              <a:ea typeface="+mn-ea"/>
              <a:cs typeface="+mn-cs"/>
            </a:rPr>
            <a:t>形固定資産減価償却率</a:t>
          </a:r>
          <a:r>
            <a:rPr kumimoji="1" lang="ja-JP" altLang="en-US" sz="1000" b="0">
              <a:solidFill>
                <a:schemeClr val="dk1"/>
              </a:solidFill>
              <a:effectLst/>
              <a:latin typeface="+mn-lt"/>
              <a:ea typeface="+mn-ea"/>
              <a:cs typeface="+mn-cs"/>
            </a:rPr>
            <a:t>は、近年上昇傾向にあるものの、令和６年度はほぼ横ばいとなった。依然として、</a:t>
          </a:r>
          <a:r>
            <a:rPr kumimoji="1" lang="ja-JP" altLang="ja-JP" sz="1000" b="0">
              <a:solidFill>
                <a:schemeClr val="dk1"/>
              </a:solidFill>
              <a:effectLst/>
              <a:latin typeface="+mn-lt"/>
              <a:ea typeface="+mn-ea"/>
              <a:cs typeface="+mn-cs"/>
            </a:rPr>
            <a:t>類似団体平均より高い水準にあるため、引き続き老朽化への対応と将来的な財政負担の軽減に向けた取組を進めていく。</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9A6E491-24F4-4225-8DF0-F52919614D6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935E501-7D27-4458-A601-220CE8A2DB6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2FD3C97-D057-4E8E-B0A1-2FD1A26A4344}"/>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A992EB3-C6D2-440D-90FF-139402A59272}"/>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825C82D-8E6D-4031-A55D-66CC16DA19CA}"/>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F123CFD-B25F-4AC5-98AE-55210C2975B5}"/>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4101ED7-2F79-45D9-839C-0E130195CF0C}"/>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9488B6A8-2EEC-4B00-B5F2-C748473537CA}"/>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B55D8A5-42A9-4BD3-9A94-79DAB732A72B}"/>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2B21848-50E2-44CA-8D33-70F9815AA3AF}"/>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2281352-7D65-458C-87C5-671DE3C12D49}"/>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1AFE0A4-487F-448C-86FD-C4DC09BD72F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E2471BB-1AA0-4B2E-B15D-2E431435DF58}"/>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95DEB92-2C87-4766-8547-63E516E4BB5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E7863EB4-0122-4145-AFF1-EA370410895A}"/>
            </a:ext>
          </a:extLst>
        </xdr:cNvPr>
        <xdr:cNvCxnSpPr/>
      </xdr:nvCxnSpPr>
      <xdr:spPr>
        <a:xfrm flipV="1">
          <a:off x="4306570" y="5297297"/>
          <a:ext cx="1270" cy="931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777CBC87-C81E-4E50-9DD1-A292B4AE0A6B}"/>
            </a:ext>
          </a:extLst>
        </xdr:cNvPr>
        <xdr:cNvSpPr txBox="1"/>
      </xdr:nvSpPr>
      <xdr:spPr>
        <a:xfrm>
          <a:off x="4359275" y="6235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1293BB5B-8E35-4FA5-A057-32F8AC05CC57}"/>
            </a:ext>
          </a:extLst>
        </xdr:cNvPr>
        <xdr:cNvCxnSpPr/>
      </xdr:nvCxnSpPr>
      <xdr:spPr>
        <a:xfrm>
          <a:off x="4216400" y="622896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6C9B1702-64BF-4AEC-9428-9E1FBAB4F05C}"/>
            </a:ext>
          </a:extLst>
        </xdr:cNvPr>
        <xdr:cNvSpPr txBox="1"/>
      </xdr:nvSpPr>
      <xdr:spPr>
        <a:xfrm>
          <a:off x="4359275" y="5085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0B383E2D-0620-4DCE-80AE-ABBDFA2E5705}"/>
            </a:ext>
          </a:extLst>
        </xdr:cNvPr>
        <xdr:cNvCxnSpPr/>
      </xdr:nvCxnSpPr>
      <xdr:spPr>
        <a:xfrm>
          <a:off x="4216400" y="52972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4AD71E68-0735-4E5E-9999-0E6D2A2FA70B}"/>
            </a:ext>
          </a:extLst>
        </xdr:cNvPr>
        <xdr:cNvSpPr txBox="1"/>
      </xdr:nvSpPr>
      <xdr:spPr>
        <a:xfrm>
          <a:off x="4359275" y="5562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FC41CC89-9BA2-4118-9089-03680CD6339C}"/>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A1F1BA5E-AD00-403E-B623-D7443A1B4E16}"/>
            </a:ext>
          </a:extLst>
        </xdr:cNvPr>
        <xdr:cNvSpPr/>
      </xdr:nvSpPr>
      <xdr:spPr>
        <a:xfrm>
          <a:off x="3616325" y="56885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61D25539-B64D-4FB0-9343-1AADFEB1C457}"/>
            </a:ext>
          </a:extLst>
        </xdr:cNvPr>
        <xdr:cNvSpPr/>
      </xdr:nvSpPr>
      <xdr:spPr>
        <a:xfrm>
          <a:off x="29305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ADA090A8-79E4-44A3-8DAF-56D3EA2F8E56}"/>
            </a:ext>
          </a:extLst>
        </xdr:cNvPr>
        <xdr:cNvSpPr/>
      </xdr:nvSpPr>
      <xdr:spPr>
        <a:xfrm>
          <a:off x="2244725" y="5645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FF0AFA11-CF67-4929-A30C-E59A40F33704}"/>
            </a:ext>
          </a:extLst>
        </xdr:cNvPr>
        <xdr:cNvSpPr/>
      </xdr:nvSpPr>
      <xdr:spPr>
        <a:xfrm>
          <a:off x="1558925" y="56224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D1A8F212-9501-40B6-A4C3-EF3317F22C1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2EDAF10-36E6-4D37-A172-5ED9279BCB7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462A399-DE9C-4F4B-B706-AE278D71D1EE}"/>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CF14FA1-F6FD-4A2D-A57D-DC032269349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64C418F-A2C1-462C-A4E5-3E223F58DC2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36449</xdr:rowOff>
    </xdr:from>
    <xdr:to>
      <xdr:col>23</xdr:col>
      <xdr:colOff>136525</xdr:colOff>
      <xdr:row>30</xdr:row>
      <xdr:rowOff>138049</xdr:rowOff>
    </xdr:to>
    <xdr:sp macro="" textlink="">
      <xdr:nvSpPr>
        <xdr:cNvPr id="79" name="楕円 78">
          <a:extLst>
            <a:ext uri="{FF2B5EF4-FFF2-40B4-BE49-F238E27FC236}">
              <a16:creationId xmlns:a16="http://schemas.microsoft.com/office/drawing/2014/main" id="{27EC2EA1-5BB4-457A-A398-FD530ADCAA30}"/>
            </a:ext>
          </a:extLst>
        </xdr:cNvPr>
        <xdr:cNvSpPr/>
      </xdr:nvSpPr>
      <xdr:spPr>
        <a:xfrm>
          <a:off x="4254500" y="57133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14876</xdr:rowOff>
    </xdr:from>
    <xdr:ext cx="405111" cy="259045"/>
    <xdr:sp macro="" textlink="">
      <xdr:nvSpPr>
        <xdr:cNvPr id="80" name="有形固定資産減価償却率該当値テキスト">
          <a:extLst>
            <a:ext uri="{FF2B5EF4-FFF2-40B4-BE49-F238E27FC236}">
              <a16:creationId xmlns:a16="http://schemas.microsoft.com/office/drawing/2014/main" id="{5662F388-F3BB-4132-8AC9-9C310228757A}"/>
            </a:ext>
          </a:extLst>
        </xdr:cNvPr>
        <xdr:cNvSpPr txBox="1"/>
      </xdr:nvSpPr>
      <xdr:spPr>
        <a:xfrm>
          <a:off x="4359275" y="568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40767</xdr:rowOff>
    </xdr:from>
    <xdr:to>
      <xdr:col>19</xdr:col>
      <xdr:colOff>187325</xdr:colOff>
      <xdr:row>30</xdr:row>
      <xdr:rowOff>142367</xdr:rowOff>
    </xdr:to>
    <xdr:sp macro="" textlink="">
      <xdr:nvSpPr>
        <xdr:cNvPr id="81" name="楕円 80">
          <a:extLst>
            <a:ext uri="{FF2B5EF4-FFF2-40B4-BE49-F238E27FC236}">
              <a16:creationId xmlns:a16="http://schemas.microsoft.com/office/drawing/2014/main" id="{6CAE9645-B430-4F1B-BFE2-88FA1858199F}"/>
            </a:ext>
          </a:extLst>
        </xdr:cNvPr>
        <xdr:cNvSpPr/>
      </xdr:nvSpPr>
      <xdr:spPr>
        <a:xfrm>
          <a:off x="3616325" y="57176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87249</xdr:rowOff>
    </xdr:from>
    <xdr:to>
      <xdr:col>23</xdr:col>
      <xdr:colOff>85725</xdr:colOff>
      <xdr:row>30</xdr:row>
      <xdr:rowOff>91567</xdr:rowOff>
    </xdr:to>
    <xdr:cxnSp macro="">
      <xdr:nvCxnSpPr>
        <xdr:cNvPr id="82" name="直線コネクタ 81">
          <a:extLst>
            <a:ext uri="{FF2B5EF4-FFF2-40B4-BE49-F238E27FC236}">
              <a16:creationId xmlns:a16="http://schemas.microsoft.com/office/drawing/2014/main" id="{DDF4B0DD-7A05-4F6A-AB77-EBC7C4C292F6}"/>
            </a:ext>
          </a:extLst>
        </xdr:cNvPr>
        <xdr:cNvCxnSpPr/>
      </xdr:nvCxnSpPr>
      <xdr:spPr>
        <a:xfrm flipV="1">
          <a:off x="3673475" y="5760974"/>
          <a:ext cx="62865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3" name="楕円 82">
          <a:extLst>
            <a:ext uri="{FF2B5EF4-FFF2-40B4-BE49-F238E27FC236}">
              <a16:creationId xmlns:a16="http://schemas.microsoft.com/office/drawing/2014/main" id="{28E915AB-B785-4EE2-9417-2BE37B19289E}"/>
            </a:ext>
          </a:extLst>
        </xdr:cNvPr>
        <xdr:cNvSpPr/>
      </xdr:nvSpPr>
      <xdr:spPr>
        <a:xfrm>
          <a:off x="2930525" y="5666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91567</xdr:rowOff>
    </xdr:to>
    <xdr:cxnSp macro="">
      <xdr:nvCxnSpPr>
        <xdr:cNvPr id="84" name="直線コネクタ 83">
          <a:extLst>
            <a:ext uri="{FF2B5EF4-FFF2-40B4-BE49-F238E27FC236}">
              <a16:creationId xmlns:a16="http://schemas.microsoft.com/office/drawing/2014/main" id="{A1A9CAA7-6E0A-4F3E-A92F-8E6A2799C869}"/>
            </a:ext>
          </a:extLst>
        </xdr:cNvPr>
        <xdr:cNvCxnSpPr/>
      </xdr:nvCxnSpPr>
      <xdr:spPr>
        <a:xfrm>
          <a:off x="2987675" y="5704840"/>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78359</xdr:rowOff>
    </xdr:from>
    <xdr:to>
      <xdr:col>11</xdr:col>
      <xdr:colOff>187325</xdr:colOff>
      <xdr:row>30</xdr:row>
      <xdr:rowOff>8509</xdr:rowOff>
    </xdr:to>
    <xdr:sp macro="" textlink="">
      <xdr:nvSpPr>
        <xdr:cNvPr id="85" name="楕円 84">
          <a:extLst>
            <a:ext uri="{FF2B5EF4-FFF2-40B4-BE49-F238E27FC236}">
              <a16:creationId xmlns:a16="http://schemas.microsoft.com/office/drawing/2014/main" id="{5D0295B0-FD8A-4268-855D-74CD33D3A536}"/>
            </a:ext>
          </a:extLst>
        </xdr:cNvPr>
        <xdr:cNvSpPr/>
      </xdr:nvSpPr>
      <xdr:spPr>
        <a:xfrm>
          <a:off x="2244725" y="5593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129159</xdr:rowOff>
    </xdr:from>
    <xdr:to>
      <xdr:col>15</xdr:col>
      <xdr:colOff>136525</xdr:colOff>
      <xdr:row>30</xdr:row>
      <xdr:rowOff>31115</xdr:rowOff>
    </xdr:to>
    <xdr:cxnSp macro="">
      <xdr:nvCxnSpPr>
        <xdr:cNvPr id="86" name="直線コネクタ 85">
          <a:extLst>
            <a:ext uri="{FF2B5EF4-FFF2-40B4-BE49-F238E27FC236}">
              <a16:creationId xmlns:a16="http://schemas.microsoft.com/office/drawing/2014/main" id="{9FD4218D-F226-4777-AC89-C4BF16A0535A}"/>
            </a:ext>
          </a:extLst>
        </xdr:cNvPr>
        <xdr:cNvCxnSpPr/>
      </xdr:nvCxnSpPr>
      <xdr:spPr>
        <a:xfrm>
          <a:off x="2301875" y="5640959"/>
          <a:ext cx="685800" cy="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楕円 86">
          <a:extLst>
            <a:ext uri="{FF2B5EF4-FFF2-40B4-BE49-F238E27FC236}">
              <a16:creationId xmlns:a16="http://schemas.microsoft.com/office/drawing/2014/main" id="{3BF40C29-D987-4B77-A75A-AA57ECD2A0A6}"/>
            </a:ext>
          </a:extLst>
        </xdr:cNvPr>
        <xdr:cNvSpPr/>
      </xdr:nvSpPr>
      <xdr:spPr>
        <a:xfrm>
          <a:off x="1558925" y="5645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129159</xdr:rowOff>
    </xdr:from>
    <xdr:to>
      <xdr:col>11</xdr:col>
      <xdr:colOff>136525</xdr:colOff>
      <xdr:row>30</xdr:row>
      <xdr:rowOff>9525</xdr:rowOff>
    </xdr:to>
    <xdr:cxnSp macro="">
      <xdr:nvCxnSpPr>
        <xdr:cNvPr id="88" name="直線コネクタ 87">
          <a:extLst>
            <a:ext uri="{FF2B5EF4-FFF2-40B4-BE49-F238E27FC236}">
              <a16:creationId xmlns:a16="http://schemas.microsoft.com/office/drawing/2014/main" id="{F690CE01-3CB8-4D7A-BF13-6938C928C486}"/>
            </a:ext>
          </a:extLst>
        </xdr:cNvPr>
        <xdr:cNvCxnSpPr/>
      </xdr:nvCxnSpPr>
      <xdr:spPr>
        <a:xfrm flipV="1">
          <a:off x="1616075" y="5640959"/>
          <a:ext cx="6858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89" name="n_1aveValue有形固定資産減価償却率">
          <a:extLst>
            <a:ext uri="{FF2B5EF4-FFF2-40B4-BE49-F238E27FC236}">
              <a16:creationId xmlns:a16="http://schemas.microsoft.com/office/drawing/2014/main" id="{BAB9BD9A-A27F-4026-B941-20A864544DC7}"/>
            </a:ext>
          </a:extLst>
        </xdr:cNvPr>
        <xdr:cNvSpPr txBox="1"/>
      </xdr:nvSpPr>
      <xdr:spPr>
        <a:xfrm>
          <a:off x="3474094" y="548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2A91D340-DAB3-456E-8421-3AF456E198DB}"/>
            </a:ext>
          </a:extLst>
        </xdr:cNvPr>
        <xdr:cNvSpPr txBox="1"/>
      </xdr:nvSpPr>
      <xdr:spPr>
        <a:xfrm>
          <a:off x="2797819"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BFEDCF0F-A875-476F-A66D-51A1EF77A030}"/>
            </a:ext>
          </a:extLst>
        </xdr:cNvPr>
        <xdr:cNvSpPr txBox="1"/>
      </xdr:nvSpPr>
      <xdr:spPr>
        <a:xfrm>
          <a:off x="21120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AC0EA791-C22D-4D38-9662-09B332F76EA9}"/>
            </a:ext>
          </a:extLst>
        </xdr:cNvPr>
        <xdr:cNvSpPr txBox="1"/>
      </xdr:nvSpPr>
      <xdr:spPr>
        <a:xfrm>
          <a:off x="1426219" y="540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133494</xdr:rowOff>
    </xdr:from>
    <xdr:ext cx="405111" cy="259045"/>
    <xdr:sp macro="" textlink="">
      <xdr:nvSpPr>
        <xdr:cNvPr id="93" name="n_1mainValue有形固定資産減価償却率">
          <a:extLst>
            <a:ext uri="{FF2B5EF4-FFF2-40B4-BE49-F238E27FC236}">
              <a16:creationId xmlns:a16="http://schemas.microsoft.com/office/drawing/2014/main" id="{89774F77-B0DA-4601-A8FB-A6CE736DC5C8}"/>
            </a:ext>
          </a:extLst>
        </xdr:cNvPr>
        <xdr:cNvSpPr txBox="1"/>
      </xdr:nvSpPr>
      <xdr:spPr>
        <a:xfrm>
          <a:off x="3474094" y="581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mainValue有形固定資産減価償却率">
          <a:extLst>
            <a:ext uri="{FF2B5EF4-FFF2-40B4-BE49-F238E27FC236}">
              <a16:creationId xmlns:a16="http://schemas.microsoft.com/office/drawing/2014/main" id="{EF79E5BE-368E-4A0B-80AD-521F63362A1F}"/>
            </a:ext>
          </a:extLst>
        </xdr:cNvPr>
        <xdr:cNvSpPr txBox="1"/>
      </xdr:nvSpPr>
      <xdr:spPr>
        <a:xfrm>
          <a:off x="2797819"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25036</xdr:rowOff>
    </xdr:from>
    <xdr:ext cx="405111" cy="259045"/>
    <xdr:sp macro="" textlink="">
      <xdr:nvSpPr>
        <xdr:cNvPr id="95" name="n_3mainValue有形固定資産減価償却率">
          <a:extLst>
            <a:ext uri="{FF2B5EF4-FFF2-40B4-BE49-F238E27FC236}">
              <a16:creationId xmlns:a16="http://schemas.microsoft.com/office/drawing/2014/main" id="{5A573574-7E23-45C4-BB1D-5F797B7ABF42}"/>
            </a:ext>
          </a:extLst>
        </xdr:cNvPr>
        <xdr:cNvSpPr txBox="1"/>
      </xdr:nvSpPr>
      <xdr:spPr>
        <a:xfrm>
          <a:off x="2112019" y="538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96" name="n_4mainValue有形固定資産減価償却率">
          <a:extLst>
            <a:ext uri="{FF2B5EF4-FFF2-40B4-BE49-F238E27FC236}">
              <a16:creationId xmlns:a16="http://schemas.microsoft.com/office/drawing/2014/main" id="{8227B485-9C76-432F-9384-F2B1C3867D41}"/>
            </a:ext>
          </a:extLst>
        </xdr:cNvPr>
        <xdr:cNvSpPr txBox="1"/>
      </xdr:nvSpPr>
      <xdr:spPr>
        <a:xfrm>
          <a:off x="14262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26407CA-6F21-49FE-B6FD-A95063FA85A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15CEC27E-54CB-4600-BA59-EFCA3030A8C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463F9649-6B05-455E-9D9E-D778288F4F0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494CA6C-7841-4175-B97F-B4D2D4FCD34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4BF953D-1E1F-4CBA-9F07-B79BF26AF0D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73FDB1A-3B8C-495B-9399-A0EFCF8FE2D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A96CBC7-CBBE-462D-93E8-7CF61DF7269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FD72A774-4E79-48BE-A92B-24FC185361E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9B4B9206-8EF5-417B-9ED0-E1915A5F1A5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906F110-A194-428B-9750-CB8F45498BE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4F5BB41E-D9A5-4372-B2E3-E1092C88F95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58DF220F-612D-4712-9B4B-7478EA20814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CC3A6F0-E641-4AEC-8562-F99C126981E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債務償還比率は類似団体平均を下回っている。</a:t>
          </a:r>
          <a:r>
            <a:rPr kumimoji="1" lang="ja-JP" altLang="en-US" sz="1100">
              <a:solidFill>
                <a:schemeClr val="dk1"/>
              </a:solidFill>
              <a:effectLst/>
              <a:latin typeface="+mn-lt"/>
              <a:ea typeface="+mn-ea"/>
              <a:cs typeface="+mn-cs"/>
            </a:rPr>
            <a:t>主な要因としては、業績好調により法人市民税の増や設備投資の増に伴う固定資産税の増により、分母である経常一般財源等が増加したためである。今後も、債務償還比率や将来負担比率等の</a:t>
          </a:r>
          <a:r>
            <a:rPr kumimoji="1" lang="ja-JP" altLang="ja-JP" sz="1100">
              <a:solidFill>
                <a:schemeClr val="dk1"/>
              </a:solidFill>
              <a:effectLst/>
              <a:latin typeface="+mn-lt"/>
              <a:ea typeface="+mn-ea"/>
              <a:cs typeface="+mn-cs"/>
            </a:rPr>
            <a:t>類似団体との比較を行い、</a:t>
          </a:r>
          <a:r>
            <a:rPr kumimoji="1" lang="ja-JP" altLang="en-US" sz="1100">
              <a:solidFill>
                <a:schemeClr val="dk1"/>
              </a:solidFill>
              <a:effectLst/>
              <a:latin typeface="+mn-lt"/>
              <a:ea typeface="+mn-ea"/>
              <a:cs typeface="+mn-cs"/>
            </a:rPr>
            <a:t>計画的な市債の発行に努める。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B6203FD-CF7A-4C99-8DF9-29CC2CAB5150}"/>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3183B43-707D-499F-9250-6D7A25E4A34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C4F32DF1-85E0-4264-8750-31B40384B2F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EFE2A866-2B54-47DD-9F1E-FBB5E4D7F8A7}"/>
            </a:ext>
          </a:extLst>
        </xdr:cNvPr>
        <xdr:cNvCxnSpPr/>
      </xdr:nvCxnSpPr>
      <xdr:spPr>
        <a:xfrm>
          <a:off x="10198100" y="64071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5641C2FD-D4FA-4DCA-BF72-764DEDDDFF56}"/>
            </a:ext>
          </a:extLst>
        </xdr:cNvPr>
        <xdr:cNvSpPr txBox="1"/>
      </xdr:nvSpPr>
      <xdr:spPr>
        <a:xfrm>
          <a:off x="9762011"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E5696A34-B48B-4E8D-82F6-6A4D47488BF1}"/>
            </a:ext>
          </a:extLst>
        </xdr:cNvPr>
        <xdr:cNvCxnSpPr/>
      </xdr:nvCxnSpPr>
      <xdr:spPr>
        <a:xfrm>
          <a:off x="10198100" y="59975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65543257-AF43-4DDB-809E-D1639F8E478F}"/>
            </a:ext>
          </a:extLst>
        </xdr:cNvPr>
        <xdr:cNvSpPr txBox="1"/>
      </xdr:nvSpPr>
      <xdr:spPr>
        <a:xfrm>
          <a:off x="9762011"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8094AE98-0AFB-43B7-8F6F-DAF9A9F445CE}"/>
            </a:ext>
          </a:extLst>
        </xdr:cNvPr>
        <xdr:cNvCxnSpPr/>
      </xdr:nvCxnSpPr>
      <xdr:spPr>
        <a:xfrm>
          <a:off x="10198100" y="55880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53A96353-FDC0-449C-828B-29CC799A7772}"/>
            </a:ext>
          </a:extLst>
        </xdr:cNvPr>
        <xdr:cNvSpPr txBox="1"/>
      </xdr:nvSpPr>
      <xdr:spPr>
        <a:xfrm>
          <a:off x="9762011" y="5503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35FC44DD-18EC-4EF4-9B55-C566113B976C}"/>
            </a:ext>
          </a:extLst>
        </xdr:cNvPr>
        <xdr:cNvCxnSpPr/>
      </xdr:nvCxnSpPr>
      <xdr:spPr>
        <a:xfrm>
          <a:off x="10198100" y="51879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F5B50BDD-86FE-4200-83EF-5866639DA400}"/>
            </a:ext>
          </a:extLst>
        </xdr:cNvPr>
        <xdr:cNvSpPr txBox="1"/>
      </xdr:nvSpPr>
      <xdr:spPr>
        <a:xfrm>
          <a:off x="9762011" y="5094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3DB98A65-F466-4490-95DE-1FD5BCA49C7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18A43580-55AF-48B0-8049-CDE883A7F137}"/>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0B09EB37-0CE9-48FF-AE49-400C363398E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72AD285B-6DE1-49BD-84A9-D4CA616243B2}"/>
            </a:ext>
          </a:extLst>
        </xdr:cNvPr>
        <xdr:cNvCxnSpPr/>
      </xdr:nvCxnSpPr>
      <xdr:spPr>
        <a:xfrm flipV="1">
          <a:off x="13326745" y="5193170"/>
          <a:ext cx="1269" cy="1235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1EC197A1-F605-417A-96C2-6A83FBD82F98}"/>
            </a:ext>
          </a:extLst>
        </xdr:cNvPr>
        <xdr:cNvSpPr txBox="1"/>
      </xdr:nvSpPr>
      <xdr:spPr>
        <a:xfrm>
          <a:off x="13379450"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3B681FA6-6376-44ED-96E6-2F32552A433B}"/>
            </a:ext>
          </a:extLst>
        </xdr:cNvPr>
        <xdr:cNvCxnSpPr/>
      </xdr:nvCxnSpPr>
      <xdr:spPr>
        <a:xfrm>
          <a:off x="13255625" y="64287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52976572-65C7-4323-9943-AE551C724078}"/>
            </a:ext>
          </a:extLst>
        </xdr:cNvPr>
        <xdr:cNvSpPr txBox="1"/>
      </xdr:nvSpPr>
      <xdr:spPr>
        <a:xfrm>
          <a:off x="13379450" y="499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0BFC509B-3698-4599-B827-514FD0570423}"/>
            </a:ext>
          </a:extLst>
        </xdr:cNvPr>
        <xdr:cNvCxnSpPr/>
      </xdr:nvCxnSpPr>
      <xdr:spPr>
        <a:xfrm>
          <a:off x="13255625" y="51931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29" name="債務償還比率平均値テキスト">
          <a:extLst>
            <a:ext uri="{FF2B5EF4-FFF2-40B4-BE49-F238E27FC236}">
              <a16:creationId xmlns:a16="http://schemas.microsoft.com/office/drawing/2014/main" id="{E11462EB-DF7F-4226-8DDA-5CD71A0A9810}"/>
            </a:ext>
          </a:extLst>
        </xdr:cNvPr>
        <xdr:cNvSpPr txBox="1"/>
      </xdr:nvSpPr>
      <xdr:spPr>
        <a:xfrm>
          <a:off x="13379450" y="5817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97A9E314-FC92-4A37-A1F7-743F8E35C30F}"/>
            </a:ext>
          </a:extLst>
        </xdr:cNvPr>
        <xdr:cNvSpPr/>
      </xdr:nvSpPr>
      <xdr:spPr>
        <a:xfrm>
          <a:off x="13293725" y="583872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C206739B-FB74-4F6A-A7AB-A5497FD5794B}"/>
            </a:ext>
          </a:extLst>
        </xdr:cNvPr>
        <xdr:cNvSpPr/>
      </xdr:nvSpPr>
      <xdr:spPr>
        <a:xfrm>
          <a:off x="12646025" y="57656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3D47A1E5-BAA4-4FCC-A738-AAED786C7963}"/>
            </a:ext>
          </a:extLst>
        </xdr:cNvPr>
        <xdr:cNvSpPr/>
      </xdr:nvSpPr>
      <xdr:spPr>
        <a:xfrm>
          <a:off x="11960225" y="57233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5CE629CC-2FEC-4B32-AC2A-591A5E1C4EA0}"/>
            </a:ext>
          </a:extLst>
        </xdr:cNvPr>
        <xdr:cNvSpPr/>
      </xdr:nvSpPr>
      <xdr:spPr>
        <a:xfrm>
          <a:off x="11274425" y="56211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BDB6DE78-1F09-4068-8AC0-88366F727D63}"/>
            </a:ext>
          </a:extLst>
        </xdr:cNvPr>
        <xdr:cNvSpPr/>
      </xdr:nvSpPr>
      <xdr:spPr>
        <a:xfrm>
          <a:off x="10588625" y="58852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CC16CFB9-0310-4F6B-A481-EA6E1F09CEE7}"/>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7224EE19-C9C6-46DD-84FD-D41621B953BC}"/>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58BABEB-338C-438A-9A47-86F839616DF3}"/>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7A95760-1835-42F1-8B25-2909944B000D}"/>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38D05AE-B7AD-41C4-A7DD-50852A0ED2C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47892</xdr:rowOff>
    </xdr:from>
    <xdr:to>
      <xdr:col>76</xdr:col>
      <xdr:colOff>73025</xdr:colOff>
      <xdr:row>30</xdr:row>
      <xdr:rowOff>149492</xdr:rowOff>
    </xdr:to>
    <xdr:sp macro="" textlink="">
      <xdr:nvSpPr>
        <xdr:cNvPr id="140" name="楕円 139">
          <a:extLst>
            <a:ext uri="{FF2B5EF4-FFF2-40B4-BE49-F238E27FC236}">
              <a16:creationId xmlns:a16="http://schemas.microsoft.com/office/drawing/2014/main" id="{B4C46886-A72A-4E36-B2F5-59EABE3A579A}"/>
            </a:ext>
          </a:extLst>
        </xdr:cNvPr>
        <xdr:cNvSpPr/>
      </xdr:nvSpPr>
      <xdr:spPr>
        <a:xfrm>
          <a:off x="13293725" y="57216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70769</xdr:rowOff>
    </xdr:from>
    <xdr:ext cx="469744" cy="259045"/>
    <xdr:sp macro="" textlink="">
      <xdr:nvSpPr>
        <xdr:cNvPr id="141" name="債務償還比率該当値テキスト">
          <a:extLst>
            <a:ext uri="{FF2B5EF4-FFF2-40B4-BE49-F238E27FC236}">
              <a16:creationId xmlns:a16="http://schemas.microsoft.com/office/drawing/2014/main" id="{1848D7FF-7541-45FA-91DD-B073C24CC214}"/>
            </a:ext>
          </a:extLst>
        </xdr:cNvPr>
        <xdr:cNvSpPr txBox="1"/>
      </xdr:nvSpPr>
      <xdr:spPr>
        <a:xfrm>
          <a:off x="13379450" y="558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83083</xdr:rowOff>
    </xdr:from>
    <xdr:to>
      <xdr:col>72</xdr:col>
      <xdr:colOff>123825</xdr:colOff>
      <xdr:row>31</xdr:row>
      <xdr:rowOff>13233</xdr:rowOff>
    </xdr:to>
    <xdr:sp macro="" textlink="">
      <xdr:nvSpPr>
        <xdr:cNvPr id="142" name="楕円 141">
          <a:extLst>
            <a:ext uri="{FF2B5EF4-FFF2-40B4-BE49-F238E27FC236}">
              <a16:creationId xmlns:a16="http://schemas.microsoft.com/office/drawing/2014/main" id="{334844B7-EED1-4759-916A-6CF6CF3A1C49}"/>
            </a:ext>
          </a:extLst>
        </xdr:cNvPr>
        <xdr:cNvSpPr/>
      </xdr:nvSpPr>
      <xdr:spPr>
        <a:xfrm>
          <a:off x="12646025" y="576315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98692</xdr:rowOff>
    </xdr:from>
    <xdr:to>
      <xdr:col>76</xdr:col>
      <xdr:colOff>22225</xdr:colOff>
      <xdr:row>30</xdr:row>
      <xdr:rowOff>133883</xdr:rowOff>
    </xdr:to>
    <xdr:cxnSp macro="">
      <xdr:nvCxnSpPr>
        <xdr:cNvPr id="143" name="直線コネクタ 142">
          <a:extLst>
            <a:ext uri="{FF2B5EF4-FFF2-40B4-BE49-F238E27FC236}">
              <a16:creationId xmlns:a16="http://schemas.microsoft.com/office/drawing/2014/main" id="{88342C43-FF4A-4051-B797-4B7B6BF4F710}"/>
            </a:ext>
          </a:extLst>
        </xdr:cNvPr>
        <xdr:cNvCxnSpPr/>
      </xdr:nvCxnSpPr>
      <xdr:spPr>
        <a:xfrm flipV="1">
          <a:off x="12693650" y="5778767"/>
          <a:ext cx="638175" cy="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24333</xdr:rowOff>
    </xdr:from>
    <xdr:to>
      <xdr:col>68</xdr:col>
      <xdr:colOff>123825</xdr:colOff>
      <xdr:row>31</xdr:row>
      <xdr:rowOff>125933</xdr:rowOff>
    </xdr:to>
    <xdr:sp macro="" textlink="">
      <xdr:nvSpPr>
        <xdr:cNvPr id="144" name="楕円 143">
          <a:extLst>
            <a:ext uri="{FF2B5EF4-FFF2-40B4-BE49-F238E27FC236}">
              <a16:creationId xmlns:a16="http://schemas.microsoft.com/office/drawing/2014/main" id="{DEA54C0F-2F79-44A1-B06C-DB00470C333C}"/>
            </a:ext>
          </a:extLst>
        </xdr:cNvPr>
        <xdr:cNvSpPr/>
      </xdr:nvSpPr>
      <xdr:spPr>
        <a:xfrm>
          <a:off x="11960225" y="58663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133883</xdr:rowOff>
    </xdr:from>
    <xdr:to>
      <xdr:col>72</xdr:col>
      <xdr:colOff>73025</xdr:colOff>
      <xdr:row>31</xdr:row>
      <xdr:rowOff>75133</xdr:rowOff>
    </xdr:to>
    <xdr:cxnSp macro="">
      <xdr:nvCxnSpPr>
        <xdr:cNvPr id="145" name="直線コネクタ 144">
          <a:extLst>
            <a:ext uri="{FF2B5EF4-FFF2-40B4-BE49-F238E27FC236}">
              <a16:creationId xmlns:a16="http://schemas.microsoft.com/office/drawing/2014/main" id="{C2AA58EB-BADD-4E70-87C9-A258462A24B0}"/>
            </a:ext>
          </a:extLst>
        </xdr:cNvPr>
        <xdr:cNvCxnSpPr/>
      </xdr:nvCxnSpPr>
      <xdr:spPr>
        <a:xfrm flipV="1">
          <a:off x="12007850" y="5810783"/>
          <a:ext cx="685800" cy="10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93256</xdr:rowOff>
    </xdr:from>
    <xdr:to>
      <xdr:col>64</xdr:col>
      <xdr:colOff>123825</xdr:colOff>
      <xdr:row>30</xdr:row>
      <xdr:rowOff>23406</xdr:rowOff>
    </xdr:to>
    <xdr:sp macro="" textlink="">
      <xdr:nvSpPr>
        <xdr:cNvPr id="146" name="楕円 145">
          <a:extLst>
            <a:ext uri="{FF2B5EF4-FFF2-40B4-BE49-F238E27FC236}">
              <a16:creationId xmlns:a16="http://schemas.microsoft.com/office/drawing/2014/main" id="{55827588-9DD4-4D6E-B44E-9C63EDE50518}"/>
            </a:ext>
          </a:extLst>
        </xdr:cNvPr>
        <xdr:cNvSpPr/>
      </xdr:nvSpPr>
      <xdr:spPr>
        <a:xfrm>
          <a:off x="11274425" y="5608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144056</xdr:rowOff>
    </xdr:from>
    <xdr:to>
      <xdr:col>68</xdr:col>
      <xdr:colOff>73025</xdr:colOff>
      <xdr:row>31</xdr:row>
      <xdr:rowOff>75133</xdr:rowOff>
    </xdr:to>
    <xdr:cxnSp macro="">
      <xdr:nvCxnSpPr>
        <xdr:cNvPr id="147" name="直線コネクタ 146">
          <a:extLst>
            <a:ext uri="{FF2B5EF4-FFF2-40B4-BE49-F238E27FC236}">
              <a16:creationId xmlns:a16="http://schemas.microsoft.com/office/drawing/2014/main" id="{B07C8923-13D4-4F55-AD24-353293895F0B}"/>
            </a:ext>
          </a:extLst>
        </xdr:cNvPr>
        <xdr:cNvCxnSpPr/>
      </xdr:nvCxnSpPr>
      <xdr:spPr>
        <a:xfrm>
          <a:off x="11322050" y="5655856"/>
          <a:ext cx="685800" cy="25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61252</xdr:rowOff>
    </xdr:from>
    <xdr:to>
      <xdr:col>60</xdr:col>
      <xdr:colOff>123825</xdr:colOff>
      <xdr:row>31</xdr:row>
      <xdr:rowOff>162852</xdr:rowOff>
    </xdr:to>
    <xdr:sp macro="" textlink="">
      <xdr:nvSpPr>
        <xdr:cNvPr id="148" name="楕円 147">
          <a:extLst>
            <a:ext uri="{FF2B5EF4-FFF2-40B4-BE49-F238E27FC236}">
              <a16:creationId xmlns:a16="http://schemas.microsoft.com/office/drawing/2014/main" id="{D3D11AC9-E059-4DE7-8D2C-4CB2F16D8F90}"/>
            </a:ext>
          </a:extLst>
        </xdr:cNvPr>
        <xdr:cNvSpPr/>
      </xdr:nvSpPr>
      <xdr:spPr>
        <a:xfrm>
          <a:off x="10588625" y="59032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144056</xdr:rowOff>
    </xdr:from>
    <xdr:to>
      <xdr:col>64</xdr:col>
      <xdr:colOff>73025</xdr:colOff>
      <xdr:row>31</xdr:row>
      <xdr:rowOff>112052</xdr:rowOff>
    </xdr:to>
    <xdr:cxnSp macro="">
      <xdr:nvCxnSpPr>
        <xdr:cNvPr id="149" name="直線コネクタ 148">
          <a:extLst>
            <a:ext uri="{FF2B5EF4-FFF2-40B4-BE49-F238E27FC236}">
              <a16:creationId xmlns:a16="http://schemas.microsoft.com/office/drawing/2014/main" id="{BF0E4B2F-2EB5-408E-896C-B60128AC28D0}"/>
            </a:ext>
          </a:extLst>
        </xdr:cNvPr>
        <xdr:cNvCxnSpPr/>
      </xdr:nvCxnSpPr>
      <xdr:spPr>
        <a:xfrm flipV="1">
          <a:off x="10636250" y="5655856"/>
          <a:ext cx="685800" cy="29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50" name="n_1aveValue債務償還比率">
          <a:extLst>
            <a:ext uri="{FF2B5EF4-FFF2-40B4-BE49-F238E27FC236}">
              <a16:creationId xmlns:a16="http://schemas.microsoft.com/office/drawing/2014/main" id="{FF9D06AE-B8AA-42E4-83B2-05EAC1A14C85}"/>
            </a:ext>
          </a:extLst>
        </xdr:cNvPr>
        <xdr:cNvSpPr txBox="1"/>
      </xdr:nvSpPr>
      <xdr:spPr>
        <a:xfrm>
          <a:off x="12465127" y="584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50083CBD-DD69-4DC6-A6DC-E84554B1B9A8}"/>
            </a:ext>
          </a:extLst>
        </xdr:cNvPr>
        <xdr:cNvSpPr txBox="1"/>
      </xdr:nvSpPr>
      <xdr:spPr>
        <a:xfrm>
          <a:off x="11788852" y="551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52" name="n_3aveValue債務償還比率">
          <a:extLst>
            <a:ext uri="{FF2B5EF4-FFF2-40B4-BE49-F238E27FC236}">
              <a16:creationId xmlns:a16="http://schemas.microsoft.com/office/drawing/2014/main" id="{C32CEFF2-468C-471D-ACDF-DAD508F821CC}"/>
            </a:ext>
          </a:extLst>
        </xdr:cNvPr>
        <xdr:cNvSpPr txBox="1"/>
      </xdr:nvSpPr>
      <xdr:spPr>
        <a:xfrm>
          <a:off x="11103052" y="570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9AE35B15-F500-49ED-9777-457F7ED14BE2}"/>
            </a:ext>
          </a:extLst>
        </xdr:cNvPr>
        <xdr:cNvSpPr txBox="1"/>
      </xdr:nvSpPr>
      <xdr:spPr>
        <a:xfrm>
          <a:off x="10417252" y="567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29760</xdr:rowOff>
    </xdr:from>
    <xdr:ext cx="469744" cy="259045"/>
    <xdr:sp macro="" textlink="">
      <xdr:nvSpPr>
        <xdr:cNvPr id="154" name="n_1mainValue債務償還比率">
          <a:extLst>
            <a:ext uri="{FF2B5EF4-FFF2-40B4-BE49-F238E27FC236}">
              <a16:creationId xmlns:a16="http://schemas.microsoft.com/office/drawing/2014/main" id="{1C32E156-F2B1-43B0-B8BB-D352AE1FB1A0}"/>
            </a:ext>
          </a:extLst>
        </xdr:cNvPr>
        <xdr:cNvSpPr txBox="1"/>
      </xdr:nvSpPr>
      <xdr:spPr>
        <a:xfrm>
          <a:off x="12465127" y="554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117060</xdr:rowOff>
    </xdr:from>
    <xdr:ext cx="469744" cy="259045"/>
    <xdr:sp macro="" textlink="">
      <xdr:nvSpPr>
        <xdr:cNvPr id="155" name="n_2mainValue債務償還比率">
          <a:extLst>
            <a:ext uri="{FF2B5EF4-FFF2-40B4-BE49-F238E27FC236}">
              <a16:creationId xmlns:a16="http://schemas.microsoft.com/office/drawing/2014/main" id="{4F8DC7DC-0961-4E71-A2C2-9B2FAE969B73}"/>
            </a:ext>
          </a:extLst>
        </xdr:cNvPr>
        <xdr:cNvSpPr txBox="1"/>
      </xdr:nvSpPr>
      <xdr:spPr>
        <a:xfrm>
          <a:off x="11788852" y="595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39933</xdr:rowOff>
    </xdr:from>
    <xdr:ext cx="469744" cy="259045"/>
    <xdr:sp macro="" textlink="">
      <xdr:nvSpPr>
        <xdr:cNvPr id="156" name="n_3mainValue債務償還比率">
          <a:extLst>
            <a:ext uri="{FF2B5EF4-FFF2-40B4-BE49-F238E27FC236}">
              <a16:creationId xmlns:a16="http://schemas.microsoft.com/office/drawing/2014/main" id="{AEF983DA-03A1-4CA3-98D7-94501A54598E}"/>
            </a:ext>
          </a:extLst>
        </xdr:cNvPr>
        <xdr:cNvSpPr txBox="1"/>
      </xdr:nvSpPr>
      <xdr:spPr>
        <a:xfrm>
          <a:off x="11103052" y="539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153979</xdr:rowOff>
    </xdr:from>
    <xdr:ext cx="469744" cy="259045"/>
    <xdr:sp macro="" textlink="">
      <xdr:nvSpPr>
        <xdr:cNvPr id="157" name="n_4mainValue債務償還比率">
          <a:extLst>
            <a:ext uri="{FF2B5EF4-FFF2-40B4-BE49-F238E27FC236}">
              <a16:creationId xmlns:a16="http://schemas.microsoft.com/office/drawing/2014/main" id="{EDF72A40-0169-47AD-BD4E-DE8C5682F453}"/>
            </a:ext>
          </a:extLst>
        </xdr:cNvPr>
        <xdr:cNvSpPr txBox="1"/>
      </xdr:nvSpPr>
      <xdr:spPr>
        <a:xfrm>
          <a:off x="10417252" y="5992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019C593B-F4FB-467F-A4BF-CCBB46B6A2C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26328FDE-D809-4F90-820A-84C2BCE7B22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E8A6458A-C9FB-4C37-9546-CF9E8FAD8A3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74FBA131-19D6-449E-9A9D-0085A31A884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EDB61470-0BAB-4BC3-856C-59FD39245AD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D8D355F2-5D95-45C9-9D9F-BF820BC8DCC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CD2933-3BAF-4707-BA13-DAE87972F7E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3FCEEB-18CE-4727-8CA5-1D61F0F6F43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D27E8C6-67E6-4F85-A747-29165231391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A41CBB-690C-4D09-95EA-3E9E273B7C3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7D0568-86E5-4FDB-8E24-868B3CC4E42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B402BE-2C26-4818-9D78-383AF185CE9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204757C-3477-4089-8AF8-0A158CCA613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078DB5-14A7-4D84-955E-AF6BC609161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1C00E8-F74A-4E57-9754-F76DAA8871F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2F64C5-3BD9-4E1E-A17A-184BE76AC0A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2322E7-2B37-45D3-927A-C707174335D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4F46C3-91BB-4C14-ADB3-197045D61CA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F46859-9A89-4104-A79A-1E2605F1CBE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2FD8D04-2F83-42FF-B50D-57E99CEDF09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6F2A46-19C7-430C-B520-F36A8FF0EC6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F315B5F-D1B7-4374-A30E-171D564497A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47DD52-6BB5-4443-B2DE-2EC19C5AD29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0488B9-C658-4071-A927-1F6E3846B28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484BB3-EA87-46E8-A277-7AC47789759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4BFBB92-DD37-4786-9CBC-84403D12DF5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CA0C16-7B54-41AD-8394-86D504E6A51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4A8992-9835-45D5-A8CB-02A6F132555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79F4AD-C21A-4460-9753-9B4095E0745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035BEE-9659-4987-84D0-1652CCE39A3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77A669-4D10-4A32-B16B-C94FE794CD7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156EB4-1451-49BD-B9B5-1DC2604897B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2A1B26-9918-4E0D-BD7B-5F08D5D39C0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C768299-223E-4C53-AF5A-C2A7CA29626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6E2ED2D-34B0-4ACF-9E15-9F0EEF124A4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43CA55-133D-4665-86C0-F643BA9FC9A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5B135C4-4C97-4664-A4C9-05D6A439CA3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C04D7D-A1B6-4F0F-9D01-523422D5187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F6DD9E-511B-41EC-BAE1-1EF2ABF793D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06E67B-AB6A-4F6F-B112-B5FEF5460CD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362DCA-6245-4291-9587-C1833A8CCCE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FB7B59B-8181-4327-A6FA-B21B84E845A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6D43D5-ECFB-4736-BC7C-BED721DA0C5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51A3F0-B489-4898-8E9B-7950805ED64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27170F-3B3A-48EE-A438-5E990A85717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8F784C4-BC6F-49BF-AE76-19FE11AC7C5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6F91A63-62B8-4BBD-B7CB-F00D09A70A2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6F2A6F7-25EB-429E-8EDC-4598A76949B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5AB1D9D-295A-411D-986D-F83E6FD17082}"/>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A1FF15-59FC-421B-A73E-178663AD81E3}"/>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F1AFE5E-70FD-469A-A70C-65D201BB824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E0F126B-5A66-488A-9E89-988FE1418F87}"/>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D3E4041-C177-4005-B18B-D5CEB8B433F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67BE7F8-8BDB-4082-B45E-D4ABD457319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F6748AA-2188-4BC6-96A5-2A18E7DCD20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1F2480-B188-43A1-B7FE-47371C0450D3}"/>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ADA69E4-6707-4830-AB75-4473209711A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4D1E0A3-5D9B-4078-8A56-89689435CFF0}"/>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FB7A86D-54CD-40D7-941F-A25471FF314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D658381-AD20-4FC5-B903-4232B2DEAB4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4ABCA4D-FAC4-48A5-9B0F-D846121A75D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104775</xdr:rowOff>
    </xdr:from>
    <xdr:to>
      <xdr:col>24</xdr:col>
      <xdr:colOff>62865</xdr:colOff>
      <xdr:row>41</xdr:row>
      <xdr:rowOff>55245</xdr:rowOff>
    </xdr:to>
    <xdr:cxnSp macro="">
      <xdr:nvCxnSpPr>
        <xdr:cNvPr id="57" name="直線コネクタ 56">
          <a:extLst>
            <a:ext uri="{FF2B5EF4-FFF2-40B4-BE49-F238E27FC236}">
              <a16:creationId xmlns:a16="http://schemas.microsoft.com/office/drawing/2014/main" id="{FE6DB9FF-BD68-4407-BF7F-350681B0454C}"/>
            </a:ext>
          </a:extLst>
        </xdr:cNvPr>
        <xdr:cNvCxnSpPr/>
      </xdr:nvCxnSpPr>
      <xdr:spPr>
        <a:xfrm flipV="1">
          <a:off x="4180840" y="5778500"/>
          <a:ext cx="0" cy="92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59072</xdr:rowOff>
    </xdr:from>
    <xdr:ext cx="405111" cy="259045"/>
    <xdr:sp macro="" textlink="">
      <xdr:nvSpPr>
        <xdr:cNvPr id="58" name="【道路】&#10;有形固定資産減価償却率最小値テキスト">
          <a:extLst>
            <a:ext uri="{FF2B5EF4-FFF2-40B4-BE49-F238E27FC236}">
              <a16:creationId xmlns:a16="http://schemas.microsoft.com/office/drawing/2014/main" id="{85CC3982-0893-4054-88F9-EAF28A164786}"/>
            </a:ext>
          </a:extLst>
        </xdr:cNvPr>
        <xdr:cNvSpPr txBox="1"/>
      </xdr:nvSpPr>
      <xdr:spPr>
        <a:xfrm>
          <a:off x="4219575"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55245</xdr:rowOff>
    </xdr:from>
    <xdr:to>
      <xdr:col>24</xdr:col>
      <xdr:colOff>152400</xdr:colOff>
      <xdr:row>41</xdr:row>
      <xdr:rowOff>55245</xdr:rowOff>
    </xdr:to>
    <xdr:cxnSp macro="">
      <xdr:nvCxnSpPr>
        <xdr:cNvPr id="59" name="直線コネクタ 58">
          <a:extLst>
            <a:ext uri="{FF2B5EF4-FFF2-40B4-BE49-F238E27FC236}">
              <a16:creationId xmlns:a16="http://schemas.microsoft.com/office/drawing/2014/main" id="{48E4A4F8-3832-4860-89A7-9F251D5B3D99}"/>
            </a:ext>
          </a:extLst>
        </xdr:cNvPr>
        <xdr:cNvCxnSpPr/>
      </xdr:nvCxnSpPr>
      <xdr:spPr>
        <a:xfrm>
          <a:off x="4105275" y="6703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51452</xdr:rowOff>
    </xdr:from>
    <xdr:ext cx="405111" cy="259045"/>
    <xdr:sp macro="" textlink="">
      <xdr:nvSpPr>
        <xdr:cNvPr id="60" name="【道路】&#10;有形固定資産減価償却率最大値テキスト">
          <a:extLst>
            <a:ext uri="{FF2B5EF4-FFF2-40B4-BE49-F238E27FC236}">
              <a16:creationId xmlns:a16="http://schemas.microsoft.com/office/drawing/2014/main" id="{C03CB15B-0990-429A-9EBC-989128607A19}"/>
            </a:ext>
          </a:extLst>
        </xdr:cNvPr>
        <xdr:cNvSpPr txBox="1"/>
      </xdr:nvSpPr>
      <xdr:spPr>
        <a:xfrm>
          <a:off x="4219575" y="55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104775</xdr:rowOff>
    </xdr:from>
    <xdr:to>
      <xdr:col>24</xdr:col>
      <xdr:colOff>152400</xdr:colOff>
      <xdr:row>35</xdr:row>
      <xdr:rowOff>104775</xdr:rowOff>
    </xdr:to>
    <xdr:cxnSp macro="">
      <xdr:nvCxnSpPr>
        <xdr:cNvPr id="61" name="直線コネクタ 60">
          <a:extLst>
            <a:ext uri="{FF2B5EF4-FFF2-40B4-BE49-F238E27FC236}">
              <a16:creationId xmlns:a16="http://schemas.microsoft.com/office/drawing/2014/main" id="{0D958287-C263-4F80-9DC1-1E236D5EAF47}"/>
            </a:ext>
          </a:extLst>
        </xdr:cNvPr>
        <xdr:cNvCxnSpPr/>
      </xdr:nvCxnSpPr>
      <xdr:spPr>
        <a:xfrm>
          <a:off x="4105275" y="5778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32402</xdr:rowOff>
    </xdr:from>
    <xdr:ext cx="405111" cy="259045"/>
    <xdr:sp macro="" textlink="">
      <xdr:nvSpPr>
        <xdr:cNvPr id="62" name="【道路】&#10;有形固定資産減価償却率平均値テキスト">
          <a:extLst>
            <a:ext uri="{FF2B5EF4-FFF2-40B4-BE49-F238E27FC236}">
              <a16:creationId xmlns:a16="http://schemas.microsoft.com/office/drawing/2014/main" id="{E8E523EA-7A35-488F-B0A8-AE70FD8A739D}"/>
            </a:ext>
          </a:extLst>
        </xdr:cNvPr>
        <xdr:cNvSpPr txBox="1"/>
      </xdr:nvSpPr>
      <xdr:spPr>
        <a:xfrm>
          <a:off x="4219575" y="6191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53975</xdr:rowOff>
    </xdr:from>
    <xdr:to>
      <xdr:col>24</xdr:col>
      <xdr:colOff>114300</xdr:colOff>
      <xdr:row>38</xdr:row>
      <xdr:rowOff>155575</xdr:rowOff>
    </xdr:to>
    <xdr:sp macro="" textlink="">
      <xdr:nvSpPr>
        <xdr:cNvPr id="63" name="フローチャート: 判断 62">
          <a:extLst>
            <a:ext uri="{FF2B5EF4-FFF2-40B4-BE49-F238E27FC236}">
              <a16:creationId xmlns:a16="http://schemas.microsoft.com/office/drawing/2014/main" id="{38C53B7E-8404-4186-B020-D362141C996C}"/>
            </a:ext>
          </a:extLst>
        </xdr:cNvPr>
        <xdr:cNvSpPr/>
      </xdr:nvSpPr>
      <xdr:spPr>
        <a:xfrm>
          <a:off x="4124325" y="62166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27305</xdr:rowOff>
    </xdr:from>
    <xdr:to>
      <xdr:col>20</xdr:col>
      <xdr:colOff>38100</xdr:colOff>
      <xdr:row>38</xdr:row>
      <xdr:rowOff>128905</xdr:rowOff>
    </xdr:to>
    <xdr:sp macro="" textlink="">
      <xdr:nvSpPr>
        <xdr:cNvPr id="64" name="フローチャート: 判断 63">
          <a:extLst>
            <a:ext uri="{FF2B5EF4-FFF2-40B4-BE49-F238E27FC236}">
              <a16:creationId xmlns:a16="http://schemas.microsoft.com/office/drawing/2014/main" id="{3B1B19B9-72FF-496E-8101-4BE0C9D55620}"/>
            </a:ext>
          </a:extLst>
        </xdr:cNvPr>
        <xdr:cNvSpPr/>
      </xdr:nvSpPr>
      <xdr:spPr>
        <a:xfrm>
          <a:off x="3381375" y="61931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CD3F7DC4-A8F0-4402-B061-68C841CA3573}"/>
            </a:ext>
          </a:extLst>
        </xdr:cNvPr>
        <xdr:cNvSpPr/>
      </xdr:nvSpPr>
      <xdr:spPr>
        <a:xfrm>
          <a:off x="2571750" y="61804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160655</xdr:rowOff>
    </xdr:from>
    <xdr:to>
      <xdr:col>10</xdr:col>
      <xdr:colOff>165100</xdr:colOff>
      <xdr:row>38</xdr:row>
      <xdr:rowOff>90805</xdr:rowOff>
    </xdr:to>
    <xdr:sp macro="" textlink="">
      <xdr:nvSpPr>
        <xdr:cNvPr id="66" name="フローチャート: 判断 65">
          <a:extLst>
            <a:ext uri="{FF2B5EF4-FFF2-40B4-BE49-F238E27FC236}">
              <a16:creationId xmlns:a16="http://schemas.microsoft.com/office/drawing/2014/main" id="{D150EC91-F9EF-48B6-9211-694328E7E5E0}"/>
            </a:ext>
          </a:extLst>
        </xdr:cNvPr>
        <xdr:cNvSpPr/>
      </xdr:nvSpPr>
      <xdr:spPr>
        <a:xfrm>
          <a:off x="1781175" y="61645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69605BA7-E44A-4461-9A59-815450DC0C72}"/>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032972-B370-44B5-9AE1-A9BFDC0B8A8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106E231-F54F-4116-B5A8-14C0DDD7DA4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405FC6-89E0-451E-9424-3B56A73B5AD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FF5E5C5-75F5-46F6-9602-5E109B26585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76249AB-51E3-4BB3-820F-FFDAF0CB76E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53975</xdr:rowOff>
    </xdr:from>
    <xdr:to>
      <xdr:col>24</xdr:col>
      <xdr:colOff>114300</xdr:colOff>
      <xdr:row>35</xdr:row>
      <xdr:rowOff>155575</xdr:rowOff>
    </xdr:to>
    <xdr:sp macro="" textlink="">
      <xdr:nvSpPr>
        <xdr:cNvPr id="73" name="楕円 72">
          <a:extLst>
            <a:ext uri="{FF2B5EF4-FFF2-40B4-BE49-F238E27FC236}">
              <a16:creationId xmlns:a16="http://schemas.microsoft.com/office/drawing/2014/main" id="{39F0F003-3718-49EA-B66A-259F2A4AD62D}"/>
            </a:ext>
          </a:extLst>
        </xdr:cNvPr>
        <xdr:cNvSpPr/>
      </xdr:nvSpPr>
      <xdr:spPr>
        <a:xfrm>
          <a:off x="4124325" y="5730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7002</xdr:rowOff>
    </xdr:from>
    <xdr:ext cx="405111" cy="259045"/>
    <xdr:sp macro="" textlink="">
      <xdr:nvSpPr>
        <xdr:cNvPr id="74" name="【道路】&#10;有形固定資産減価償却率該当値テキスト">
          <a:extLst>
            <a:ext uri="{FF2B5EF4-FFF2-40B4-BE49-F238E27FC236}">
              <a16:creationId xmlns:a16="http://schemas.microsoft.com/office/drawing/2014/main" id="{F18931FF-1367-486C-83FC-B6B12730461B}"/>
            </a:ext>
          </a:extLst>
        </xdr:cNvPr>
        <xdr:cNvSpPr txBox="1"/>
      </xdr:nvSpPr>
      <xdr:spPr>
        <a:xfrm>
          <a:off x="4219575"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166370</xdr:rowOff>
    </xdr:from>
    <xdr:to>
      <xdr:col>20</xdr:col>
      <xdr:colOff>38100</xdr:colOff>
      <xdr:row>35</xdr:row>
      <xdr:rowOff>96520</xdr:rowOff>
    </xdr:to>
    <xdr:sp macro="" textlink="">
      <xdr:nvSpPr>
        <xdr:cNvPr id="75" name="楕円 74">
          <a:extLst>
            <a:ext uri="{FF2B5EF4-FFF2-40B4-BE49-F238E27FC236}">
              <a16:creationId xmlns:a16="http://schemas.microsoft.com/office/drawing/2014/main" id="{7090D48F-17EB-4BDF-B2A3-DF7B1DBFA37C}"/>
            </a:ext>
          </a:extLst>
        </xdr:cNvPr>
        <xdr:cNvSpPr/>
      </xdr:nvSpPr>
      <xdr:spPr>
        <a:xfrm>
          <a:off x="3381375" y="56781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45720</xdr:rowOff>
    </xdr:from>
    <xdr:to>
      <xdr:col>24</xdr:col>
      <xdr:colOff>63500</xdr:colOff>
      <xdr:row>35</xdr:row>
      <xdr:rowOff>104775</xdr:rowOff>
    </xdr:to>
    <xdr:cxnSp macro="">
      <xdr:nvCxnSpPr>
        <xdr:cNvPr id="76" name="直線コネクタ 75">
          <a:extLst>
            <a:ext uri="{FF2B5EF4-FFF2-40B4-BE49-F238E27FC236}">
              <a16:creationId xmlns:a16="http://schemas.microsoft.com/office/drawing/2014/main" id="{E1CA7E76-A9AD-4577-9516-533EA2D8CF29}"/>
            </a:ext>
          </a:extLst>
        </xdr:cNvPr>
        <xdr:cNvCxnSpPr/>
      </xdr:nvCxnSpPr>
      <xdr:spPr>
        <a:xfrm>
          <a:off x="3429000" y="5725795"/>
          <a:ext cx="752475"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99695</xdr:rowOff>
    </xdr:from>
    <xdr:to>
      <xdr:col>15</xdr:col>
      <xdr:colOff>101600</xdr:colOff>
      <xdr:row>35</xdr:row>
      <xdr:rowOff>29845</xdr:rowOff>
    </xdr:to>
    <xdr:sp macro="" textlink="">
      <xdr:nvSpPr>
        <xdr:cNvPr id="77" name="楕円 76">
          <a:extLst>
            <a:ext uri="{FF2B5EF4-FFF2-40B4-BE49-F238E27FC236}">
              <a16:creationId xmlns:a16="http://schemas.microsoft.com/office/drawing/2014/main" id="{9E1582A3-2A9E-4120-B547-1F72921AD2ED}"/>
            </a:ext>
          </a:extLst>
        </xdr:cNvPr>
        <xdr:cNvSpPr/>
      </xdr:nvSpPr>
      <xdr:spPr>
        <a:xfrm>
          <a:off x="2571750" y="56178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150495</xdr:rowOff>
    </xdr:from>
    <xdr:to>
      <xdr:col>19</xdr:col>
      <xdr:colOff>177800</xdr:colOff>
      <xdr:row>35</xdr:row>
      <xdr:rowOff>45720</xdr:rowOff>
    </xdr:to>
    <xdr:cxnSp macro="">
      <xdr:nvCxnSpPr>
        <xdr:cNvPr id="78" name="直線コネクタ 77">
          <a:extLst>
            <a:ext uri="{FF2B5EF4-FFF2-40B4-BE49-F238E27FC236}">
              <a16:creationId xmlns:a16="http://schemas.microsoft.com/office/drawing/2014/main" id="{6FB8F35D-0E85-40D0-9F8B-1D0A396748F1}"/>
            </a:ext>
          </a:extLst>
        </xdr:cNvPr>
        <xdr:cNvCxnSpPr/>
      </xdr:nvCxnSpPr>
      <xdr:spPr>
        <a:xfrm>
          <a:off x="2619375" y="5665470"/>
          <a:ext cx="809625"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21590</xdr:rowOff>
    </xdr:from>
    <xdr:to>
      <xdr:col>10</xdr:col>
      <xdr:colOff>165100</xdr:colOff>
      <xdr:row>34</xdr:row>
      <xdr:rowOff>123190</xdr:rowOff>
    </xdr:to>
    <xdr:sp macro="" textlink="">
      <xdr:nvSpPr>
        <xdr:cNvPr id="79" name="楕円 78">
          <a:extLst>
            <a:ext uri="{FF2B5EF4-FFF2-40B4-BE49-F238E27FC236}">
              <a16:creationId xmlns:a16="http://schemas.microsoft.com/office/drawing/2014/main" id="{94CA8376-0E6A-4092-AE29-BF47ADEC7660}"/>
            </a:ext>
          </a:extLst>
        </xdr:cNvPr>
        <xdr:cNvSpPr/>
      </xdr:nvSpPr>
      <xdr:spPr>
        <a:xfrm>
          <a:off x="1781175" y="55365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72390</xdr:rowOff>
    </xdr:from>
    <xdr:to>
      <xdr:col>15</xdr:col>
      <xdr:colOff>50800</xdr:colOff>
      <xdr:row>34</xdr:row>
      <xdr:rowOff>150495</xdr:rowOff>
    </xdr:to>
    <xdr:cxnSp macro="">
      <xdr:nvCxnSpPr>
        <xdr:cNvPr id="80" name="直線コネクタ 79">
          <a:extLst>
            <a:ext uri="{FF2B5EF4-FFF2-40B4-BE49-F238E27FC236}">
              <a16:creationId xmlns:a16="http://schemas.microsoft.com/office/drawing/2014/main" id="{AE838BC5-2EA0-4BED-A552-3861EE6E6A14}"/>
            </a:ext>
          </a:extLst>
        </xdr:cNvPr>
        <xdr:cNvCxnSpPr/>
      </xdr:nvCxnSpPr>
      <xdr:spPr>
        <a:xfrm>
          <a:off x="1828800" y="5584190"/>
          <a:ext cx="790575"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160655</xdr:rowOff>
    </xdr:from>
    <xdr:to>
      <xdr:col>6</xdr:col>
      <xdr:colOff>38100</xdr:colOff>
      <xdr:row>34</xdr:row>
      <xdr:rowOff>90805</xdr:rowOff>
    </xdr:to>
    <xdr:sp macro="" textlink="">
      <xdr:nvSpPr>
        <xdr:cNvPr id="81" name="楕円 80">
          <a:extLst>
            <a:ext uri="{FF2B5EF4-FFF2-40B4-BE49-F238E27FC236}">
              <a16:creationId xmlns:a16="http://schemas.microsoft.com/office/drawing/2014/main" id="{1FE975B3-F9E4-41A5-B90B-4502475BCC68}"/>
            </a:ext>
          </a:extLst>
        </xdr:cNvPr>
        <xdr:cNvSpPr/>
      </xdr:nvSpPr>
      <xdr:spPr>
        <a:xfrm>
          <a:off x="981075" y="5516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40005</xdr:rowOff>
    </xdr:from>
    <xdr:to>
      <xdr:col>10</xdr:col>
      <xdr:colOff>114300</xdr:colOff>
      <xdr:row>34</xdr:row>
      <xdr:rowOff>72390</xdr:rowOff>
    </xdr:to>
    <xdr:cxnSp macro="">
      <xdr:nvCxnSpPr>
        <xdr:cNvPr id="82" name="直線コネクタ 81">
          <a:extLst>
            <a:ext uri="{FF2B5EF4-FFF2-40B4-BE49-F238E27FC236}">
              <a16:creationId xmlns:a16="http://schemas.microsoft.com/office/drawing/2014/main" id="{60CC668A-11D1-488A-B20C-3C3B6D0E7752}"/>
            </a:ext>
          </a:extLst>
        </xdr:cNvPr>
        <xdr:cNvCxnSpPr/>
      </xdr:nvCxnSpPr>
      <xdr:spPr>
        <a:xfrm>
          <a:off x="1028700" y="5554980"/>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120032</xdr:rowOff>
    </xdr:from>
    <xdr:ext cx="405111" cy="259045"/>
    <xdr:sp macro="" textlink="">
      <xdr:nvSpPr>
        <xdr:cNvPr id="83" name="n_1aveValue【道路】&#10;有形固定資産減価償却率">
          <a:extLst>
            <a:ext uri="{FF2B5EF4-FFF2-40B4-BE49-F238E27FC236}">
              <a16:creationId xmlns:a16="http://schemas.microsoft.com/office/drawing/2014/main" id="{4A101413-A09E-4061-9A3E-216796D9504B}"/>
            </a:ext>
          </a:extLst>
        </xdr:cNvPr>
        <xdr:cNvSpPr txBox="1"/>
      </xdr:nvSpPr>
      <xdr:spPr>
        <a:xfrm>
          <a:off x="3239144"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50FF61F2-8BB9-467B-A785-8AB4A6E0CE4B}"/>
            </a:ext>
          </a:extLst>
        </xdr:cNvPr>
        <xdr:cNvSpPr txBox="1"/>
      </xdr:nvSpPr>
      <xdr:spPr>
        <a:xfrm>
          <a:off x="24390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81932</xdr:rowOff>
    </xdr:from>
    <xdr:ext cx="405111" cy="259045"/>
    <xdr:sp macro="" textlink="">
      <xdr:nvSpPr>
        <xdr:cNvPr id="85" name="n_3aveValue【道路】&#10;有形固定資産減価償却率">
          <a:extLst>
            <a:ext uri="{FF2B5EF4-FFF2-40B4-BE49-F238E27FC236}">
              <a16:creationId xmlns:a16="http://schemas.microsoft.com/office/drawing/2014/main" id="{658C5C44-C672-413F-A9AE-68ECE35C53F0}"/>
            </a:ext>
          </a:extLst>
        </xdr:cNvPr>
        <xdr:cNvSpPr txBox="1"/>
      </xdr:nvSpPr>
      <xdr:spPr>
        <a:xfrm>
          <a:off x="1648469" y="624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5E5EC4F6-8D3E-4891-880A-2ED9DF771019}"/>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B46D2499-540B-4156-889B-A9C312274B4F}"/>
            </a:ext>
          </a:extLst>
        </xdr:cNvPr>
        <xdr:cNvSpPr txBox="1"/>
      </xdr:nvSpPr>
      <xdr:spPr>
        <a:xfrm>
          <a:off x="3239144"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46372</xdr:rowOff>
    </xdr:from>
    <xdr:ext cx="405111" cy="259045"/>
    <xdr:sp macro="" textlink="">
      <xdr:nvSpPr>
        <xdr:cNvPr id="88" name="n_2mainValue【道路】&#10;有形固定資産減価償却率">
          <a:extLst>
            <a:ext uri="{FF2B5EF4-FFF2-40B4-BE49-F238E27FC236}">
              <a16:creationId xmlns:a16="http://schemas.microsoft.com/office/drawing/2014/main" id="{44C7FD31-68B0-4BE7-8F10-1817381D113D}"/>
            </a:ext>
          </a:extLst>
        </xdr:cNvPr>
        <xdr:cNvSpPr txBox="1"/>
      </xdr:nvSpPr>
      <xdr:spPr>
        <a:xfrm>
          <a:off x="2439044"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139717</xdr:rowOff>
    </xdr:from>
    <xdr:ext cx="405111" cy="259045"/>
    <xdr:sp macro="" textlink="">
      <xdr:nvSpPr>
        <xdr:cNvPr id="89" name="n_3mainValue【道路】&#10;有形固定資産減価償却率">
          <a:extLst>
            <a:ext uri="{FF2B5EF4-FFF2-40B4-BE49-F238E27FC236}">
              <a16:creationId xmlns:a16="http://schemas.microsoft.com/office/drawing/2014/main" id="{5DA0E2A5-47FA-44C2-A75C-0E61D2EB8C44}"/>
            </a:ext>
          </a:extLst>
        </xdr:cNvPr>
        <xdr:cNvSpPr txBox="1"/>
      </xdr:nvSpPr>
      <xdr:spPr>
        <a:xfrm>
          <a:off x="1648469"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107332</xdr:rowOff>
    </xdr:from>
    <xdr:ext cx="405111" cy="259045"/>
    <xdr:sp macro="" textlink="">
      <xdr:nvSpPr>
        <xdr:cNvPr id="90" name="n_4mainValue【道路】&#10;有形固定資産減価償却率">
          <a:extLst>
            <a:ext uri="{FF2B5EF4-FFF2-40B4-BE49-F238E27FC236}">
              <a16:creationId xmlns:a16="http://schemas.microsoft.com/office/drawing/2014/main" id="{6ED537D1-AD60-414D-AEA2-D07BBE94DF41}"/>
            </a:ext>
          </a:extLst>
        </xdr:cNvPr>
        <xdr:cNvSpPr txBox="1"/>
      </xdr:nvSpPr>
      <xdr:spPr>
        <a:xfrm>
          <a:off x="848369" y="529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A982D40-81C9-4A24-80A4-8811111068B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754FE85-39AF-4433-B4B8-8ABF94A1E70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BFB077B-BF80-4C1B-BE8F-F6B4BC6DD46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79C2163-3B24-4229-ACF8-D5E196A17B0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098BEB7-6AF8-423C-A03D-D3786D579B4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379230B-D660-4144-8EB9-A8D7782DC71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2037D89-62F6-4B32-AF78-6B283385D7B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2F31BD7-C457-41C4-A55F-25CB2BBCAC3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791B3B5-E58A-431D-A6E3-A1903779F60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4BFF645-2CF8-4434-A971-2EEE2F08D38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3693BE9-3D1B-4A03-ACE2-F93CA037C7C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FB00F68-98AD-4A6C-ABDA-131F8E92324E}"/>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34D9F4C-A7F6-4E30-981D-FC41F6DA7459}"/>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66358776-E1F0-43D8-B3F5-D84FEAC55FCA}"/>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228589A-C0E2-4144-9C8C-0A6D78AB4F1A}"/>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0C3EBE49-98B6-463D-8B5E-3417E4C4C42E}"/>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65C1A57-5A2B-497C-9CB1-3901B369025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BFEB221E-D2C0-4B13-9CBE-95ABCBF9955A}"/>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9077095-8BD4-4357-9D35-B929452DE35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502D67A-D360-4E32-AC96-47674F2F8B5F}"/>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113AA2F-82F0-4EBD-8BE5-1432B793838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2" name="直線コネクタ 111">
          <a:extLst>
            <a:ext uri="{FF2B5EF4-FFF2-40B4-BE49-F238E27FC236}">
              <a16:creationId xmlns:a16="http://schemas.microsoft.com/office/drawing/2014/main" id="{1AE6ABAB-4509-4EAD-9E9A-3F7A025BE414}"/>
            </a:ext>
          </a:extLst>
        </xdr:cNvPr>
        <xdr:cNvCxnSpPr/>
      </xdr:nvCxnSpPr>
      <xdr:spPr>
        <a:xfrm flipV="1">
          <a:off x="9429115" y="5363205"/>
          <a:ext cx="0" cy="1310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3" name="【道路】&#10;一人当たり延長最小値テキスト">
          <a:extLst>
            <a:ext uri="{FF2B5EF4-FFF2-40B4-BE49-F238E27FC236}">
              <a16:creationId xmlns:a16="http://schemas.microsoft.com/office/drawing/2014/main" id="{124566A5-0807-4AAD-813C-D8334FFE91E1}"/>
            </a:ext>
          </a:extLst>
        </xdr:cNvPr>
        <xdr:cNvSpPr txBox="1"/>
      </xdr:nvSpPr>
      <xdr:spPr>
        <a:xfrm>
          <a:off x="9467850" y="667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4" name="直線コネクタ 113">
          <a:extLst>
            <a:ext uri="{FF2B5EF4-FFF2-40B4-BE49-F238E27FC236}">
              <a16:creationId xmlns:a16="http://schemas.microsoft.com/office/drawing/2014/main" id="{419F88F2-A117-4742-AF23-20F049C49A50}"/>
            </a:ext>
          </a:extLst>
        </xdr:cNvPr>
        <xdr:cNvCxnSpPr/>
      </xdr:nvCxnSpPr>
      <xdr:spPr>
        <a:xfrm>
          <a:off x="9363075" y="66739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5" name="【道路】&#10;一人当たり延長最大値テキスト">
          <a:extLst>
            <a:ext uri="{FF2B5EF4-FFF2-40B4-BE49-F238E27FC236}">
              <a16:creationId xmlns:a16="http://schemas.microsoft.com/office/drawing/2014/main" id="{C731A461-C9FF-4A5C-9E8C-04F2C6018007}"/>
            </a:ext>
          </a:extLst>
        </xdr:cNvPr>
        <xdr:cNvSpPr txBox="1"/>
      </xdr:nvSpPr>
      <xdr:spPr>
        <a:xfrm>
          <a:off x="9467850" y="515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6" name="直線コネクタ 115">
          <a:extLst>
            <a:ext uri="{FF2B5EF4-FFF2-40B4-BE49-F238E27FC236}">
              <a16:creationId xmlns:a16="http://schemas.microsoft.com/office/drawing/2014/main" id="{25AEE485-E570-4697-AB3F-1F227588A9CC}"/>
            </a:ext>
          </a:extLst>
        </xdr:cNvPr>
        <xdr:cNvCxnSpPr/>
      </xdr:nvCxnSpPr>
      <xdr:spPr>
        <a:xfrm>
          <a:off x="9363075" y="5363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7" name="【道路】&#10;一人当たり延長平均値テキスト">
          <a:extLst>
            <a:ext uri="{FF2B5EF4-FFF2-40B4-BE49-F238E27FC236}">
              <a16:creationId xmlns:a16="http://schemas.microsoft.com/office/drawing/2014/main" id="{E75BB6D1-865A-4A4C-B55F-C2DF42EA3F9D}"/>
            </a:ext>
          </a:extLst>
        </xdr:cNvPr>
        <xdr:cNvSpPr txBox="1"/>
      </xdr:nvSpPr>
      <xdr:spPr>
        <a:xfrm>
          <a:off x="9467850" y="6295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8" name="フローチャート: 判断 117">
          <a:extLst>
            <a:ext uri="{FF2B5EF4-FFF2-40B4-BE49-F238E27FC236}">
              <a16:creationId xmlns:a16="http://schemas.microsoft.com/office/drawing/2014/main" id="{4ACCE7AB-B539-4927-A5C6-633B05A64173}"/>
            </a:ext>
          </a:extLst>
        </xdr:cNvPr>
        <xdr:cNvSpPr/>
      </xdr:nvSpPr>
      <xdr:spPr>
        <a:xfrm>
          <a:off x="9401175" y="64313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9" name="フローチャート: 判断 118">
          <a:extLst>
            <a:ext uri="{FF2B5EF4-FFF2-40B4-BE49-F238E27FC236}">
              <a16:creationId xmlns:a16="http://schemas.microsoft.com/office/drawing/2014/main" id="{DD02E1C2-D422-4A4D-B323-5A9F39BD4AA8}"/>
            </a:ext>
          </a:extLst>
        </xdr:cNvPr>
        <xdr:cNvSpPr/>
      </xdr:nvSpPr>
      <xdr:spPr>
        <a:xfrm>
          <a:off x="8639175" y="64360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20" name="フローチャート: 判断 119">
          <a:extLst>
            <a:ext uri="{FF2B5EF4-FFF2-40B4-BE49-F238E27FC236}">
              <a16:creationId xmlns:a16="http://schemas.microsoft.com/office/drawing/2014/main" id="{8325EDC9-BB8D-44EA-905D-4D723F241FFF}"/>
            </a:ext>
          </a:extLst>
        </xdr:cNvPr>
        <xdr:cNvSpPr/>
      </xdr:nvSpPr>
      <xdr:spPr>
        <a:xfrm>
          <a:off x="7839075" y="64375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21" name="フローチャート: 判断 120">
          <a:extLst>
            <a:ext uri="{FF2B5EF4-FFF2-40B4-BE49-F238E27FC236}">
              <a16:creationId xmlns:a16="http://schemas.microsoft.com/office/drawing/2014/main" id="{A419D283-3CFA-4A34-8219-16637835B117}"/>
            </a:ext>
          </a:extLst>
        </xdr:cNvPr>
        <xdr:cNvSpPr/>
      </xdr:nvSpPr>
      <xdr:spPr>
        <a:xfrm>
          <a:off x="7029450" y="64370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2" name="フローチャート: 判断 121">
          <a:extLst>
            <a:ext uri="{FF2B5EF4-FFF2-40B4-BE49-F238E27FC236}">
              <a16:creationId xmlns:a16="http://schemas.microsoft.com/office/drawing/2014/main" id="{BAD38528-C7FB-44B7-96BE-691CA6BE3E2A}"/>
            </a:ext>
          </a:extLst>
        </xdr:cNvPr>
        <xdr:cNvSpPr/>
      </xdr:nvSpPr>
      <xdr:spPr>
        <a:xfrm>
          <a:off x="6238875" y="64463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0263055-1ECD-4A74-8A76-C086643605F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E1E296F-977E-4C21-9FCF-D94267A9A59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A8DE9FA-E68E-44D9-B5C8-50197E42F5F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0A1A498-50C8-4FF9-B0D0-7C317B5763A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AAAD91-0B6D-4565-A621-514034C6A65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110942</xdr:rowOff>
    </xdr:from>
    <xdr:to>
      <xdr:col>55</xdr:col>
      <xdr:colOff>50800</xdr:colOff>
      <xdr:row>41</xdr:row>
      <xdr:rowOff>41092</xdr:rowOff>
    </xdr:to>
    <xdr:sp macro="" textlink="">
      <xdr:nvSpPr>
        <xdr:cNvPr id="128" name="楕円 127">
          <a:extLst>
            <a:ext uri="{FF2B5EF4-FFF2-40B4-BE49-F238E27FC236}">
              <a16:creationId xmlns:a16="http://schemas.microsoft.com/office/drawing/2014/main" id="{0D785473-A65C-4B02-B610-B37A3946F3CF}"/>
            </a:ext>
          </a:extLst>
        </xdr:cNvPr>
        <xdr:cNvSpPr/>
      </xdr:nvSpPr>
      <xdr:spPr>
        <a:xfrm>
          <a:off x="9401175" y="65942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25869</xdr:rowOff>
    </xdr:from>
    <xdr:ext cx="469744" cy="259045"/>
    <xdr:sp macro="" textlink="">
      <xdr:nvSpPr>
        <xdr:cNvPr id="129" name="【道路】&#10;一人当たり延長該当値テキスト">
          <a:extLst>
            <a:ext uri="{FF2B5EF4-FFF2-40B4-BE49-F238E27FC236}">
              <a16:creationId xmlns:a16="http://schemas.microsoft.com/office/drawing/2014/main" id="{6F88CC39-C727-4006-8C38-B85B344858DB}"/>
            </a:ext>
          </a:extLst>
        </xdr:cNvPr>
        <xdr:cNvSpPr txBox="1"/>
      </xdr:nvSpPr>
      <xdr:spPr>
        <a:xfrm>
          <a:off x="9467850" y="651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111171</xdr:rowOff>
    </xdr:from>
    <xdr:to>
      <xdr:col>50</xdr:col>
      <xdr:colOff>165100</xdr:colOff>
      <xdr:row>41</xdr:row>
      <xdr:rowOff>41321</xdr:rowOff>
    </xdr:to>
    <xdr:sp macro="" textlink="">
      <xdr:nvSpPr>
        <xdr:cNvPr id="130" name="楕円 129">
          <a:extLst>
            <a:ext uri="{FF2B5EF4-FFF2-40B4-BE49-F238E27FC236}">
              <a16:creationId xmlns:a16="http://schemas.microsoft.com/office/drawing/2014/main" id="{EF8B1F5C-EE5B-4256-9EC9-17664BFAE7F6}"/>
            </a:ext>
          </a:extLst>
        </xdr:cNvPr>
        <xdr:cNvSpPr/>
      </xdr:nvSpPr>
      <xdr:spPr>
        <a:xfrm>
          <a:off x="8639175" y="65976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161742</xdr:rowOff>
    </xdr:from>
    <xdr:to>
      <xdr:col>55</xdr:col>
      <xdr:colOff>0</xdr:colOff>
      <xdr:row>40</xdr:row>
      <xdr:rowOff>161971</xdr:rowOff>
    </xdr:to>
    <xdr:cxnSp macro="">
      <xdr:nvCxnSpPr>
        <xdr:cNvPr id="131" name="直線コネクタ 130">
          <a:extLst>
            <a:ext uri="{FF2B5EF4-FFF2-40B4-BE49-F238E27FC236}">
              <a16:creationId xmlns:a16="http://schemas.microsoft.com/office/drawing/2014/main" id="{D52C32F1-B181-47C1-8E21-0BDE0FE92B50}"/>
            </a:ext>
          </a:extLst>
        </xdr:cNvPr>
        <xdr:cNvCxnSpPr/>
      </xdr:nvCxnSpPr>
      <xdr:spPr>
        <a:xfrm flipV="1">
          <a:off x="8686800" y="665144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110896</xdr:rowOff>
    </xdr:from>
    <xdr:to>
      <xdr:col>46</xdr:col>
      <xdr:colOff>38100</xdr:colOff>
      <xdr:row>41</xdr:row>
      <xdr:rowOff>41046</xdr:rowOff>
    </xdr:to>
    <xdr:sp macro="" textlink="">
      <xdr:nvSpPr>
        <xdr:cNvPr id="132" name="楕円 131">
          <a:extLst>
            <a:ext uri="{FF2B5EF4-FFF2-40B4-BE49-F238E27FC236}">
              <a16:creationId xmlns:a16="http://schemas.microsoft.com/office/drawing/2014/main" id="{81A9C06A-8B56-4CF0-9AB7-375FAE38C562}"/>
            </a:ext>
          </a:extLst>
        </xdr:cNvPr>
        <xdr:cNvSpPr/>
      </xdr:nvSpPr>
      <xdr:spPr>
        <a:xfrm>
          <a:off x="7839075" y="6594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161696</xdr:rowOff>
    </xdr:from>
    <xdr:to>
      <xdr:col>50</xdr:col>
      <xdr:colOff>114300</xdr:colOff>
      <xdr:row>40</xdr:row>
      <xdr:rowOff>161971</xdr:rowOff>
    </xdr:to>
    <xdr:cxnSp macro="">
      <xdr:nvCxnSpPr>
        <xdr:cNvPr id="133" name="直線コネクタ 132">
          <a:extLst>
            <a:ext uri="{FF2B5EF4-FFF2-40B4-BE49-F238E27FC236}">
              <a16:creationId xmlns:a16="http://schemas.microsoft.com/office/drawing/2014/main" id="{C87E14B8-5ED3-4E35-8323-40DB4C808013}"/>
            </a:ext>
          </a:extLst>
        </xdr:cNvPr>
        <xdr:cNvCxnSpPr/>
      </xdr:nvCxnSpPr>
      <xdr:spPr>
        <a:xfrm>
          <a:off x="7886700" y="665139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110942</xdr:rowOff>
    </xdr:from>
    <xdr:to>
      <xdr:col>41</xdr:col>
      <xdr:colOff>101600</xdr:colOff>
      <xdr:row>41</xdr:row>
      <xdr:rowOff>41092</xdr:rowOff>
    </xdr:to>
    <xdr:sp macro="" textlink="">
      <xdr:nvSpPr>
        <xdr:cNvPr id="134" name="楕円 133">
          <a:extLst>
            <a:ext uri="{FF2B5EF4-FFF2-40B4-BE49-F238E27FC236}">
              <a16:creationId xmlns:a16="http://schemas.microsoft.com/office/drawing/2014/main" id="{35E4FA16-5876-4A5E-9524-0D92A8E59BDD}"/>
            </a:ext>
          </a:extLst>
        </xdr:cNvPr>
        <xdr:cNvSpPr/>
      </xdr:nvSpPr>
      <xdr:spPr>
        <a:xfrm>
          <a:off x="7029450" y="65942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161696</xdr:rowOff>
    </xdr:from>
    <xdr:to>
      <xdr:col>45</xdr:col>
      <xdr:colOff>177800</xdr:colOff>
      <xdr:row>40</xdr:row>
      <xdr:rowOff>161742</xdr:rowOff>
    </xdr:to>
    <xdr:cxnSp macro="">
      <xdr:nvCxnSpPr>
        <xdr:cNvPr id="135" name="直線コネクタ 134">
          <a:extLst>
            <a:ext uri="{FF2B5EF4-FFF2-40B4-BE49-F238E27FC236}">
              <a16:creationId xmlns:a16="http://schemas.microsoft.com/office/drawing/2014/main" id="{D802B2B6-7DEA-46C4-AF73-1D0C64D48F11}"/>
            </a:ext>
          </a:extLst>
        </xdr:cNvPr>
        <xdr:cNvCxnSpPr/>
      </xdr:nvCxnSpPr>
      <xdr:spPr>
        <a:xfrm flipV="1">
          <a:off x="7077075" y="6651396"/>
          <a:ext cx="809625"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111445</xdr:rowOff>
    </xdr:from>
    <xdr:to>
      <xdr:col>36</xdr:col>
      <xdr:colOff>165100</xdr:colOff>
      <xdr:row>41</xdr:row>
      <xdr:rowOff>41595</xdr:rowOff>
    </xdr:to>
    <xdr:sp macro="" textlink="">
      <xdr:nvSpPr>
        <xdr:cNvPr id="136" name="楕円 135">
          <a:extLst>
            <a:ext uri="{FF2B5EF4-FFF2-40B4-BE49-F238E27FC236}">
              <a16:creationId xmlns:a16="http://schemas.microsoft.com/office/drawing/2014/main" id="{01D7DD8C-E2B3-420A-B347-4CFDDC7C916F}"/>
            </a:ext>
          </a:extLst>
        </xdr:cNvPr>
        <xdr:cNvSpPr/>
      </xdr:nvSpPr>
      <xdr:spPr>
        <a:xfrm>
          <a:off x="6238875" y="6597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161742</xdr:rowOff>
    </xdr:from>
    <xdr:to>
      <xdr:col>41</xdr:col>
      <xdr:colOff>50800</xdr:colOff>
      <xdr:row>40</xdr:row>
      <xdr:rowOff>162245</xdr:rowOff>
    </xdr:to>
    <xdr:cxnSp macro="">
      <xdr:nvCxnSpPr>
        <xdr:cNvPr id="137" name="直線コネクタ 136">
          <a:extLst>
            <a:ext uri="{FF2B5EF4-FFF2-40B4-BE49-F238E27FC236}">
              <a16:creationId xmlns:a16="http://schemas.microsoft.com/office/drawing/2014/main" id="{FC2DF0AC-ACC0-4BA7-AA9E-84E6E859FE69}"/>
            </a:ext>
          </a:extLst>
        </xdr:cNvPr>
        <xdr:cNvCxnSpPr/>
      </xdr:nvCxnSpPr>
      <xdr:spPr>
        <a:xfrm flipV="1">
          <a:off x="6286500" y="665144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8" name="n_1aveValue【道路】&#10;一人当たり延長">
          <a:extLst>
            <a:ext uri="{FF2B5EF4-FFF2-40B4-BE49-F238E27FC236}">
              <a16:creationId xmlns:a16="http://schemas.microsoft.com/office/drawing/2014/main" id="{43ABD609-06E7-4DDF-9DD2-E1364CEBF66D}"/>
            </a:ext>
          </a:extLst>
        </xdr:cNvPr>
        <xdr:cNvSpPr txBox="1"/>
      </xdr:nvSpPr>
      <xdr:spPr>
        <a:xfrm>
          <a:off x="8458277" y="622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9" name="n_2aveValue【道路】&#10;一人当たり延長">
          <a:extLst>
            <a:ext uri="{FF2B5EF4-FFF2-40B4-BE49-F238E27FC236}">
              <a16:creationId xmlns:a16="http://schemas.microsoft.com/office/drawing/2014/main" id="{7D5ACB69-8472-4663-96F9-8029BAE1DB38}"/>
            </a:ext>
          </a:extLst>
        </xdr:cNvPr>
        <xdr:cNvSpPr txBox="1"/>
      </xdr:nvSpPr>
      <xdr:spPr>
        <a:xfrm>
          <a:off x="7677227" y="622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40" name="n_3aveValue【道路】&#10;一人当たり延長">
          <a:extLst>
            <a:ext uri="{FF2B5EF4-FFF2-40B4-BE49-F238E27FC236}">
              <a16:creationId xmlns:a16="http://schemas.microsoft.com/office/drawing/2014/main" id="{705DB668-E5A4-407F-AA14-FC3D890EBD08}"/>
            </a:ext>
          </a:extLst>
        </xdr:cNvPr>
        <xdr:cNvSpPr txBox="1"/>
      </xdr:nvSpPr>
      <xdr:spPr>
        <a:xfrm>
          <a:off x="6867602" y="622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41" name="n_4aveValue【道路】&#10;一人当たり延長">
          <a:extLst>
            <a:ext uri="{FF2B5EF4-FFF2-40B4-BE49-F238E27FC236}">
              <a16:creationId xmlns:a16="http://schemas.microsoft.com/office/drawing/2014/main" id="{9075825E-565B-4D22-8D93-79E1FFD6A4D6}"/>
            </a:ext>
          </a:extLst>
        </xdr:cNvPr>
        <xdr:cNvSpPr txBox="1"/>
      </xdr:nvSpPr>
      <xdr:spPr>
        <a:xfrm>
          <a:off x="6067502" y="623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32448</xdr:rowOff>
    </xdr:from>
    <xdr:ext cx="469744" cy="259045"/>
    <xdr:sp macro="" textlink="">
      <xdr:nvSpPr>
        <xdr:cNvPr id="142" name="n_1mainValue【道路】&#10;一人当たり延長">
          <a:extLst>
            <a:ext uri="{FF2B5EF4-FFF2-40B4-BE49-F238E27FC236}">
              <a16:creationId xmlns:a16="http://schemas.microsoft.com/office/drawing/2014/main" id="{86370C80-EC07-4113-9250-FBF01E1C9D51}"/>
            </a:ext>
          </a:extLst>
        </xdr:cNvPr>
        <xdr:cNvSpPr txBox="1"/>
      </xdr:nvSpPr>
      <xdr:spPr>
        <a:xfrm>
          <a:off x="8458277" y="667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32173</xdr:rowOff>
    </xdr:from>
    <xdr:ext cx="469744" cy="259045"/>
    <xdr:sp macro="" textlink="">
      <xdr:nvSpPr>
        <xdr:cNvPr id="143" name="n_2mainValue【道路】&#10;一人当たり延長">
          <a:extLst>
            <a:ext uri="{FF2B5EF4-FFF2-40B4-BE49-F238E27FC236}">
              <a16:creationId xmlns:a16="http://schemas.microsoft.com/office/drawing/2014/main" id="{53FA0007-12F4-44F1-AB5B-CEAFCE75B268}"/>
            </a:ext>
          </a:extLst>
        </xdr:cNvPr>
        <xdr:cNvSpPr txBox="1"/>
      </xdr:nvSpPr>
      <xdr:spPr>
        <a:xfrm>
          <a:off x="7677227" y="667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32219</xdr:rowOff>
    </xdr:from>
    <xdr:ext cx="469744" cy="259045"/>
    <xdr:sp macro="" textlink="">
      <xdr:nvSpPr>
        <xdr:cNvPr id="144" name="n_3mainValue【道路】&#10;一人当たり延長">
          <a:extLst>
            <a:ext uri="{FF2B5EF4-FFF2-40B4-BE49-F238E27FC236}">
              <a16:creationId xmlns:a16="http://schemas.microsoft.com/office/drawing/2014/main" id="{80D58B5C-DC73-4545-8C33-B11673D47506}"/>
            </a:ext>
          </a:extLst>
        </xdr:cNvPr>
        <xdr:cNvSpPr txBox="1"/>
      </xdr:nvSpPr>
      <xdr:spPr>
        <a:xfrm>
          <a:off x="6867602" y="667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32722</xdr:rowOff>
    </xdr:from>
    <xdr:ext cx="469744" cy="259045"/>
    <xdr:sp macro="" textlink="">
      <xdr:nvSpPr>
        <xdr:cNvPr id="145" name="n_4mainValue【道路】&#10;一人当たり延長">
          <a:extLst>
            <a:ext uri="{FF2B5EF4-FFF2-40B4-BE49-F238E27FC236}">
              <a16:creationId xmlns:a16="http://schemas.microsoft.com/office/drawing/2014/main" id="{83424A08-9738-48FD-9398-35EC73CAAD54}"/>
            </a:ext>
          </a:extLst>
        </xdr:cNvPr>
        <xdr:cNvSpPr txBox="1"/>
      </xdr:nvSpPr>
      <xdr:spPr>
        <a:xfrm>
          <a:off x="6067502" y="667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6E5BC62-8D0C-42F8-BDBF-9E18E98D8C4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092AA91-03B5-47A5-ACF3-A2EB6601393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7681719-B02B-4538-85D3-6F505CE645F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68EEDBC-B93B-41E0-BA2A-9289EE23DF1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1C3C0F0-808B-4F9C-92B2-031F82D8FE9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C070736-C5B2-42BB-96B4-529FDFD8D77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1E85D9E-590D-49F5-98DE-1060E898B8E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F3BB2C3-3E45-46B7-8D68-227358104D1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AB000E7-3946-47D1-ACCF-2358CE0FCFD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6D07451-B8BD-4C55-88EE-30FCE1E423B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87A8C41-D9B1-42C8-93FC-494ABFAA816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26E1A42-CC03-4578-B849-B107A38A359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3318E50-FA04-4BE5-A831-486140BF2AFF}"/>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FB3A71E-EFFF-4318-BD9F-31D432BF856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A2049DC-1B2A-4E21-BE91-AE20E0DBAE7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2B90B95-4625-416D-9F7B-7E00D09FB552}"/>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4067EA7-942A-4CAA-9347-EB17BDA0E68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CE55AD4-B60B-42B2-BAB2-6D934A5D9B2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78D679D-3FAD-4696-BC35-B85D5263EACF}"/>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C477ED1-DDE7-4598-BE59-FBA8CC95B8E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2299265-B9F7-45F8-8CA0-C8A5D5D9429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FB876FB-7549-40FE-84F3-240D9A94235C}"/>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BD5BEAB-F9E0-4BE5-8553-766FCEECA513}"/>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5029458-57B4-41D2-88C6-CA65FFC1FA6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0E79933-BDEE-49C9-B848-9B01C55A359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71" name="直線コネクタ 170">
          <a:extLst>
            <a:ext uri="{FF2B5EF4-FFF2-40B4-BE49-F238E27FC236}">
              <a16:creationId xmlns:a16="http://schemas.microsoft.com/office/drawing/2014/main" id="{A23924D3-88A6-4A38-88FF-3DBBBA87D7C2}"/>
            </a:ext>
          </a:extLst>
        </xdr:cNvPr>
        <xdr:cNvCxnSpPr/>
      </xdr:nvCxnSpPr>
      <xdr:spPr>
        <a:xfrm flipV="1">
          <a:off x="4180840" y="9083947"/>
          <a:ext cx="0" cy="1210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314D969-ACC0-4F58-8C8A-D4AD3EA2A279}"/>
            </a:ext>
          </a:extLst>
        </xdr:cNvPr>
        <xdr:cNvSpPr txBox="1"/>
      </xdr:nvSpPr>
      <xdr:spPr>
        <a:xfrm>
          <a:off x="4219575" y="1029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3" name="直線コネクタ 172">
          <a:extLst>
            <a:ext uri="{FF2B5EF4-FFF2-40B4-BE49-F238E27FC236}">
              <a16:creationId xmlns:a16="http://schemas.microsoft.com/office/drawing/2014/main" id="{9E99B98A-032C-40CA-B379-69E0DF97D014}"/>
            </a:ext>
          </a:extLst>
        </xdr:cNvPr>
        <xdr:cNvCxnSpPr/>
      </xdr:nvCxnSpPr>
      <xdr:spPr>
        <a:xfrm>
          <a:off x="4105275" y="102941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76787C8-BAC3-4DA6-B8BD-C8C942583D28}"/>
            </a:ext>
          </a:extLst>
        </xdr:cNvPr>
        <xdr:cNvSpPr txBox="1"/>
      </xdr:nvSpPr>
      <xdr:spPr>
        <a:xfrm>
          <a:off x="4219575" y="8878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5" name="直線コネクタ 174">
          <a:extLst>
            <a:ext uri="{FF2B5EF4-FFF2-40B4-BE49-F238E27FC236}">
              <a16:creationId xmlns:a16="http://schemas.microsoft.com/office/drawing/2014/main" id="{54912B5C-BDB3-4B1E-8844-736C61478E4F}"/>
            </a:ext>
          </a:extLst>
        </xdr:cNvPr>
        <xdr:cNvCxnSpPr/>
      </xdr:nvCxnSpPr>
      <xdr:spPr>
        <a:xfrm>
          <a:off x="4105275" y="90839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A450A10-90C6-4DBF-B964-9C53A08CCEC4}"/>
            </a:ext>
          </a:extLst>
        </xdr:cNvPr>
        <xdr:cNvSpPr txBox="1"/>
      </xdr:nvSpPr>
      <xdr:spPr>
        <a:xfrm>
          <a:off x="4219575" y="9888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7" name="フローチャート: 判断 176">
          <a:extLst>
            <a:ext uri="{FF2B5EF4-FFF2-40B4-BE49-F238E27FC236}">
              <a16:creationId xmlns:a16="http://schemas.microsoft.com/office/drawing/2014/main" id="{D8F67B7D-7CC8-4E1C-B5CA-3E8703AA05FB}"/>
            </a:ext>
          </a:extLst>
        </xdr:cNvPr>
        <xdr:cNvSpPr/>
      </xdr:nvSpPr>
      <xdr:spPr>
        <a:xfrm>
          <a:off x="4124325" y="9912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8" name="フローチャート: 判断 177">
          <a:extLst>
            <a:ext uri="{FF2B5EF4-FFF2-40B4-BE49-F238E27FC236}">
              <a16:creationId xmlns:a16="http://schemas.microsoft.com/office/drawing/2014/main" id="{B353C161-EA9B-4EF0-8CDA-10A766C5AF37}"/>
            </a:ext>
          </a:extLst>
        </xdr:cNvPr>
        <xdr:cNvSpPr/>
      </xdr:nvSpPr>
      <xdr:spPr>
        <a:xfrm>
          <a:off x="33813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9" name="フローチャート: 判断 178">
          <a:extLst>
            <a:ext uri="{FF2B5EF4-FFF2-40B4-BE49-F238E27FC236}">
              <a16:creationId xmlns:a16="http://schemas.microsoft.com/office/drawing/2014/main" id="{9868E561-D104-4EDE-B9A8-9D3BC36C6E41}"/>
            </a:ext>
          </a:extLst>
        </xdr:cNvPr>
        <xdr:cNvSpPr/>
      </xdr:nvSpPr>
      <xdr:spPr>
        <a:xfrm>
          <a:off x="2571750"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80" name="フローチャート: 判断 179">
          <a:extLst>
            <a:ext uri="{FF2B5EF4-FFF2-40B4-BE49-F238E27FC236}">
              <a16:creationId xmlns:a16="http://schemas.microsoft.com/office/drawing/2014/main" id="{BBC14B31-5BC2-4898-907D-DF051D1AC7A5}"/>
            </a:ext>
          </a:extLst>
        </xdr:cNvPr>
        <xdr:cNvSpPr/>
      </xdr:nvSpPr>
      <xdr:spPr>
        <a:xfrm>
          <a:off x="1781175" y="9875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81" name="フローチャート: 判断 180">
          <a:extLst>
            <a:ext uri="{FF2B5EF4-FFF2-40B4-BE49-F238E27FC236}">
              <a16:creationId xmlns:a16="http://schemas.microsoft.com/office/drawing/2014/main" id="{D94AE48C-B793-4624-A531-9D8B4240D7EC}"/>
            </a:ext>
          </a:extLst>
        </xdr:cNvPr>
        <xdr:cNvSpPr/>
      </xdr:nvSpPr>
      <xdr:spPr>
        <a:xfrm>
          <a:off x="981075" y="98473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F7AC8B6-4020-47CA-9A0C-D40E3CA4CF6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705EB8A-BE71-4817-BA28-E0DBE6F23AA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D19B626-8B13-4911-A7AD-160086B6628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475242-E190-4011-A766-460B24F4B1B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04E2E0-DE8E-432E-9863-FC72497F20A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30843</xdr:rowOff>
    </xdr:from>
    <xdr:to>
      <xdr:col>24</xdr:col>
      <xdr:colOff>114300</xdr:colOff>
      <xdr:row>60</xdr:row>
      <xdr:rowOff>132443</xdr:rowOff>
    </xdr:to>
    <xdr:sp macro="" textlink="">
      <xdr:nvSpPr>
        <xdr:cNvPr id="187" name="楕円 186">
          <a:extLst>
            <a:ext uri="{FF2B5EF4-FFF2-40B4-BE49-F238E27FC236}">
              <a16:creationId xmlns:a16="http://schemas.microsoft.com/office/drawing/2014/main" id="{22FB9DA1-8D98-4D6E-BD26-294FFD74D058}"/>
            </a:ext>
          </a:extLst>
        </xdr:cNvPr>
        <xdr:cNvSpPr/>
      </xdr:nvSpPr>
      <xdr:spPr>
        <a:xfrm>
          <a:off x="4124325" y="9752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53720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56514BD-3603-487A-BD11-41AC9B98E2F4}"/>
            </a:ext>
          </a:extLst>
        </xdr:cNvPr>
        <xdr:cNvSpPr txBox="1"/>
      </xdr:nvSpPr>
      <xdr:spPr>
        <a:xfrm>
          <a:off x="4219575" y="9613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14515</xdr:rowOff>
    </xdr:from>
    <xdr:to>
      <xdr:col>20</xdr:col>
      <xdr:colOff>38100</xdr:colOff>
      <xdr:row>60</xdr:row>
      <xdr:rowOff>116115</xdr:rowOff>
    </xdr:to>
    <xdr:sp macro="" textlink="">
      <xdr:nvSpPr>
        <xdr:cNvPr id="189" name="楕円 188">
          <a:extLst>
            <a:ext uri="{FF2B5EF4-FFF2-40B4-BE49-F238E27FC236}">
              <a16:creationId xmlns:a16="http://schemas.microsoft.com/office/drawing/2014/main" id="{C6AC3090-A8D1-46CA-BD56-7211BD2E23F4}"/>
            </a:ext>
          </a:extLst>
        </xdr:cNvPr>
        <xdr:cNvSpPr/>
      </xdr:nvSpPr>
      <xdr:spPr>
        <a:xfrm>
          <a:off x="3381375" y="9736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65315</xdr:rowOff>
    </xdr:from>
    <xdr:to>
      <xdr:col>24</xdr:col>
      <xdr:colOff>63500</xdr:colOff>
      <xdr:row>60</xdr:row>
      <xdr:rowOff>81643</xdr:rowOff>
    </xdr:to>
    <xdr:cxnSp macro="">
      <xdr:nvCxnSpPr>
        <xdr:cNvPr id="190" name="直線コネクタ 189">
          <a:extLst>
            <a:ext uri="{FF2B5EF4-FFF2-40B4-BE49-F238E27FC236}">
              <a16:creationId xmlns:a16="http://schemas.microsoft.com/office/drawing/2014/main" id="{C5D16308-9879-40F3-AE98-618E07FACB58}"/>
            </a:ext>
          </a:extLst>
        </xdr:cNvPr>
        <xdr:cNvCxnSpPr/>
      </xdr:nvCxnSpPr>
      <xdr:spPr>
        <a:xfrm>
          <a:off x="3429000" y="9793515"/>
          <a:ext cx="7524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xdr:rowOff>
    </xdr:from>
    <xdr:to>
      <xdr:col>15</xdr:col>
      <xdr:colOff>101600</xdr:colOff>
      <xdr:row>60</xdr:row>
      <xdr:rowOff>103051</xdr:rowOff>
    </xdr:to>
    <xdr:sp macro="" textlink="">
      <xdr:nvSpPr>
        <xdr:cNvPr id="191" name="楕円 190">
          <a:extLst>
            <a:ext uri="{FF2B5EF4-FFF2-40B4-BE49-F238E27FC236}">
              <a16:creationId xmlns:a16="http://schemas.microsoft.com/office/drawing/2014/main" id="{34EDE116-5C83-4608-ACE4-96BFF0173B97}"/>
            </a:ext>
          </a:extLst>
        </xdr:cNvPr>
        <xdr:cNvSpPr/>
      </xdr:nvSpPr>
      <xdr:spPr>
        <a:xfrm>
          <a:off x="2571750" y="97264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52251</xdr:rowOff>
    </xdr:from>
    <xdr:to>
      <xdr:col>19</xdr:col>
      <xdr:colOff>177800</xdr:colOff>
      <xdr:row>60</xdr:row>
      <xdr:rowOff>65315</xdr:rowOff>
    </xdr:to>
    <xdr:cxnSp macro="">
      <xdr:nvCxnSpPr>
        <xdr:cNvPr id="192" name="直線コネクタ 191">
          <a:extLst>
            <a:ext uri="{FF2B5EF4-FFF2-40B4-BE49-F238E27FC236}">
              <a16:creationId xmlns:a16="http://schemas.microsoft.com/office/drawing/2014/main" id="{E27B467F-44FF-49CF-B128-D7CB83056430}"/>
            </a:ext>
          </a:extLst>
        </xdr:cNvPr>
        <xdr:cNvCxnSpPr/>
      </xdr:nvCxnSpPr>
      <xdr:spPr>
        <a:xfrm>
          <a:off x="2619375" y="9774101"/>
          <a:ext cx="809625" cy="1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148409</xdr:rowOff>
    </xdr:from>
    <xdr:to>
      <xdr:col>10</xdr:col>
      <xdr:colOff>165100</xdr:colOff>
      <xdr:row>60</xdr:row>
      <xdr:rowOff>78559</xdr:rowOff>
    </xdr:to>
    <xdr:sp macro="" textlink="">
      <xdr:nvSpPr>
        <xdr:cNvPr id="193" name="楕円 192">
          <a:extLst>
            <a:ext uri="{FF2B5EF4-FFF2-40B4-BE49-F238E27FC236}">
              <a16:creationId xmlns:a16="http://schemas.microsoft.com/office/drawing/2014/main" id="{180C9D56-8010-444C-A308-58B2A028B7F3}"/>
            </a:ext>
          </a:extLst>
        </xdr:cNvPr>
        <xdr:cNvSpPr/>
      </xdr:nvSpPr>
      <xdr:spPr>
        <a:xfrm>
          <a:off x="1781175" y="97083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27759</xdr:rowOff>
    </xdr:from>
    <xdr:to>
      <xdr:col>15</xdr:col>
      <xdr:colOff>50800</xdr:colOff>
      <xdr:row>60</xdr:row>
      <xdr:rowOff>52251</xdr:rowOff>
    </xdr:to>
    <xdr:cxnSp macro="">
      <xdr:nvCxnSpPr>
        <xdr:cNvPr id="194" name="直線コネクタ 193">
          <a:extLst>
            <a:ext uri="{FF2B5EF4-FFF2-40B4-BE49-F238E27FC236}">
              <a16:creationId xmlns:a16="http://schemas.microsoft.com/office/drawing/2014/main" id="{B1DCEFF4-81DB-4778-9C18-8013229BCACE}"/>
            </a:ext>
          </a:extLst>
        </xdr:cNvPr>
        <xdr:cNvCxnSpPr/>
      </xdr:nvCxnSpPr>
      <xdr:spPr>
        <a:xfrm>
          <a:off x="1828800" y="9755959"/>
          <a:ext cx="790575"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135346</xdr:rowOff>
    </xdr:from>
    <xdr:to>
      <xdr:col>6</xdr:col>
      <xdr:colOff>38100</xdr:colOff>
      <xdr:row>60</xdr:row>
      <xdr:rowOff>65496</xdr:rowOff>
    </xdr:to>
    <xdr:sp macro="" textlink="">
      <xdr:nvSpPr>
        <xdr:cNvPr id="195" name="楕円 194">
          <a:extLst>
            <a:ext uri="{FF2B5EF4-FFF2-40B4-BE49-F238E27FC236}">
              <a16:creationId xmlns:a16="http://schemas.microsoft.com/office/drawing/2014/main" id="{6AF70DC0-1025-4D1A-8342-D165E4C9B4A0}"/>
            </a:ext>
          </a:extLst>
        </xdr:cNvPr>
        <xdr:cNvSpPr/>
      </xdr:nvSpPr>
      <xdr:spPr>
        <a:xfrm>
          <a:off x="981075" y="96984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14696</xdr:rowOff>
    </xdr:from>
    <xdr:to>
      <xdr:col>10</xdr:col>
      <xdr:colOff>114300</xdr:colOff>
      <xdr:row>60</xdr:row>
      <xdr:rowOff>27759</xdr:rowOff>
    </xdr:to>
    <xdr:cxnSp macro="">
      <xdr:nvCxnSpPr>
        <xdr:cNvPr id="196" name="直線コネクタ 195">
          <a:extLst>
            <a:ext uri="{FF2B5EF4-FFF2-40B4-BE49-F238E27FC236}">
              <a16:creationId xmlns:a16="http://schemas.microsoft.com/office/drawing/2014/main" id="{9F60424F-9098-48AE-ACA9-008DBB4AC477}"/>
            </a:ext>
          </a:extLst>
        </xdr:cNvPr>
        <xdr:cNvCxnSpPr/>
      </xdr:nvCxnSpPr>
      <xdr:spPr>
        <a:xfrm>
          <a:off x="1028700" y="9736546"/>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9E0DF5C-8ABD-4DBD-924D-19455698D523}"/>
            </a:ext>
          </a:extLst>
        </xdr:cNvPr>
        <xdr:cNvSpPr txBox="1"/>
      </xdr:nvSpPr>
      <xdr:spPr>
        <a:xfrm>
          <a:off x="32391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E63A687-A775-4212-8F5B-549095B06EC8}"/>
            </a:ext>
          </a:extLst>
        </xdr:cNvPr>
        <xdr:cNvSpPr txBox="1"/>
      </xdr:nvSpPr>
      <xdr:spPr>
        <a:xfrm>
          <a:off x="2439044" y="997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148D084-50FE-4749-ABDA-EB596FCBE5E5}"/>
            </a:ext>
          </a:extLst>
        </xdr:cNvPr>
        <xdr:cNvSpPr txBox="1"/>
      </xdr:nvSpPr>
      <xdr:spPr>
        <a:xfrm>
          <a:off x="1648469" y="995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D3E5067-21CB-4BFD-B986-CB48023E8882}"/>
            </a:ext>
          </a:extLst>
        </xdr:cNvPr>
        <xdr:cNvSpPr txBox="1"/>
      </xdr:nvSpPr>
      <xdr:spPr>
        <a:xfrm>
          <a:off x="848369" y="9936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132642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D1505E3-5005-4A2B-BCDC-5394638D05AD}"/>
            </a:ext>
          </a:extLst>
        </xdr:cNvPr>
        <xdr:cNvSpPr txBox="1"/>
      </xdr:nvSpPr>
      <xdr:spPr>
        <a:xfrm>
          <a:off x="3239144" y="953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119578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FD8ADD5-377D-48A6-92A7-3231D2818A8F}"/>
            </a:ext>
          </a:extLst>
        </xdr:cNvPr>
        <xdr:cNvSpPr txBox="1"/>
      </xdr:nvSpPr>
      <xdr:spPr>
        <a:xfrm>
          <a:off x="2439044" y="952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95086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13F61E5-1FFA-4952-B0C6-4F7511A387DC}"/>
            </a:ext>
          </a:extLst>
        </xdr:cNvPr>
        <xdr:cNvSpPr txBox="1"/>
      </xdr:nvSpPr>
      <xdr:spPr>
        <a:xfrm>
          <a:off x="1648469" y="949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82023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5DB41B3-00CC-42DA-B37B-2D3A77D31A46}"/>
            </a:ext>
          </a:extLst>
        </xdr:cNvPr>
        <xdr:cNvSpPr txBox="1"/>
      </xdr:nvSpPr>
      <xdr:spPr>
        <a:xfrm>
          <a:off x="848369" y="948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9B143E4-7222-4A78-822A-CAD0F95C193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387B6A3-054D-4049-9DEC-A109D1D3ED3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7BA5553-034C-426C-BCB6-3481BCE9400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4D88121-A595-4750-A891-BEB50B5B1BB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A0D0D2B-DF2B-437F-92D0-BBA1EEEC94B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795A516-1631-4FC9-92E4-701BE7C3C51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5652BDC-86A7-4FDA-A196-9C7B86BBB84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777C59E-3855-4343-AE6F-CB5CE504C25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1BB746A-401D-49D9-B6E7-0EE24995278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FB8E276-E62C-4998-9B3E-D9358DB541E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BE0E3900-6C9C-4BEB-AF94-50F33C1A8065}"/>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7B9080EB-42EF-4346-9A54-B2DC8720AED7}"/>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D4687AA-4EE0-4646-B611-204625644DD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FF409CCB-EC25-4799-9917-9BF0A7364642}"/>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77B317DF-2963-4C6C-900C-72505CDF795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8AEC183A-A5EE-4BD5-B19C-D38DB078D872}"/>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418D2295-8FE6-4354-8D97-ED10F3F79798}"/>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1EA9701A-6E23-4624-A5D3-1C514B641831}"/>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5CB66E4-B5FE-4862-8706-1FCE940A4EB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FC822522-6E58-46C5-9097-C25C4130BA92}"/>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2F22DB3F-C6C6-4B51-BA4A-98DE215AD36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6" name="直線コネクタ 225">
          <a:extLst>
            <a:ext uri="{FF2B5EF4-FFF2-40B4-BE49-F238E27FC236}">
              <a16:creationId xmlns:a16="http://schemas.microsoft.com/office/drawing/2014/main" id="{9241FFE4-9097-44F3-BF12-37B211A3B502}"/>
            </a:ext>
          </a:extLst>
        </xdr:cNvPr>
        <xdr:cNvCxnSpPr/>
      </xdr:nvCxnSpPr>
      <xdr:spPr>
        <a:xfrm flipV="1">
          <a:off x="9429115" y="9356563"/>
          <a:ext cx="0" cy="99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7" name="【橋りょう・トンネル】&#10;一人当たり有形固定資産（償却資産）額最小値テキスト">
          <a:extLst>
            <a:ext uri="{FF2B5EF4-FFF2-40B4-BE49-F238E27FC236}">
              <a16:creationId xmlns:a16="http://schemas.microsoft.com/office/drawing/2014/main" id="{E2193EE3-6FFD-4EB7-B491-CC323AA17C03}"/>
            </a:ext>
          </a:extLst>
        </xdr:cNvPr>
        <xdr:cNvSpPr txBox="1"/>
      </xdr:nvSpPr>
      <xdr:spPr>
        <a:xfrm>
          <a:off x="9467850" y="103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8" name="直線コネクタ 227">
          <a:extLst>
            <a:ext uri="{FF2B5EF4-FFF2-40B4-BE49-F238E27FC236}">
              <a16:creationId xmlns:a16="http://schemas.microsoft.com/office/drawing/2014/main" id="{222B71B0-77C2-4B14-8C6D-639C966935D6}"/>
            </a:ext>
          </a:extLst>
        </xdr:cNvPr>
        <xdr:cNvCxnSpPr/>
      </xdr:nvCxnSpPr>
      <xdr:spPr>
        <a:xfrm>
          <a:off x="9363075" y="103540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8548705-58E1-4A72-A88C-736DED2C9ED0}"/>
            </a:ext>
          </a:extLst>
        </xdr:cNvPr>
        <xdr:cNvSpPr txBox="1"/>
      </xdr:nvSpPr>
      <xdr:spPr>
        <a:xfrm>
          <a:off x="9467850" y="914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30" name="直線コネクタ 229">
          <a:extLst>
            <a:ext uri="{FF2B5EF4-FFF2-40B4-BE49-F238E27FC236}">
              <a16:creationId xmlns:a16="http://schemas.microsoft.com/office/drawing/2014/main" id="{6DB73FE7-DB4E-4056-8B75-7D83F2EADD8C}"/>
            </a:ext>
          </a:extLst>
        </xdr:cNvPr>
        <xdr:cNvCxnSpPr/>
      </xdr:nvCxnSpPr>
      <xdr:spPr>
        <a:xfrm>
          <a:off x="9363075" y="9356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E1073C09-06F2-4FED-9632-7668809382A7}"/>
            </a:ext>
          </a:extLst>
        </xdr:cNvPr>
        <xdr:cNvSpPr txBox="1"/>
      </xdr:nvSpPr>
      <xdr:spPr>
        <a:xfrm>
          <a:off x="9467850" y="9832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2" name="フローチャート: 判断 231">
          <a:extLst>
            <a:ext uri="{FF2B5EF4-FFF2-40B4-BE49-F238E27FC236}">
              <a16:creationId xmlns:a16="http://schemas.microsoft.com/office/drawing/2014/main" id="{F7763BCA-EB08-430B-8763-DB37730D5A1F}"/>
            </a:ext>
          </a:extLst>
        </xdr:cNvPr>
        <xdr:cNvSpPr/>
      </xdr:nvSpPr>
      <xdr:spPr>
        <a:xfrm>
          <a:off x="9401175" y="99716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3" name="フローチャート: 判断 232">
          <a:extLst>
            <a:ext uri="{FF2B5EF4-FFF2-40B4-BE49-F238E27FC236}">
              <a16:creationId xmlns:a16="http://schemas.microsoft.com/office/drawing/2014/main" id="{EED24E6A-CDD1-48E3-BCE6-38604848F6BB}"/>
            </a:ext>
          </a:extLst>
        </xdr:cNvPr>
        <xdr:cNvSpPr/>
      </xdr:nvSpPr>
      <xdr:spPr>
        <a:xfrm>
          <a:off x="8639175" y="997560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4" name="フローチャート: 判断 233">
          <a:extLst>
            <a:ext uri="{FF2B5EF4-FFF2-40B4-BE49-F238E27FC236}">
              <a16:creationId xmlns:a16="http://schemas.microsoft.com/office/drawing/2014/main" id="{37E16B97-D1B5-4E74-8A5A-EA8B356D4B39}"/>
            </a:ext>
          </a:extLst>
        </xdr:cNvPr>
        <xdr:cNvSpPr/>
      </xdr:nvSpPr>
      <xdr:spPr>
        <a:xfrm>
          <a:off x="7839075" y="99728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5" name="フローチャート: 判断 234">
          <a:extLst>
            <a:ext uri="{FF2B5EF4-FFF2-40B4-BE49-F238E27FC236}">
              <a16:creationId xmlns:a16="http://schemas.microsoft.com/office/drawing/2014/main" id="{4DCD644D-0116-403E-80B5-5476B180986D}"/>
            </a:ext>
          </a:extLst>
        </xdr:cNvPr>
        <xdr:cNvSpPr/>
      </xdr:nvSpPr>
      <xdr:spPr>
        <a:xfrm>
          <a:off x="7029450" y="9975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6" name="フローチャート: 判断 235">
          <a:extLst>
            <a:ext uri="{FF2B5EF4-FFF2-40B4-BE49-F238E27FC236}">
              <a16:creationId xmlns:a16="http://schemas.microsoft.com/office/drawing/2014/main" id="{76EE29FD-5071-4AB4-AE3F-F746F46315A6}"/>
            </a:ext>
          </a:extLst>
        </xdr:cNvPr>
        <xdr:cNvSpPr/>
      </xdr:nvSpPr>
      <xdr:spPr>
        <a:xfrm>
          <a:off x="6238875" y="9981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B87AF32-FFF6-409C-9E78-29ECBC8CBC9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9CB1FE4-ADC4-474B-86B9-4355B6FEF18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20167DF-1991-46D0-9F98-53FD43AB276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CC6E1C8-B770-4464-9419-50A5B697360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99BC685-94AF-4BE2-96F0-142BA55ABCB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122131</xdr:rowOff>
    </xdr:from>
    <xdr:to>
      <xdr:col>55</xdr:col>
      <xdr:colOff>50800</xdr:colOff>
      <xdr:row>62</xdr:row>
      <xdr:rowOff>52281</xdr:rowOff>
    </xdr:to>
    <xdr:sp macro="" textlink="">
      <xdr:nvSpPr>
        <xdr:cNvPr id="242" name="楕円 241">
          <a:extLst>
            <a:ext uri="{FF2B5EF4-FFF2-40B4-BE49-F238E27FC236}">
              <a16:creationId xmlns:a16="http://schemas.microsoft.com/office/drawing/2014/main" id="{725F557F-A86B-44FB-A287-D2D8EE621228}"/>
            </a:ext>
          </a:extLst>
        </xdr:cNvPr>
        <xdr:cNvSpPr/>
      </xdr:nvSpPr>
      <xdr:spPr>
        <a:xfrm>
          <a:off x="9401175" y="1001225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100558</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F9B2FD33-5B01-4202-928B-178D578DE2A5}"/>
            </a:ext>
          </a:extLst>
        </xdr:cNvPr>
        <xdr:cNvSpPr txBox="1"/>
      </xdr:nvSpPr>
      <xdr:spPr>
        <a:xfrm>
          <a:off x="9467850" y="99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126370</xdr:rowOff>
    </xdr:from>
    <xdr:to>
      <xdr:col>50</xdr:col>
      <xdr:colOff>165100</xdr:colOff>
      <xdr:row>62</xdr:row>
      <xdr:rowOff>56520</xdr:rowOff>
    </xdr:to>
    <xdr:sp macro="" textlink="">
      <xdr:nvSpPr>
        <xdr:cNvPr id="244" name="楕円 243">
          <a:extLst>
            <a:ext uri="{FF2B5EF4-FFF2-40B4-BE49-F238E27FC236}">
              <a16:creationId xmlns:a16="http://schemas.microsoft.com/office/drawing/2014/main" id="{396B7F76-3441-48A4-9333-C7671F56BAAF}"/>
            </a:ext>
          </a:extLst>
        </xdr:cNvPr>
        <xdr:cNvSpPr/>
      </xdr:nvSpPr>
      <xdr:spPr>
        <a:xfrm>
          <a:off x="8639175" y="10010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1481</xdr:rowOff>
    </xdr:from>
    <xdr:to>
      <xdr:col>55</xdr:col>
      <xdr:colOff>0</xdr:colOff>
      <xdr:row>62</xdr:row>
      <xdr:rowOff>5720</xdr:rowOff>
    </xdr:to>
    <xdr:cxnSp macro="">
      <xdr:nvCxnSpPr>
        <xdr:cNvPr id="245" name="直線コネクタ 244">
          <a:extLst>
            <a:ext uri="{FF2B5EF4-FFF2-40B4-BE49-F238E27FC236}">
              <a16:creationId xmlns:a16="http://schemas.microsoft.com/office/drawing/2014/main" id="{30563F73-76E6-42AA-B40A-9DD62979E3CD}"/>
            </a:ext>
          </a:extLst>
        </xdr:cNvPr>
        <xdr:cNvCxnSpPr/>
      </xdr:nvCxnSpPr>
      <xdr:spPr>
        <a:xfrm flipV="1">
          <a:off x="8686800" y="10050356"/>
          <a:ext cx="742950" cy="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130077</xdr:rowOff>
    </xdr:from>
    <xdr:to>
      <xdr:col>46</xdr:col>
      <xdr:colOff>38100</xdr:colOff>
      <xdr:row>62</xdr:row>
      <xdr:rowOff>60227</xdr:rowOff>
    </xdr:to>
    <xdr:sp macro="" textlink="">
      <xdr:nvSpPr>
        <xdr:cNvPr id="246" name="楕円 245">
          <a:extLst>
            <a:ext uri="{FF2B5EF4-FFF2-40B4-BE49-F238E27FC236}">
              <a16:creationId xmlns:a16="http://schemas.microsoft.com/office/drawing/2014/main" id="{4D297B8F-6767-4F04-AC8D-019454534F1E}"/>
            </a:ext>
          </a:extLst>
        </xdr:cNvPr>
        <xdr:cNvSpPr/>
      </xdr:nvSpPr>
      <xdr:spPr>
        <a:xfrm>
          <a:off x="7839075" y="100138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5720</xdr:rowOff>
    </xdr:from>
    <xdr:to>
      <xdr:col>50</xdr:col>
      <xdr:colOff>114300</xdr:colOff>
      <xdr:row>62</xdr:row>
      <xdr:rowOff>9427</xdr:rowOff>
    </xdr:to>
    <xdr:cxnSp macro="">
      <xdr:nvCxnSpPr>
        <xdr:cNvPr id="247" name="直線コネクタ 246">
          <a:extLst>
            <a:ext uri="{FF2B5EF4-FFF2-40B4-BE49-F238E27FC236}">
              <a16:creationId xmlns:a16="http://schemas.microsoft.com/office/drawing/2014/main" id="{3AD12765-E1C2-4214-B448-EB7FDCDE17E3}"/>
            </a:ext>
          </a:extLst>
        </xdr:cNvPr>
        <xdr:cNvCxnSpPr/>
      </xdr:nvCxnSpPr>
      <xdr:spPr>
        <a:xfrm flipV="1">
          <a:off x="7886700" y="10057770"/>
          <a:ext cx="8001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130489</xdr:rowOff>
    </xdr:from>
    <xdr:to>
      <xdr:col>41</xdr:col>
      <xdr:colOff>101600</xdr:colOff>
      <xdr:row>62</xdr:row>
      <xdr:rowOff>60639</xdr:rowOff>
    </xdr:to>
    <xdr:sp macro="" textlink="">
      <xdr:nvSpPr>
        <xdr:cNvPr id="248" name="楕円 247">
          <a:extLst>
            <a:ext uri="{FF2B5EF4-FFF2-40B4-BE49-F238E27FC236}">
              <a16:creationId xmlns:a16="http://schemas.microsoft.com/office/drawing/2014/main" id="{6F76A641-242A-42E3-B1F1-DA01526BA723}"/>
            </a:ext>
          </a:extLst>
        </xdr:cNvPr>
        <xdr:cNvSpPr/>
      </xdr:nvSpPr>
      <xdr:spPr>
        <a:xfrm>
          <a:off x="7029450" y="100174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9427</xdr:rowOff>
    </xdr:from>
    <xdr:to>
      <xdr:col>45</xdr:col>
      <xdr:colOff>177800</xdr:colOff>
      <xdr:row>62</xdr:row>
      <xdr:rowOff>9839</xdr:rowOff>
    </xdr:to>
    <xdr:cxnSp macro="">
      <xdr:nvCxnSpPr>
        <xdr:cNvPr id="249" name="直線コネクタ 248">
          <a:extLst>
            <a:ext uri="{FF2B5EF4-FFF2-40B4-BE49-F238E27FC236}">
              <a16:creationId xmlns:a16="http://schemas.microsoft.com/office/drawing/2014/main" id="{911ACBCF-D2A5-4EBA-9741-560FC21660BA}"/>
            </a:ext>
          </a:extLst>
        </xdr:cNvPr>
        <xdr:cNvCxnSpPr/>
      </xdr:nvCxnSpPr>
      <xdr:spPr>
        <a:xfrm flipV="1">
          <a:off x="7077075" y="1006147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136542</xdr:rowOff>
    </xdr:from>
    <xdr:to>
      <xdr:col>36</xdr:col>
      <xdr:colOff>165100</xdr:colOff>
      <xdr:row>62</xdr:row>
      <xdr:rowOff>66692</xdr:rowOff>
    </xdr:to>
    <xdr:sp macro="" textlink="">
      <xdr:nvSpPr>
        <xdr:cNvPr id="250" name="楕円 249">
          <a:extLst>
            <a:ext uri="{FF2B5EF4-FFF2-40B4-BE49-F238E27FC236}">
              <a16:creationId xmlns:a16="http://schemas.microsoft.com/office/drawing/2014/main" id="{0C8B34B9-03F6-4DAF-867A-09164AAD0E2C}"/>
            </a:ext>
          </a:extLst>
        </xdr:cNvPr>
        <xdr:cNvSpPr/>
      </xdr:nvSpPr>
      <xdr:spPr>
        <a:xfrm>
          <a:off x="6238875" y="1002666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9839</xdr:rowOff>
    </xdr:from>
    <xdr:to>
      <xdr:col>41</xdr:col>
      <xdr:colOff>50800</xdr:colOff>
      <xdr:row>62</xdr:row>
      <xdr:rowOff>15892</xdr:rowOff>
    </xdr:to>
    <xdr:cxnSp macro="">
      <xdr:nvCxnSpPr>
        <xdr:cNvPr id="251" name="直線コネクタ 250">
          <a:extLst>
            <a:ext uri="{FF2B5EF4-FFF2-40B4-BE49-F238E27FC236}">
              <a16:creationId xmlns:a16="http://schemas.microsoft.com/office/drawing/2014/main" id="{655AA6C5-2D9E-4A90-8A7D-C7D72602E67B}"/>
            </a:ext>
          </a:extLst>
        </xdr:cNvPr>
        <xdr:cNvCxnSpPr/>
      </xdr:nvCxnSpPr>
      <xdr:spPr>
        <a:xfrm flipV="1">
          <a:off x="6286500" y="10055539"/>
          <a:ext cx="790575" cy="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EC905CFB-2213-4450-84A1-61DE5DDDD424}"/>
            </a:ext>
          </a:extLst>
        </xdr:cNvPr>
        <xdr:cNvSpPr txBox="1"/>
      </xdr:nvSpPr>
      <xdr:spPr>
        <a:xfrm>
          <a:off x="8429136" y="975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816A7EAB-C9EE-41C8-82C6-3FDC7E3F5927}"/>
            </a:ext>
          </a:extLst>
        </xdr:cNvPr>
        <xdr:cNvSpPr txBox="1"/>
      </xdr:nvSpPr>
      <xdr:spPr>
        <a:xfrm>
          <a:off x="7648086" y="97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36583B59-1C8D-47FB-8447-12A0B8854869}"/>
            </a:ext>
          </a:extLst>
        </xdr:cNvPr>
        <xdr:cNvSpPr txBox="1"/>
      </xdr:nvSpPr>
      <xdr:spPr>
        <a:xfrm>
          <a:off x="6847986" y="976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F3A9A17D-3F50-4B87-B347-6725D351B472}"/>
            </a:ext>
          </a:extLst>
        </xdr:cNvPr>
        <xdr:cNvSpPr txBox="1"/>
      </xdr:nvSpPr>
      <xdr:spPr>
        <a:xfrm>
          <a:off x="6038361" y="97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47647</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CA5C3D59-BA26-43D7-A41E-21FCF81A6C41}"/>
            </a:ext>
          </a:extLst>
        </xdr:cNvPr>
        <xdr:cNvSpPr txBox="1"/>
      </xdr:nvSpPr>
      <xdr:spPr>
        <a:xfrm>
          <a:off x="8429136" y="1009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51354</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0ADEF010-E76E-4D99-A266-97AB14EB3088}"/>
            </a:ext>
          </a:extLst>
        </xdr:cNvPr>
        <xdr:cNvSpPr txBox="1"/>
      </xdr:nvSpPr>
      <xdr:spPr>
        <a:xfrm>
          <a:off x="7648086" y="1009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51766</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B332289E-479A-460D-8687-D1F3DECF5F37}"/>
            </a:ext>
          </a:extLst>
        </xdr:cNvPr>
        <xdr:cNvSpPr txBox="1"/>
      </xdr:nvSpPr>
      <xdr:spPr>
        <a:xfrm>
          <a:off x="6847986" y="1009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57819</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A49F2251-817D-4340-B4CF-D1210BB9B6FB}"/>
            </a:ext>
          </a:extLst>
        </xdr:cNvPr>
        <xdr:cNvSpPr txBox="1"/>
      </xdr:nvSpPr>
      <xdr:spPr>
        <a:xfrm>
          <a:off x="6038361" y="1010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40276DB-309E-4829-B3DA-DFC88B3919F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3C5EBD4-3E32-42A5-919E-7817AE1E357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92802A9-7CDE-439D-89FA-02D767F9906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A52DB4F-DD18-4C48-8D40-0CBF2E678DA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F0DFF8E-4CCA-4E21-8562-EB5BCAF14E5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7EBDF22-554D-4F0E-A9F1-7A5AD65E5E3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C352ECD-1D90-43E6-AE06-72FDF6BE35E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1B4FB3B-F314-4A34-859B-D9147162061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AA3E4C5-30A5-4236-8E2A-9984C49CE6D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9C16C8F-D0F0-4EEE-94D9-8C1DF7EA4B1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DB8DCF7-EB5E-438C-A0E8-85AAA6250FE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5B27C205-597A-4123-81D5-3DB82DDE624F}"/>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F27F088C-4D2C-484C-BC24-54926ACF56C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A06FF692-DE74-4D61-A15F-0B223DAD1713}"/>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18F9A02E-B347-45F0-A0D0-2B2E3427FE29}"/>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87E0E050-5753-492D-9859-67CC65F39270}"/>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171164D-89E2-44BE-84DF-7F7B5E6383A7}"/>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9D763088-4B88-46E4-886E-3D66E1DFEFE0}"/>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6617DBEF-67A8-47CB-B97A-89ACFD8C4821}"/>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E5E2CEB7-343B-404D-9B84-D9CB186B7D2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4E4DB0E-58C6-4DD0-9455-A1684B55BE48}"/>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EF8DA740-E914-4AE6-B5C4-7320FC8FB46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2" name="直線コネクタ 281">
          <a:extLst>
            <a:ext uri="{FF2B5EF4-FFF2-40B4-BE49-F238E27FC236}">
              <a16:creationId xmlns:a16="http://schemas.microsoft.com/office/drawing/2014/main" id="{71E8D6AB-1565-4157-AE25-990665958059}"/>
            </a:ext>
          </a:extLst>
        </xdr:cNvPr>
        <xdr:cNvCxnSpPr/>
      </xdr:nvCxnSpPr>
      <xdr:spPr>
        <a:xfrm flipV="1">
          <a:off x="4180840" y="12773788"/>
          <a:ext cx="0" cy="1161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F1CE1027-68D5-47E0-B208-A32E9B144E79}"/>
            </a:ext>
          </a:extLst>
        </xdr:cNvPr>
        <xdr:cNvSpPr txBox="1"/>
      </xdr:nvSpPr>
      <xdr:spPr>
        <a:xfrm>
          <a:off x="4219575" y="1393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4" name="直線コネクタ 283">
          <a:extLst>
            <a:ext uri="{FF2B5EF4-FFF2-40B4-BE49-F238E27FC236}">
              <a16:creationId xmlns:a16="http://schemas.microsoft.com/office/drawing/2014/main" id="{3BD3AB47-98DD-4B46-9BD7-41CAE1B43233}"/>
            </a:ext>
          </a:extLst>
        </xdr:cNvPr>
        <xdr:cNvCxnSpPr/>
      </xdr:nvCxnSpPr>
      <xdr:spPr>
        <a:xfrm>
          <a:off x="4105275" y="13935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26B0E9AD-F385-4247-B104-1B02CE1F6A52}"/>
            </a:ext>
          </a:extLst>
        </xdr:cNvPr>
        <xdr:cNvSpPr txBox="1"/>
      </xdr:nvSpPr>
      <xdr:spPr>
        <a:xfrm>
          <a:off x="4219575" y="1256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6" name="直線コネクタ 285">
          <a:extLst>
            <a:ext uri="{FF2B5EF4-FFF2-40B4-BE49-F238E27FC236}">
              <a16:creationId xmlns:a16="http://schemas.microsoft.com/office/drawing/2014/main" id="{3A754F49-281B-4DE5-B433-76CD4FAD8A0B}"/>
            </a:ext>
          </a:extLst>
        </xdr:cNvPr>
        <xdr:cNvCxnSpPr/>
      </xdr:nvCxnSpPr>
      <xdr:spPr>
        <a:xfrm>
          <a:off x="4105275"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61B8A569-ABF3-486F-A317-0B324E1850DB}"/>
            </a:ext>
          </a:extLst>
        </xdr:cNvPr>
        <xdr:cNvSpPr txBox="1"/>
      </xdr:nvSpPr>
      <xdr:spPr>
        <a:xfrm>
          <a:off x="4219575" y="13123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8" name="フローチャート: 判断 287">
          <a:extLst>
            <a:ext uri="{FF2B5EF4-FFF2-40B4-BE49-F238E27FC236}">
              <a16:creationId xmlns:a16="http://schemas.microsoft.com/office/drawing/2014/main" id="{DCE316CD-C7B5-48E1-AB1C-EC4A429A4CE9}"/>
            </a:ext>
          </a:extLst>
        </xdr:cNvPr>
        <xdr:cNvSpPr/>
      </xdr:nvSpPr>
      <xdr:spPr>
        <a:xfrm>
          <a:off x="4124325" y="132590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9" name="フローチャート: 判断 288">
          <a:extLst>
            <a:ext uri="{FF2B5EF4-FFF2-40B4-BE49-F238E27FC236}">
              <a16:creationId xmlns:a16="http://schemas.microsoft.com/office/drawing/2014/main" id="{C54880EA-FDBD-4F3E-9680-8DC036DCCBC1}"/>
            </a:ext>
          </a:extLst>
        </xdr:cNvPr>
        <xdr:cNvSpPr/>
      </xdr:nvSpPr>
      <xdr:spPr>
        <a:xfrm>
          <a:off x="3381375" y="132407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90" name="フローチャート: 判断 289">
          <a:extLst>
            <a:ext uri="{FF2B5EF4-FFF2-40B4-BE49-F238E27FC236}">
              <a16:creationId xmlns:a16="http://schemas.microsoft.com/office/drawing/2014/main" id="{2A5CA9B3-530F-43FF-A3BE-3A15B173F113}"/>
            </a:ext>
          </a:extLst>
        </xdr:cNvPr>
        <xdr:cNvSpPr/>
      </xdr:nvSpPr>
      <xdr:spPr>
        <a:xfrm>
          <a:off x="2571750" y="132201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F30BBD23-AB3B-4EEB-B4EF-1C1DD8896638}"/>
            </a:ext>
          </a:extLst>
        </xdr:cNvPr>
        <xdr:cNvSpPr/>
      </xdr:nvSpPr>
      <xdr:spPr>
        <a:xfrm>
          <a:off x="1781175" y="1321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2" name="フローチャート: 判断 291">
          <a:extLst>
            <a:ext uri="{FF2B5EF4-FFF2-40B4-BE49-F238E27FC236}">
              <a16:creationId xmlns:a16="http://schemas.microsoft.com/office/drawing/2014/main" id="{6130DC18-4B67-4127-A04D-A40B3112693C}"/>
            </a:ext>
          </a:extLst>
        </xdr:cNvPr>
        <xdr:cNvSpPr/>
      </xdr:nvSpPr>
      <xdr:spPr>
        <a:xfrm>
          <a:off x="981075" y="131712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DAD6915-063C-4427-85A5-14609FD8296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E024BD0-2C93-41F6-8CC6-74D03CC8937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69D6CFF-AF05-422B-8B68-3F3A6AB5501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7C86F4E-AA9C-4540-A94A-D7DA1ED9A46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1760D03-5C98-4BA6-BAEF-908D486C7FB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92456</xdr:rowOff>
    </xdr:from>
    <xdr:to>
      <xdr:col>24</xdr:col>
      <xdr:colOff>114300</xdr:colOff>
      <xdr:row>83</xdr:row>
      <xdr:rowOff>22606</xdr:rowOff>
    </xdr:to>
    <xdr:sp macro="" textlink="">
      <xdr:nvSpPr>
        <xdr:cNvPr id="298" name="楕円 297">
          <a:extLst>
            <a:ext uri="{FF2B5EF4-FFF2-40B4-BE49-F238E27FC236}">
              <a16:creationId xmlns:a16="http://schemas.microsoft.com/office/drawing/2014/main" id="{6A274BF5-5ED6-44CC-8D2A-581CEC358493}"/>
            </a:ext>
          </a:extLst>
        </xdr:cNvPr>
        <xdr:cNvSpPr/>
      </xdr:nvSpPr>
      <xdr:spPr>
        <a:xfrm>
          <a:off x="4124325" y="133798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70883</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B932EAA7-E952-49F2-8472-408509AE227B}"/>
            </a:ext>
          </a:extLst>
        </xdr:cNvPr>
        <xdr:cNvSpPr txBox="1"/>
      </xdr:nvSpPr>
      <xdr:spPr>
        <a:xfrm>
          <a:off x="4219575" y="1335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60452</xdr:rowOff>
    </xdr:from>
    <xdr:to>
      <xdr:col>20</xdr:col>
      <xdr:colOff>38100</xdr:colOff>
      <xdr:row>82</xdr:row>
      <xdr:rowOff>162052</xdr:rowOff>
    </xdr:to>
    <xdr:sp macro="" textlink="">
      <xdr:nvSpPr>
        <xdr:cNvPr id="300" name="楕円 299">
          <a:extLst>
            <a:ext uri="{FF2B5EF4-FFF2-40B4-BE49-F238E27FC236}">
              <a16:creationId xmlns:a16="http://schemas.microsoft.com/office/drawing/2014/main" id="{E37434E9-BAAC-4B07-A445-45061B5BCC2F}"/>
            </a:ext>
          </a:extLst>
        </xdr:cNvPr>
        <xdr:cNvSpPr/>
      </xdr:nvSpPr>
      <xdr:spPr>
        <a:xfrm>
          <a:off x="3381375" y="133510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111252</xdr:rowOff>
    </xdr:from>
    <xdr:to>
      <xdr:col>24</xdr:col>
      <xdr:colOff>63500</xdr:colOff>
      <xdr:row>82</xdr:row>
      <xdr:rowOff>143256</xdr:rowOff>
    </xdr:to>
    <xdr:cxnSp macro="">
      <xdr:nvCxnSpPr>
        <xdr:cNvPr id="301" name="直線コネクタ 300">
          <a:extLst>
            <a:ext uri="{FF2B5EF4-FFF2-40B4-BE49-F238E27FC236}">
              <a16:creationId xmlns:a16="http://schemas.microsoft.com/office/drawing/2014/main" id="{168EDBE1-AE05-4FF7-9AB8-448A8D699767}"/>
            </a:ext>
          </a:extLst>
        </xdr:cNvPr>
        <xdr:cNvCxnSpPr/>
      </xdr:nvCxnSpPr>
      <xdr:spPr>
        <a:xfrm>
          <a:off x="3429000" y="13398627"/>
          <a:ext cx="75247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26163</xdr:rowOff>
    </xdr:from>
    <xdr:to>
      <xdr:col>15</xdr:col>
      <xdr:colOff>101600</xdr:colOff>
      <xdr:row>82</xdr:row>
      <xdr:rowOff>127763</xdr:rowOff>
    </xdr:to>
    <xdr:sp macro="" textlink="">
      <xdr:nvSpPr>
        <xdr:cNvPr id="302" name="楕円 301">
          <a:extLst>
            <a:ext uri="{FF2B5EF4-FFF2-40B4-BE49-F238E27FC236}">
              <a16:creationId xmlns:a16="http://schemas.microsoft.com/office/drawing/2014/main" id="{4ABD4B16-1D75-48B6-BE8E-A68BC16FC0A7}"/>
            </a:ext>
          </a:extLst>
        </xdr:cNvPr>
        <xdr:cNvSpPr/>
      </xdr:nvSpPr>
      <xdr:spPr>
        <a:xfrm>
          <a:off x="2571750" y="133167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76963</xdr:rowOff>
    </xdr:from>
    <xdr:to>
      <xdr:col>19</xdr:col>
      <xdr:colOff>177800</xdr:colOff>
      <xdr:row>82</xdr:row>
      <xdr:rowOff>111252</xdr:rowOff>
    </xdr:to>
    <xdr:cxnSp macro="">
      <xdr:nvCxnSpPr>
        <xdr:cNvPr id="303" name="直線コネクタ 302">
          <a:extLst>
            <a:ext uri="{FF2B5EF4-FFF2-40B4-BE49-F238E27FC236}">
              <a16:creationId xmlns:a16="http://schemas.microsoft.com/office/drawing/2014/main" id="{9598DD88-155A-4B40-AA10-88322E464537}"/>
            </a:ext>
          </a:extLst>
        </xdr:cNvPr>
        <xdr:cNvCxnSpPr/>
      </xdr:nvCxnSpPr>
      <xdr:spPr>
        <a:xfrm>
          <a:off x="2619375" y="13364338"/>
          <a:ext cx="80962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161037</xdr:rowOff>
    </xdr:from>
    <xdr:to>
      <xdr:col>10</xdr:col>
      <xdr:colOff>165100</xdr:colOff>
      <xdr:row>82</xdr:row>
      <xdr:rowOff>91187</xdr:rowOff>
    </xdr:to>
    <xdr:sp macro="" textlink="">
      <xdr:nvSpPr>
        <xdr:cNvPr id="304" name="楕円 303">
          <a:extLst>
            <a:ext uri="{FF2B5EF4-FFF2-40B4-BE49-F238E27FC236}">
              <a16:creationId xmlns:a16="http://schemas.microsoft.com/office/drawing/2014/main" id="{3E423E1B-1EF1-4D8E-B38C-8F070727D749}"/>
            </a:ext>
          </a:extLst>
        </xdr:cNvPr>
        <xdr:cNvSpPr/>
      </xdr:nvSpPr>
      <xdr:spPr>
        <a:xfrm>
          <a:off x="1781175" y="132896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40387</xdr:rowOff>
    </xdr:from>
    <xdr:to>
      <xdr:col>15</xdr:col>
      <xdr:colOff>50800</xdr:colOff>
      <xdr:row>82</xdr:row>
      <xdr:rowOff>76963</xdr:rowOff>
    </xdr:to>
    <xdr:cxnSp macro="">
      <xdr:nvCxnSpPr>
        <xdr:cNvPr id="305" name="直線コネクタ 304">
          <a:extLst>
            <a:ext uri="{FF2B5EF4-FFF2-40B4-BE49-F238E27FC236}">
              <a16:creationId xmlns:a16="http://schemas.microsoft.com/office/drawing/2014/main" id="{261A529A-9349-45E5-80FA-F5B088CE5827}"/>
            </a:ext>
          </a:extLst>
        </xdr:cNvPr>
        <xdr:cNvCxnSpPr/>
      </xdr:nvCxnSpPr>
      <xdr:spPr>
        <a:xfrm>
          <a:off x="1828800" y="13327762"/>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133604</xdr:rowOff>
    </xdr:from>
    <xdr:to>
      <xdr:col>6</xdr:col>
      <xdr:colOff>38100</xdr:colOff>
      <xdr:row>82</xdr:row>
      <xdr:rowOff>63754</xdr:rowOff>
    </xdr:to>
    <xdr:sp macro="" textlink="">
      <xdr:nvSpPr>
        <xdr:cNvPr id="306" name="楕円 305">
          <a:extLst>
            <a:ext uri="{FF2B5EF4-FFF2-40B4-BE49-F238E27FC236}">
              <a16:creationId xmlns:a16="http://schemas.microsoft.com/office/drawing/2014/main" id="{21B058D6-AA4C-4046-8123-8628F733CAB3}"/>
            </a:ext>
          </a:extLst>
        </xdr:cNvPr>
        <xdr:cNvSpPr/>
      </xdr:nvSpPr>
      <xdr:spPr>
        <a:xfrm>
          <a:off x="981075" y="132590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12954</xdr:rowOff>
    </xdr:from>
    <xdr:to>
      <xdr:col>10</xdr:col>
      <xdr:colOff>114300</xdr:colOff>
      <xdr:row>82</xdr:row>
      <xdr:rowOff>40387</xdr:rowOff>
    </xdr:to>
    <xdr:cxnSp macro="">
      <xdr:nvCxnSpPr>
        <xdr:cNvPr id="307" name="直線コネクタ 306">
          <a:extLst>
            <a:ext uri="{FF2B5EF4-FFF2-40B4-BE49-F238E27FC236}">
              <a16:creationId xmlns:a16="http://schemas.microsoft.com/office/drawing/2014/main" id="{93C43BCF-4338-4892-955B-4D42FB5C0BEF}"/>
            </a:ext>
          </a:extLst>
        </xdr:cNvPr>
        <xdr:cNvCxnSpPr/>
      </xdr:nvCxnSpPr>
      <xdr:spPr>
        <a:xfrm>
          <a:off x="1028700" y="13297154"/>
          <a:ext cx="800100"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8" name="n_1aveValue【公営住宅】&#10;有形固定資産減価償却率">
          <a:extLst>
            <a:ext uri="{FF2B5EF4-FFF2-40B4-BE49-F238E27FC236}">
              <a16:creationId xmlns:a16="http://schemas.microsoft.com/office/drawing/2014/main" id="{C6470677-E98D-43B5-9AAB-FBB9DAC61767}"/>
            </a:ext>
          </a:extLst>
        </xdr:cNvPr>
        <xdr:cNvSpPr txBox="1"/>
      </xdr:nvSpPr>
      <xdr:spPr>
        <a:xfrm>
          <a:off x="3239144" y="13028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9" name="n_2aveValue【公営住宅】&#10;有形固定資産減価償却率">
          <a:extLst>
            <a:ext uri="{FF2B5EF4-FFF2-40B4-BE49-F238E27FC236}">
              <a16:creationId xmlns:a16="http://schemas.microsoft.com/office/drawing/2014/main" id="{E0029CBD-EE77-4718-8322-57FB2555F943}"/>
            </a:ext>
          </a:extLst>
        </xdr:cNvPr>
        <xdr:cNvSpPr txBox="1"/>
      </xdr:nvSpPr>
      <xdr:spPr>
        <a:xfrm>
          <a:off x="2439044" y="1300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10" name="n_3aveValue【公営住宅】&#10;有形固定資産減価償却率">
          <a:extLst>
            <a:ext uri="{FF2B5EF4-FFF2-40B4-BE49-F238E27FC236}">
              <a16:creationId xmlns:a16="http://schemas.microsoft.com/office/drawing/2014/main" id="{11C05945-6F94-4A98-B9FE-1D4E9E4B4012}"/>
            </a:ext>
          </a:extLst>
        </xdr:cNvPr>
        <xdr:cNvSpPr txBox="1"/>
      </xdr:nvSpPr>
      <xdr:spPr>
        <a:xfrm>
          <a:off x="1648469" y="1299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11" name="n_4aveValue【公営住宅】&#10;有形固定資産減価償却率">
          <a:extLst>
            <a:ext uri="{FF2B5EF4-FFF2-40B4-BE49-F238E27FC236}">
              <a16:creationId xmlns:a16="http://schemas.microsoft.com/office/drawing/2014/main" id="{6C1CF36D-013C-48EA-AA08-274104FD03BF}"/>
            </a:ext>
          </a:extLst>
        </xdr:cNvPr>
        <xdr:cNvSpPr txBox="1"/>
      </xdr:nvSpPr>
      <xdr:spPr>
        <a:xfrm>
          <a:off x="848369" y="129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153179</xdr:rowOff>
    </xdr:from>
    <xdr:ext cx="405111" cy="259045"/>
    <xdr:sp macro="" textlink="">
      <xdr:nvSpPr>
        <xdr:cNvPr id="312" name="n_1mainValue【公営住宅】&#10;有形固定資産減価償却率">
          <a:extLst>
            <a:ext uri="{FF2B5EF4-FFF2-40B4-BE49-F238E27FC236}">
              <a16:creationId xmlns:a16="http://schemas.microsoft.com/office/drawing/2014/main" id="{863A4C69-4019-49A2-88DD-ADF217C42323}"/>
            </a:ext>
          </a:extLst>
        </xdr:cNvPr>
        <xdr:cNvSpPr txBox="1"/>
      </xdr:nvSpPr>
      <xdr:spPr>
        <a:xfrm>
          <a:off x="3239144" y="1344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118890</xdr:rowOff>
    </xdr:from>
    <xdr:ext cx="405111" cy="259045"/>
    <xdr:sp macro="" textlink="">
      <xdr:nvSpPr>
        <xdr:cNvPr id="313" name="n_2mainValue【公営住宅】&#10;有形固定資産減価償却率">
          <a:extLst>
            <a:ext uri="{FF2B5EF4-FFF2-40B4-BE49-F238E27FC236}">
              <a16:creationId xmlns:a16="http://schemas.microsoft.com/office/drawing/2014/main" id="{509BBA20-D0C6-4F6F-BB45-63B28FC04D86}"/>
            </a:ext>
          </a:extLst>
        </xdr:cNvPr>
        <xdr:cNvSpPr txBox="1"/>
      </xdr:nvSpPr>
      <xdr:spPr>
        <a:xfrm>
          <a:off x="2439044" y="1340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82314</xdr:rowOff>
    </xdr:from>
    <xdr:ext cx="405111" cy="259045"/>
    <xdr:sp macro="" textlink="">
      <xdr:nvSpPr>
        <xdr:cNvPr id="314" name="n_3mainValue【公営住宅】&#10;有形固定資産減価償却率">
          <a:extLst>
            <a:ext uri="{FF2B5EF4-FFF2-40B4-BE49-F238E27FC236}">
              <a16:creationId xmlns:a16="http://schemas.microsoft.com/office/drawing/2014/main" id="{F6AA0F60-B361-4153-9D80-827101A2E7AD}"/>
            </a:ext>
          </a:extLst>
        </xdr:cNvPr>
        <xdr:cNvSpPr txBox="1"/>
      </xdr:nvSpPr>
      <xdr:spPr>
        <a:xfrm>
          <a:off x="1648469" y="1337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54881</xdr:rowOff>
    </xdr:from>
    <xdr:ext cx="405111" cy="259045"/>
    <xdr:sp macro="" textlink="">
      <xdr:nvSpPr>
        <xdr:cNvPr id="315" name="n_4mainValue【公営住宅】&#10;有形固定資産減価償却率">
          <a:extLst>
            <a:ext uri="{FF2B5EF4-FFF2-40B4-BE49-F238E27FC236}">
              <a16:creationId xmlns:a16="http://schemas.microsoft.com/office/drawing/2014/main" id="{87ECC46F-E692-49CD-8AB0-9026CCE2D688}"/>
            </a:ext>
          </a:extLst>
        </xdr:cNvPr>
        <xdr:cNvSpPr txBox="1"/>
      </xdr:nvSpPr>
      <xdr:spPr>
        <a:xfrm>
          <a:off x="848369" y="1334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94D4C4DF-7480-4210-BD98-4A8DC2A7B5F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C9D9C394-CD84-4574-B3A5-5C238015D52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26F665EA-F326-423D-B3BB-E811B316126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233988C0-25AC-4433-A5C2-2FE0A261F20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E2E0D4D5-B1DA-4CA6-A879-A26FC47D788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F1155422-B8DF-4053-BA26-029BAABC83B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20AF9E88-6B08-4AE5-B2A5-F6582B7411A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7F6AAA1F-AB97-456A-82D2-678741E15F8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E7F8FBD9-BC76-4D9D-86B0-2F415D0A792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7333CD78-80FD-45E1-8ABE-10C43B2F9F7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6" name="直線コネクタ 325">
          <a:extLst>
            <a:ext uri="{FF2B5EF4-FFF2-40B4-BE49-F238E27FC236}">
              <a16:creationId xmlns:a16="http://schemas.microsoft.com/office/drawing/2014/main" id="{DB9EB4CA-0C36-41F7-9528-D1856382BB8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7" name="テキスト ボックス 326">
          <a:extLst>
            <a:ext uri="{FF2B5EF4-FFF2-40B4-BE49-F238E27FC236}">
              <a16:creationId xmlns:a16="http://schemas.microsoft.com/office/drawing/2014/main" id="{68573A48-A80A-491E-BEB0-FBD4AED946AC}"/>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8" name="直線コネクタ 327">
          <a:extLst>
            <a:ext uri="{FF2B5EF4-FFF2-40B4-BE49-F238E27FC236}">
              <a16:creationId xmlns:a16="http://schemas.microsoft.com/office/drawing/2014/main" id="{A2970665-8CED-4347-8AF2-3582159E8117}"/>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9" name="テキスト ボックス 328">
          <a:extLst>
            <a:ext uri="{FF2B5EF4-FFF2-40B4-BE49-F238E27FC236}">
              <a16:creationId xmlns:a16="http://schemas.microsoft.com/office/drawing/2014/main" id="{4EE988FE-8DD0-4311-B68B-50700F38308E}"/>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0" name="直線コネクタ 329">
          <a:extLst>
            <a:ext uri="{FF2B5EF4-FFF2-40B4-BE49-F238E27FC236}">
              <a16:creationId xmlns:a16="http://schemas.microsoft.com/office/drawing/2014/main" id="{DAAB1462-748B-4FAC-8917-FB02788549F0}"/>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1" name="テキスト ボックス 330">
          <a:extLst>
            <a:ext uri="{FF2B5EF4-FFF2-40B4-BE49-F238E27FC236}">
              <a16:creationId xmlns:a16="http://schemas.microsoft.com/office/drawing/2014/main" id="{D7EF9335-A39D-479E-A0FD-5D7C9D8507A1}"/>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2" name="直線コネクタ 331">
          <a:extLst>
            <a:ext uri="{FF2B5EF4-FFF2-40B4-BE49-F238E27FC236}">
              <a16:creationId xmlns:a16="http://schemas.microsoft.com/office/drawing/2014/main" id="{F9B71B97-1012-4557-824B-2A60F46AC396}"/>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3" name="テキスト ボックス 332">
          <a:extLst>
            <a:ext uri="{FF2B5EF4-FFF2-40B4-BE49-F238E27FC236}">
              <a16:creationId xmlns:a16="http://schemas.microsoft.com/office/drawing/2014/main" id="{0B8FF827-33D3-4792-BA8B-33F729150141}"/>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4" name="直線コネクタ 333">
          <a:extLst>
            <a:ext uri="{FF2B5EF4-FFF2-40B4-BE49-F238E27FC236}">
              <a16:creationId xmlns:a16="http://schemas.microsoft.com/office/drawing/2014/main" id="{B4C68677-82FC-4A9E-9AAD-25A7D29043F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5" name="テキスト ボックス 334">
          <a:extLst>
            <a:ext uri="{FF2B5EF4-FFF2-40B4-BE49-F238E27FC236}">
              <a16:creationId xmlns:a16="http://schemas.microsoft.com/office/drawing/2014/main" id="{6720B954-A098-48B0-8D50-0F05B768B1AF}"/>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6" name="直線コネクタ 335">
          <a:extLst>
            <a:ext uri="{FF2B5EF4-FFF2-40B4-BE49-F238E27FC236}">
              <a16:creationId xmlns:a16="http://schemas.microsoft.com/office/drawing/2014/main" id="{32984CF8-F667-43A9-9DD7-0FF41A61BD8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7" name="テキスト ボックス 336">
          <a:extLst>
            <a:ext uri="{FF2B5EF4-FFF2-40B4-BE49-F238E27FC236}">
              <a16:creationId xmlns:a16="http://schemas.microsoft.com/office/drawing/2014/main" id="{8F1A88B5-CB9D-402A-8E01-494CEF1CE4E7}"/>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DF3D0C8-2DD2-4946-BFF9-C735E40FDF5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0B52B88-E040-423D-A7DB-1ED8BC1252B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3720B5C-0208-40A1-A5EC-3E45469BACB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41" name="直線コネクタ 340">
          <a:extLst>
            <a:ext uri="{FF2B5EF4-FFF2-40B4-BE49-F238E27FC236}">
              <a16:creationId xmlns:a16="http://schemas.microsoft.com/office/drawing/2014/main" id="{20801BDA-1346-43B0-926D-ADA93C4844C9}"/>
            </a:ext>
          </a:extLst>
        </xdr:cNvPr>
        <xdr:cNvCxnSpPr/>
      </xdr:nvCxnSpPr>
      <xdr:spPr>
        <a:xfrm flipV="1">
          <a:off x="9429115" y="12641852"/>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2" name="【公営住宅】&#10;一人当たり面積最小値テキスト">
          <a:extLst>
            <a:ext uri="{FF2B5EF4-FFF2-40B4-BE49-F238E27FC236}">
              <a16:creationId xmlns:a16="http://schemas.microsoft.com/office/drawing/2014/main" id="{0FC38413-144C-42A0-9E81-EFD437A49514}"/>
            </a:ext>
          </a:extLst>
        </xdr:cNvPr>
        <xdr:cNvSpPr txBox="1"/>
      </xdr:nvSpPr>
      <xdr:spPr>
        <a:xfrm>
          <a:off x="9467850" y="1405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3" name="直線コネクタ 342">
          <a:extLst>
            <a:ext uri="{FF2B5EF4-FFF2-40B4-BE49-F238E27FC236}">
              <a16:creationId xmlns:a16="http://schemas.microsoft.com/office/drawing/2014/main" id="{E84CBA13-5780-477C-A034-88B1A522937C}"/>
            </a:ext>
          </a:extLst>
        </xdr:cNvPr>
        <xdr:cNvCxnSpPr/>
      </xdr:nvCxnSpPr>
      <xdr:spPr>
        <a:xfrm>
          <a:off x="9363075" y="140466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4" name="【公営住宅】&#10;一人当たり面積最大値テキスト">
          <a:extLst>
            <a:ext uri="{FF2B5EF4-FFF2-40B4-BE49-F238E27FC236}">
              <a16:creationId xmlns:a16="http://schemas.microsoft.com/office/drawing/2014/main" id="{4576E11C-7BC7-4611-BAB7-D140FB2AC17C}"/>
            </a:ext>
          </a:extLst>
        </xdr:cNvPr>
        <xdr:cNvSpPr txBox="1"/>
      </xdr:nvSpPr>
      <xdr:spPr>
        <a:xfrm>
          <a:off x="9467850" y="1243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5" name="直線コネクタ 344">
          <a:extLst>
            <a:ext uri="{FF2B5EF4-FFF2-40B4-BE49-F238E27FC236}">
              <a16:creationId xmlns:a16="http://schemas.microsoft.com/office/drawing/2014/main" id="{8134FF59-9716-4F3A-B354-D8EB327B7A0E}"/>
            </a:ext>
          </a:extLst>
        </xdr:cNvPr>
        <xdr:cNvCxnSpPr/>
      </xdr:nvCxnSpPr>
      <xdr:spPr>
        <a:xfrm>
          <a:off x="9363075" y="1264185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6" name="【公営住宅】&#10;一人当たり面積平均値テキスト">
          <a:extLst>
            <a:ext uri="{FF2B5EF4-FFF2-40B4-BE49-F238E27FC236}">
              <a16:creationId xmlns:a16="http://schemas.microsoft.com/office/drawing/2014/main" id="{4771C9CE-F4CE-4701-82FF-21C672F7E696}"/>
            </a:ext>
          </a:extLst>
        </xdr:cNvPr>
        <xdr:cNvSpPr txBox="1"/>
      </xdr:nvSpPr>
      <xdr:spPr>
        <a:xfrm>
          <a:off x="9467850" y="13421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7" name="フローチャート: 判断 346">
          <a:extLst>
            <a:ext uri="{FF2B5EF4-FFF2-40B4-BE49-F238E27FC236}">
              <a16:creationId xmlns:a16="http://schemas.microsoft.com/office/drawing/2014/main" id="{B6166E01-ACB9-4CE8-AAD6-BC74EEF39A3E}"/>
            </a:ext>
          </a:extLst>
        </xdr:cNvPr>
        <xdr:cNvSpPr/>
      </xdr:nvSpPr>
      <xdr:spPr>
        <a:xfrm>
          <a:off x="9401175" y="135606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8" name="フローチャート: 判断 347">
          <a:extLst>
            <a:ext uri="{FF2B5EF4-FFF2-40B4-BE49-F238E27FC236}">
              <a16:creationId xmlns:a16="http://schemas.microsoft.com/office/drawing/2014/main" id="{F9526DA7-8145-4830-B0F6-4B0251213F9D}"/>
            </a:ext>
          </a:extLst>
        </xdr:cNvPr>
        <xdr:cNvSpPr/>
      </xdr:nvSpPr>
      <xdr:spPr>
        <a:xfrm>
          <a:off x="8639175" y="13562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9" name="フローチャート: 判断 348">
          <a:extLst>
            <a:ext uri="{FF2B5EF4-FFF2-40B4-BE49-F238E27FC236}">
              <a16:creationId xmlns:a16="http://schemas.microsoft.com/office/drawing/2014/main" id="{29A462BD-2FF8-4711-B281-484BB0C5AE7A}"/>
            </a:ext>
          </a:extLst>
        </xdr:cNvPr>
        <xdr:cNvSpPr/>
      </xdr:nvSpPr>
      <xdr:spPr>
        <a:xfrm>
          <a:off x="7839075" y="135606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0" name="フローチャート: 判断 349">
          <a:extLst>
            <a:ext uri="{FF2B5EF4-FFF2-40B4-BE49-F238E27FC236}">
              <a16:creationId xmlns:a16="http://schemas.microsoft.com/office/drawing/2014/main" id="{E1530D8B-8AC7-4DEB-8172-2B1841C57CC6}"/>
            </a:ext>
          </a:extLst>
        </xdr:cNvPr>
        <xdr:cNvSpPr/>
      </xdr:nvSpPr>
      <xdr:spPr>
        <a:xfrm>
          <a:off x="7029450" y="13555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51" name="フローチャート: 判断 350">
          <a:extLst>
            <a:ext uri="{FF2B5EF4-FFF2-40B4-BE49-F238E27FC236}">
              <a16:creationId xmlns:a16="http://schemas.microsoft.com/office/drawing/2014/main" id="{77EC96E1-D286-4F34-A3B7-4BB313343983}"/>
            </a:ext>
          </a:extLst>
        </xdr:cNvPr>
        <xdr:cNvSpPr/>
      </xdr:nvSpPr>
      <xdr:spPr>
        <a:xfrm>
          <a:off x="6238875" y="13516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110BF37-F61C-44EF-9F8A-67769848BCA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BF7EBD2-0B36-480A-BC80-AFB411DB9F9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B3AE9E8-68D4-4DDD-B10E-9238C4C01E3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415D90-E1BF-4DF4-AF51-1845484642C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F0AE232-0C65-4535-92F6-936A3DCB23B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57" name="楕円 356">
          <a:extLst>
            <a:ext uri="{FF2B5EF4-FFF2-40B4-BE49-F238E27FC236}">
              <a16:creationId xmlns:a16="http://schemas.microsoft.com/office/drawing/2014/main" id="{BDB5DE21-C4FD-4227-A1DA-8E2EBAAC62CA}"/>
            </a:ext>
          </a:extLst>
        </xdr:cNvPr>
        <xdr:cNvSpPr/>
      </xdr:nvSpPr>
      <xdr:spPr>
        <a:xfrm>
          <a:off x="9401175" y="136112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137177</xdr:rowOff>
    </xdr:from>
    <xdr:ext cx="469744" cy="259045"/>
    <xdr:sp macro="" textlink="">
      <xdr:nvSpPr>
        <xdr:cNvPr id="358" name="【公営住宅】&#10;一人当たり面積該当値テキスト">
          <a:extLst>
            <a:ext uri="{FF2B5EF4-FFF2-40B4-BE49-F238E27FC236}">
              <a16:creationId xmlns:a16="http://schemas.microsoft.com/office/drawing/2014/main" id="{DEB78A57-C8A6-4B1C-ADEB-A439FA0847C5}"/>
            </a:ext>
          </a:extLst>
        </xdr:cNvPr>
        <xdr:cNvSpPr txBox="1"/>
      </xdr:nvSpPr>
      <xdr:spPr>
        <a:xfrm>
          <a:off x="9467850"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160382</xdr:rowOff>
    </xdr:from>
    <xdr:to>
      <xdr:col>50</xdr:col>
      <xdr:colOff>165100</xdr:colOff>
      <xdr:row>84</xdr:row>
      <xdr:rowOff>90532</xdr:rowOff>
    </xdr:to>
    <xdr:sp macro="" textlink="">
      <xdr:nvSpPr>
        <xdr:cNvPr id="359" name="楕円 358">
          <a:extLst>
            <a:ext uri="{FF2B5EF4-FFF2-40B4-BE49-F238E27FC236}">
              <a16:creationId xmlns:a16="http://schemas.microsoft.com/office/drawing/2014/main" id="{80C21762-665D-4C8C-AEB1-D78A209475E2}"/>
            </a:ext>
          </a:extLst>
        </xdr:cNvPr>
        <xdr:cNvSpPr/>
      </xdr:nvSpPr>
      <xdr:spPr>
        <a:xfrm>
          <a:off x="8639175" y="1361285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38100</xdr:rowOff>
    </xdr:from>
    <xdr:to>
      <xdr:col>55</xdr:col>
      <xdr:colOff>0</xdr:colOff>
      <xdr:row>84</xdr:row>
      <xdr:rowOff>39732</xdr:rowOff>
    </xdr:to>
    <xdr:cxnSp macro="">
      <xdr:nvCxnSpPr>
        <xdr:cNvPr id="360" name="直線コネクタ 359">
          <a:extLst>
            <a:ext uri="{FF2B5EF4-FFF2-40B4-BE49-F238E27FC236}">
              <a16:creationId xmlns:a16="http://schemas.microsoft.com/office/drawing/2014/main" id="{09A6BA58-196F-49CD-A5CC-7881E0BF1046}"/>
            </a:ext>
          </a:extLst>
        </xdr:cNvPr>
        <xdr:cNvCxnSpPr/>
      </xdr:nvCxnSpPr>
      <xdr:spPr>
        <a:xfrm flipV="1">
          <a:off x="8686800" y="13649325"/>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1" name="楕円 360">
          <a:extLst>
            <a:ext uri="{FF2B5EF4-FFF2-40B4-BE49-F238E27FC236}">
              <a16:creationId xmlns:a16="http://schemas.microsoft.com/office/drawing/2014/main" id="{1CFFCB0C-0A3D-4173-8225-7C3D42A8D6DB}"/>
            </a:ext>
          </a:extLst>
        </xdr:cNvPr>
        <xdr:cNvSpPr/>
      </xdr:nvSpPr>
      <xdr:spPr>
        <a:xfrm>
          <a:off x="78390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38100</xdr:rowOff>
    </xdr:from>
    <xdr:to>
      <xdr:col>50</xdr:col>
      <xdr:colOff>114300</xdr:colOff>
      <xdr:row>84</xdr:row>
      <xdr:rowOff>39732</xdr:rowOff>
    </xdr:to>
    <xdr:cxnSp macro="">
      <xdr:nvCxnSpPr>
        <xdr:cNvPr id="362" name="直線コネクタ 361">
          <a:extLst>
            <a:ext uri="{FF2B5EF4-FFF2-40B4-BE49-F238E27FC236}">
              <a16:creationId xmlns:a16="http://schemas.microsoft.com/office/drawing/2014/main" id="{934CCFBB-B7C8-4E1F-BA7A-DBF302CCF697}"/>
            </a:ext>
          </a:extLst>
        </xdr:cNvPr>
        <xdr:cNvCxnSpPr/>
      </xdr:nvCxnSpPr>
      <xdr:spPr>
        <a:xfrm>
          <a:off x="7886700" y="13649325"/>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363" name="楕円 362">
          <a:extLst>
            <a:ext uri="{FF2B5EF4-FFF2-40B4-BE49-F238E27FC236}">
              <a16:creationId xmlns:a16="http://schemas.microsoft.com/office/drawing/2014/main" id="{E1484F77-49B2-401A-AF15-CB6D6344FC1B}"/>
            </a:ext>
          </a:extLst>
        </xdr:cNvPr>
        <xdr:cNvSpPr/>
      </xdr:nvSpPr>
      <xdr:spPr>
        <a:xfrm>
          <a:off x="7029450"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4" name="直線コネクタ 363">
          <a:extLst>
            <a:ext uri="{FF2B5EF4-FFF2-40B4-BE49-F238E27FC236}">
              <a16:creationId xmlns:a16="http://schemas.microsoft.com/office/drawing/2014/main" id="{650A808F-466B-49C3-8E80-09C74CCC757E}"/>
            </a:ext>
          </a:extLst>
        </xdr:cNvPr>
        <xdr:cNvCxnSpPr/>
      </xdr:nvCxnSpPr>
      <xdr:spPr>
        <a:xfrm>
          <a:off x="7077075" y="136493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160382</xdr:rowOff>
    </xdr:from>
    <xdr:to>
      <xdr:col>36</xdr:col>
      <xdr:colOff>165100</xdr:colOff>
      <xdr:row>84</xdr:row>
      <xdr:rowOff>90532</xdr:rowOff>
    </xdr:to>
    <xdr:sp macro="" textlink="">
      <xdr:nvSpPr>
        <xdr:cNvPr id="365" name="楕円 364">
          <a:extLst>
            <a:ext uri="{FF2B5EF4-FFF2-40B4-BE49-F238E27FC236}">
              <a16:creationId xmlns:a16="http://schemas.microsoft.com/office/drawing/2014/main" id="{69724DCF-424F-4055-9C50-FAC0BC21FE25}"/>
            </a:ext>
          </a:extLst>
        </xdr:cNvPr>
        <xdr:cNvSpPr/>
      </xdr:nvSpPr>
      <xdr:spPr>
        <a:xfrm>
          <a:off x="6238875" y="1361285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39732</xdr:rowOff>
    </xdr:to>
    <xdr:cxnSp macro="">
      <xdr:nvCxnSpPr>
        <xdr:cNvPr id="366" name="直線コネクタ 365">
          <a:extLst>
            <a:ext uri="{FF2B5EF4-FFF2-40B4-BE49-F238E27FC236}">
              <a16:creationId xmlns:a16="http://schemas.microsoft.com/office/drawing/2014/main" id="{EAB03530-0054-442F-BBAA-F9D0250B0274}"/>
            </a:ext>
          </a:extLst>
        </xdr:cNvPr>
        <xdr:cNvCxnSpPr/>
      </xdr:nvCxnSpPr>
      <xdr:spPr>
        <a:xfrm flipV="1">
          <a:off x="6286500" y="13649325"/>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7" name="n_1aveValue【公営住宅】&#10;一人当たり面積">
          <a:extLst>
            <a:ext uri="{FF2B5EF4-FFF2-40B4-BE49-F238E27FC236}">
              <a16:creationId xmlns:a16="http://schemas.microsoft.com/office/drawing/2014/main" id="{FE988D1D-1EBC-4788-A000-B80D0C8BDD8A}"/>
            </a:ext>
          </a:extLst>
        </xdr:cNvPr>
        <xdr:cNvSpPr txBox="1"/>
      </xdr:nvSpPr>
      <xdr:spPr>
        <a:xfrm>
          <a:off x="8458277"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8" name="n_2aveValue【公営住宅】&#10;一人当たり面積">
          <a:extLst>
            <a:ext uri="{FF2B5EF4-FFF2-40B4-BE49-F238E27FC236}">
              <a16:creationId xmlns:a16="http://schemas.microsoft.com/office/drawing/2014/main" id="{AE1D4827-8924-47A0-8FB3-FC8CF337A64F}"/>
            </a:ext>
          </a:extLst>
        </xdr:cNvPr>
        <xdr:cNvSpPr txBox="1"/>
      </xdr:nvSpPr>
      <xdr:spPr>
        <a:xfrm>
          <a:off x="7677227" y="1334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9" name="n_3aveValue【公営住宅】&#10;一人当たり面積">
          <a:extLst>
            <a:ext uri="{FF2B5EF4-FFF2-40B4-BE49-F238E27FC236}">
              <a16:creationId xmlns:a16="http://schemas.microsoft.com/office/drawing/2014/main" id="{C96D7892-63DD-41B5-AEE0-298D125C8F63}"/>
            </a:ext>
          </a:extLst>
        </xdr:cNvPr>
        <xdr:cNvSpPr txBox="1"/>
      </xdr:nvSpPr>
      <xdr:spPr>
        <a:xfrm>
          <a:off x="6867602" y="1334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70" name="n_4aveValue【公営住宅】&#10;一人当たり面積">
          <a:extLst>
            <a:ext uri="{FF2B5EF4-FFF2-40B4-BE49-F238E27FC236}">
              <a16:creationId xmlns:a16="http://schemas.microsoft.com/office/drawing/2014/main" id="{64AC4160-DE82-4458-BDC2-176FAE49130D}"/>
            </a:ext>
          </a:extLst>
        </xdr:cNvPr>
        <xdr:cNvSpPr txBox="1"/>
      </xdr:nvSpPr>
      <xdr:spPr>
        <a:xfrm>
          <a:off x="6067502" y="1330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81659</xdr:rowOff>
    </xdr:from>
    <xdr:ext cx="469744" cy="259045"/>
    <xdr:sp macro="" textlink="">
      <xdr:nvSpPr>
        <xdr:cNvPr id="371" name="n_1mainValue【公営住宅】&#10;一人当たり面積">
          <a:extLst>
            <a:ext uri="{FF2B5EF4-FFF2-40B4-BE49-F238E27FC236}">
              <a16:creationId xmlns:a16="http://schemas.microsoft.com/office/drawing/2014/main" id="{6E0A6A52-E86F-4CF3-ADD2-2055D83FC2FA}"/>
            </a:ext>
          </a:extLst>
        </xdr:cNvPr>
        <xdr:cNvSpPr txBox="1"/>
      </xdr:nvSpPr>
      <xdr:spPr>
        <a:xfrm>
          <a:off x="8458277" y="136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2" name="n_2mainValue【公営住宅】&#10;一人当たり面積">
          <a:extLst>
            <a:ext uri="{FF2B5EF4-FFF2-40B4-BE49-F238E27FC236}">
              <a16:creationId xmlns:a16="http://schemas.microsoft.com/office/drawing/2014/main" id="{437C963E-94AA-4491-8EB7-B4CA3937DC2F}"/>
            </a:ext>
          </a:extLst>
        </xdr:cNvPr>
        <xdr:cNvSpPr txBox="1"/>
      </xdr:nvSpPr>
      <xdr:spPr>
        <a:xfrm>
          <a:off x="76772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macro="" textlink="">
      <xdr:nvSpPr>
        <xdr:cNvPr id="373" name="n_3mainValue【公営住宅】&#10;一人当たり面積">
          <a:extLst>
            <a:ext uri="{FF2B5EF4-FFF2-40B4-BE49-F238E27FC236}">
              <a16:creationId xmlns:a16="http://schemas.microsoft.com/office/drawing/2014/main" id="{F704B673-ED68-4E36-A44A-D52F30C70D7B}"/>
            </a:ext>
          </a:extLst>
        </xdr:cNvPr>
        <xdr:cNvSpPr txBox="1"/>
      </xdr:nvSpPr>
      <xdr:spPr>
        <a:xfrm>
          <a:off x="68676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81659</xdr:rowOff>
    </xdr:from>
    <xdr:ext cx="469744" cy="259045"/>
    <xdr:sp macro="" textlink="">
      <xdr:nvSpPr>
        <xdr:cNvPr id="374" name="n_4mainValue【公営住宅】&#10;一人当たり面積">
          <a:extLst>
            <a:ext uri="{FF2B5EF4-FFF2-40B4-BE49-F238E27FC236}">
              <a16:creationId xmlns:a16="http://schemas.microsoft.com/office/drawing/2014/main" id="{28E2ED0A-CC26-441B-A7A6-7987BDC848F7}"/>
            </a:ext>
          </a:extLst>
        </xdr:cNvPr>
        <xdr:cNvSpPr txBox="1"/>
      </xdr:nvSpPr>
      <xdr:spPr>
        <a:xfrm>
          <a:off x="6067502" y="136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FD6E26A-F6AA-432B-980A-D7B82FBFDFD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487AA40-963D-45A8-9BC1-2FF2B570824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F22F7C1-ECAE-42A6-BC03-A061A15B73F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0675F31-ED82-4CDB-A7BE-B0CC201717B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09AD8A5-03D9-474F-A38C-E606634590C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9FE4662-E6DB-47D4-BA5C-C2E06FB6E6A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492D8FB-E9C1-4DCA-A826-0D9855B710C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63E70F5-88C0-46C0-82C0-452300F853F1}"/>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A352865-9A23-4CE8-8327-7663794601D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8BBDB9A-31D9-4FE4-82B2-81F57CB719D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EF6418CE-7B6A-4DD3-85F1-F4845A238EC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3F0B3576-C285-4E6E-8654-14F562BCC660}"/>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20904E47-E428-4C34-8E5D-2F19C0E4DA98}"/>
            </a:ext>
          </a:extLst>
        </xdr:cNvPr>
        <xdr:cNvSpPr txBox="1"/>
      </xdr:nvSpPr>
      <xdr:spPr>
        <a:xfrm>
          <a:off x="339891"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39BBE642-BAD8-4DF2-B8A6-EBE5233F0463}"/>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4A7C1C58-7CA6-4D7F-97C5-D3E86CAB5F9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865C4F18-211B-42C3-9FE1-C1C225F1D11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806DD55F-E0B6-48CC-8601-93686FA5536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538D3C87-36F4-4627-A76D-99EC06C253C1}"/>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FD5B28CE-571F-47BD-981F-A539993ADA2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91D7C83F-8606-452A-B09F-35E555CEC494}"/>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2A3D018B-39C8-49FD-B27C-8E2D6ADD8F8E}"/>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8577D1A-058B-4CAD-9946-1332895E32A8}"/>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1C8C8BB3-27C3-445D-90C3-28DC600D5A64}"/>
            </a:ext>
          </a:extLst>
        </xdr:cNvPr>
        <xdr:cNvSpPr txBox="1"/>
      </xdr:nvSpPr>
      <xdr:spPr>
        <a:xfrm>
          <a:off x="339891"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774AB02-760D-4B9E-A5CC-AD0BB055429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48404214-CFCC-426B-B09E-8BDBC047CBF8}"/>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14A78A08-A537-4AB9-AA4E-11C14554033E}"/>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27214</xdr:rowOff>
    </xdr:from>
    <xdr:to>
      <xdr:col>24</xdr:col>
      <xdr:colOff>62865</xdr:colOff>
      <xdr:row>107</xdr:row>
      <xdr:rowOff>159476</xdr:rowOff>
    </xdr:to>
    <xdr:cxnSp macro="">
      <xdr:nvCxnSpPr>
        <xdr:cNvPr id="401" name="直線コネクタ 400">
          <a:extLst>
            <a:ext uri="{FF2B5EF4-FFF2-40B4-BE49-F238E27FC236}">
              <a16:creationId xmlns:a16="http://schemas.microsoft.com/office/drawing/2014/main" id="{1A6A0655-EB90-4EF1-B667-4997526F5871}"/>
            </a:ext>
          </a:extLst>
        </xdr:cNvPr>
        <xdr:cNvCxnSpPr/>
      </xdr:nvCxnSpPr>
      <xdr:spPr>
        <a:xfrm flipV="1">
          <a:off x="4180840" y="16661039"/>
          <a:ext cx="0" cy="98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163303</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50E7C4B3-4871-4FCA-9416-5276B9461747}"/>
            </a:ext>
          </a:extLst>
        </xdr:cNvPr>
        <xdr:cNvSpPr txBox="1"/>
      </xdr:nvSpPr>
      <xdr:spPr>
        <a:xfrm>
          <a:off x="4219575" y="1764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159476</xdr:rowOff>
    </xdr:from>
    <xdr:to>
      <xdr:col>24</xdr:col>
      <xdr:colOff>152400</xdr:colOff>
      <xdr:row>107</xdr:row>
      <xdr:rowOff>159476</xdr:rowOff>
    </xdr:to>
    <xdr:cxnSp macro="">
      <xdr:nvCxnSpPr>
        <xdr:cNvPr id="403" name="直線コネクタ 402">
          <a:extLst>
            <a:ext uri="{FF2B5EF4-FFF2-40B4-BE49-F238E27FC236}">
              <a16:creationId xmlns:a16="http://schemas.microsoft.com/office/drawing/2014/main" id="{B86590C3-56AC-4CE2-8707-51CB64D7CB27}"/>
            </a:ext>
          </a:extLst>
        </xdr:cNvPr>
        <xdr:cNvCxnSpPr/>
      </xdr:nvCxnSpPr>
      <xdr:spPr>
        <a:xfrm>
          <a:off x="4105275" y="176505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145341</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17EA2E0-138C-4562-B834-FD5029E5BAB2}"/>
            </a:ext>
          </a:extLst>
        </xdr:cNvPr>
        <xdr:cNvSpPr txBox="1"/>
      </xdr:nvSpPr>
      <xdr:spPr>
        <a:xfrm>
          <a:off x="4219575" y="1642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27214</xdr:rowOff>
    </xdr:from>
    <xdr:to>
      <xdr:col>24</xdr:col>
      <xdr:colOff>152400</xdr:colOff>
      <xdr:row>102</xdr:row>
      <xdr:rowOff>27214</xdr:rowOff>
    </xdr:to>
    <xdr:cxnSp macro="">
      <xdr:nvCxnSpPr>
        <xdr:cNvPr id="405" name="直線コネクタ 404">
          <a:extLst>
            <a:ext uri="{FF2B5EF4-FFF2-40B4-BE49-F238E27FC236}">
              <a16:creationId xmlns:a16="http://schemas.microsoft.com/office/drawing/2014/main" id="{30D0078B-451F-4C65-B3ED-413252408399}"/>
            </a:ext>
          </a:extLst>
        </xdr:cNvPr>
        <xdr:cNvCxnSpPr/>
      </xdr:nvCxnSpPr>
      <xdr:spPr>
        <a:xfrm>
          <a:off x="4105275" y="166610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59707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56D55C7-1897-41AA-BC05-789EA4201747}"/>
            </a:ext>
          </a:extLst>
        </xdr:cNvPr>
        <xdr:cNvSpPr txBox="1"/>
      </xdr:nvSpPr>
      <xdr:spPr>
        <a:xfrm>
          <a:off x="4219575" y="17033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07" name="フローチャート: 判断 406">
          <a:extLst>
            <a:ext uri="{FF2B5EF4-FFF2-40B4-BE49-F238E27FC236}">
              <a16:creationId xmlns:a16="http://schemas.microsoft.com/office/drawing/2014/main" id="{D2B9120F-15D5-4D8C-B0DD-46A3EE49D7F2}"/>
            </a:ext>
          </a:extLst>
        </xdr:cNvPr>
        <xdr:cNvSpPr/>
      </xdr:nvSpPr>
      <xdr:spPr>
        <a:xfrm>
          <a:off x="41243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149498</xdr:rowOff>
    </xdr:from>
    <xdr:to>
      <xdr:col>20</xdr:col>
      <xdr:colOff>38100</xdr:colOff>
      <xdr:row>105</xdr:row>
      <xdr:rowOff>79648</xdr:rowOff>
    </xdr:to>
    <xdr:sp macro="" textlink="">
      <xdr:nvSpPr>
        <xdr:cNvPr id="408" name="フローチャート: 判断 407">
          <a:extLst>
            <a:ext uri="{FF2B5EF4-FFF2-40B4-BE49-F238E27FC236}">
              <a16:creationId xmlns:a16="http://schemas.microsoft.com/office/drawing/2014/main" id="{F7655287-126D-419C-A301-238FDD337681}"/>
            </a:ext>
          </a:extLst>
        </xdr:cNvPr>
        <xdr:cNvSpPr/>
      </xdr:nvSpPr>
      <xdr:spPr>
        <a:xfrm>
          <a:off x="3381375" y="171230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90714</xdr:rowOff>
    </xdr:from>
    <xdr:to>
      <xdr:col>15</xdr:col>
      <xdr:colOff>101600</xdr:colOff>
      <xdr:row>105</xdr:row>
      <xdr:rowOff>20864</xdr:rowOff>
    </xdr:to>
    <xdr:sp macro="" textlink="">
      <xdr:nvSpPr>
        <xdr:cNvPr id="409" name="フローチャート: 判断 408">
          <a:extLst>
            <a:ext uri="{FF2B5EF4-FFF2-40B4-BE49-F238E27FC236}">
              <a16:creationId xmlns:a16="http://schemas.microsoft.com/office/drawing/2014/main" id="{548E318A-6C62-4E0D-A208-2BDC0067E0C1}"/>
            </a:ext>
          </a:extLst>
        </xdr:cNvPr>
        <xdr:cNvSpPr/>
      </xdr:nvSpPr>
      <xdr:spPr>
        <a:xfrm>
          <a:off x="2571750" y="17061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28666</xdr:rowOff>
    </xdr:from>
    <xdr:to>
      <xdr:col>10</xdr:col>
      <xdr:colOff>165100</xdr:colOff>
      <xdr:row>104</xdr:row>
      <xdr:rowOff>130266</xdr:rowOff>
    </xdr:to>
    <xdr:sp macro="" textlink="">
      <xdr:nvSpPr>
        <xdr:cNvPr id="410" name="フローチャート: 判断 409">
          <a:extLst>
            <a:ext uri="{FF2B5EF4-FFF2-40B4-BE49-F238E27FC236}">
              <a16:creationId xmlns:a16="http://schemas.microsoft.com/office/drawing/2014/main" id="{9E3319DA-2B25-4234-9A3C-6C21AE3130D6}"/>
            </a:ext>
          </a:extLst>
        </xdr:cNvPr>
        <xdr:cNvSpPr/>
      </xdr:nvSpPr>
      <xdr:spPr>
        <a:xfrm>
          <a:off x="1781175" y="16999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79284</xdr:rowOff>
    </xdr:from>
    <xdr:to>
      <xdr:col>6</xdr:col>
      <xdr:colOff>38100</xdr:colOff>
      <xdr:row>104</xdr:row>
      <xdr:rowOff>9434</xdr:rowOff>
    </xdr:to>
    <xdr:sp macro="" textlink="">
      <xdr:nvSpPr>
        <xdr:cNvPr id="411" name="フローチャート: 判断 410">
          <a:extLst>
            <a:ext uri="{FF2B5EF4-FFF2-40B4-BE49-F238E27FC236}">
              <a16:creationId xmlns:a16="http://schemas.microsoft.com/office/drawing/2014/main" id="{9A4477A2-9F5E-4E84-9C0D-6261DFEA078C}"/>
            </a:ext>
          </a:extLst>
        </xdr:cNvPr>
        <xdr:cNvSpPr/>
      </xdr:nvSpPr>
      <xdr:spPr>
        <a:xfrm>
          <a:off x="981075" y="168813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25473C2-C791-4978-B653-FFA639FFD05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C2BF2AD-AFEF-42F2-AF70-B257BA620E5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B0C0900-B67F-4B9D-A592-E07193CE3F01}"/>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14197C5-F3C3-49E3-8877-1BEFF36DD54A}"/>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AE27227-CC44-4431-909E-192EAC17D64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17" name="楕円 416">
          <a:extLst>
            <a:ext uri="{FF2B5EF4-FFF2-40B4-BE49-F238E27FC236}">
              <a16:creationId xmlns:a16="http://schemas.microsoft.com/office/drawing/2014/main" id="{0DB9E368-BE4B-48E8-8834-BBA439A12562}"/>
            </a:ext>
          </a:extLst>
        </xdr:cNvPr>
        <xdr:cNvSpPr/>
      </xdr:nvSpPr>
      <xdr:spPr>
        <a:xfrm>
          <a:off x="4124325" y="173516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13625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08BB64D-1224-4346-88AC-020029C920CD}"/>
            </a:ext>
          </a:extLst>
        </xdr:cNvPr>
        <xdr:cNvSpPr txBox="1"/>
      </xdr:nvSpPr>
      <xdr:spPr>
        <a:xfrm>
          <a:off x="4219575" y="1732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157662</xdr:rowOff>
    </xdr:from>
    <xdr:to>
      <xdr:col>20</xdr:col>
      <xdr:colOff>38100</xdr:colOff>
      <xdr:row>106</xdr:row>
      <xdr:rowOff>87812</xdr:rowOff>
    </xdr:to>
    <xdr:sp macro="" textlink="">
      <xdr:nvSpPr>
        <xdr:cNvPr id="419" name="楕円 418">
          <a:extLst>
            <a:ext uri="{FF2B5EF4-FFF2-40B4-BE49-F238E27FC236}">
              <a16:creationId xmlns:a16="http://schemas.microsoft.com/office/drawing/2014/main" id="{2465DA9D-BA15-4C37-A6C6-B8DA304D0709}"/>
            </a:ext>
          </a:extLst>
        </xdr:cNvPr>
        <xdr:cNvSpPr/>
      </xdr:nvSpPr>
      <xdr:spPr>
        <a:xfrm>
          <a:off x="3381375" y="173058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37012</xdr:rowOff>
    </xdr:from>
    <xdr:to>
      <xdr:col>24</xdr:col>
      <xdr:colOff>63500</xdr:colOff>
      <xdr:row>106</xdr:row>
      <xdr:rowOff>85998</xdr:rowOff>
    </xdr:to>
    <xdr:cxnSp macro="">
      <xdr:nvCxnSpPr>
        <xdr:cNvPr id="420" name="直線コネクタ 419">
          <a:extLst>
            <a:ext uri="{FF2B5EF4-FFF2-40B4-BE49-F238E27FC236}">
              <a16:creationId xmlns:a16="http://schemas.microsoft.com/office/drawing/2014/main" id="{0305B110-E8DC-498F-A9C8-5E97E0CE5B25}"/>
            </a:ext>
          </a:extLst>
        </xdr:cNvPr>
        <xdr:cNvCxnSpPr/>
      </xdr:nvCxnSpPr>
      <xdr:spPr>
        <a:xfrm>
          <a:off x="3429000" y="17353462"/>
          <a:ext cx="75247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95613</xdr:rowOff>
    </xdr:from>
    <xdr:to>
      <xdr:col>15</xdr:col>
      <xdr:colOff>101600</xdr:colOff>
      <xdr:row>106</xdr:row>
      <xdr:rowOff>25763</xdr:rowOff>
    </xdr:to>
    <xdr:sp macro="" textlink="">
      <xdr:nvSpPr>
        <xdr:cNvPr id="421" name="楕円 420">
          <a:extLst>
            <a:ext uri="{FF2B5EF4-FFF2-40B4-BE49-F238E27FC236}">
              <a16:creationId xmlns:a16="http://schemas.microsoft.com/office/drawing/2014/main" id="{F0C28E23-BB2C-463B-98BD-38B462342681}"/>
            </a:ext>
          </a:extLst>
        </xdr:cNvPr>
        <xdr:cNvSpPr/>
      </xdr:nvSpPr>
      <xdr:spPr>
        <a:xfrm>
          <a:off x="2571750" y="172406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146413</xdr:rowOff>
    </xdr:from>
    <xdr:to>
      <xdr:col>19</xdr:col>
      <xdr:colOff>177800</xdr:colOff>
      <xdr:row>106</xdr:row>
      <xdr:rowOff>37012</xdr:rowOff>
    </xdr:to>
    <xdr:cxnSp macro="">
      <xdr:nvCxnSpPr>
        <xdr:cNvPr id="422" name="直線コネクタ 421">
          <a:extLst>
            <a:ext uri="{FF2B5EF4-FFF2-40B4-BE49-F238E27FC236}">
              <a16:creationId xmlns:a16="http://schemas.microsoft.com/office/drawing/2014/main" id="{DCB1A2B2-6104-46E9-A309-86106AF2125C}"/>
            </a:ext>
          </a:extLst>
        </xdr:cNvPr>
        <xdr:cNvCxnSpPr/>
      </xdr:nvCxnSpPr>
      <xdr:spPr>
        <a:xfrm>
          <a:off x="2619375" y="17288238"/>
          <a:ext cx="80962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20501</xdr:rowOff>
    </xdr:from>
    <xdr:to>
      <xdr:col>10</xdr:col>
      <xdr:colOff>165100</xdr:colOff>
      <xdr:row>105</xdr:row>
      <xdr:rowOff>122101</xdr:rowOff>
    </xdr:to>
    <xdr:sp macro="" textlink="">
      <xdr:nvSpPr>
        <xdr:cNvPr id="423" name="楕円 422">
          <a:extLst>
            <a:ext uri="{FF2B5EF4-FFF2-40B4-BE49-F238E27FC236}">
              <a16:creationId xmlns:a16="http://schemas.microsoft.com/office/drawing/2014/main" id="{761926F2-1A94-4251-9485-FAC21BC3A690}"/>
            </a:ext>
          </a:extLst>
        </xdr:cNvPr>
        <xdr:cNvSpPr/>
      </xdr:nvSpPr>
      <xdr:spPr>
        <a:xfrm>
          <a:off x="1781175" y="171655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71301</xdr:rowOff>
    </xdr:from>
    <xdr:to>
      <xdr:col>15</xdr:col>
      <xdr:colOff>50800</xdr:colOff>
      <xdr:row>105</xdr:row>
      <xdr:rowOff>146413</xdr:rowOff>
    </xdr:to>
    <xdr:cxnSp macro="">
      <xdr:nvCxnSpPr>
        <xdr:cNvPr id="424" name="直線コネクタ 423">
          <a:extLst>
            <a:ext uri="{FF2B5EF4-FFF2-40B4-BE49-F238E27FC236}">
              <a16:creationId xmlns:a16="http://schemas.microsoft.com/office/drawing/2014/main" id="{E6A5511E-CE46-4783-83F9-2A0068BBB181}"/>
            </a:ext>
          </a:extLst>
        </xdr:cNvPr>
        <xdr:cNvCxnSpPr/>
      </xdr:nvCxnSpPr>
      <xdr:spPr>
        <a:xfrm>
          <a:off x="1828800" y="17213126"/>
          <a:ext cx="7905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12337</xdr:rowOff>
    </xdr:from>
    <xdr:to>
      <xdr:col>6</xdr:col>
      <xdr:colOff>38100</xdr:colOff>
      <xdr:row>100</xdr:row>
      <xdr:rowOff>113937</xdr:rowOff>
    </xdr:to>
    <xdr:sp macro="" textlink="">
      <xdr:nvSpPr>
        <xdr:cNvPr id="425" name="楕円 424">
          <a:extLst>
            <a:ext uri="{FF2B5EF4-FFF2-40B4-BE49-F238E27FC236}">
              <a16:creationId xmlns:a16="http://schemas.microsoft.com/office/drawing/2014/main" id="{FB3D71A7-A5DD-4273-A432-CC0890825888}"/>
            </a:ext>
          </a:extLst>
        </xdr:cNvPr>
        <xdr:cNvSpPr/>
      </xdr:nvSpPr>
      <xdr:spPr>
        <a:xfrm>
          <a:off x="981075" y="1629691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63137</xdr:rowOff>
    </xdr:from>
    <xdr:to>
      <xdr:col>10</xdr:col>
      <xdr:colOff>114300</xdr:colOff>
      <xdr:row>105</xdr:row>
      <xdr:rowOff>71301</xdr:rowOff>
    </xdr:to>
    <xdr:cxnSp macro="">
      <xdr:nvCxnSpPr>
        <xdr:cNvPr id="426" name="直線コネクタ 425">
          <a:extLst>
            <a:ext uri="{FF2B5EF4-FFF2-40B4-BE49-F238E27FC236}">
              <a16:creationId xmlns:a16="http://schemas.microsoft.com/office/drawing/2014/main" id="{7FEB08E1-69AE-4FAE-AE87-255847DB5D00}"/>
            </a:ext>
          </a:extLst>
        </xdr:cNvPr>
        <xdr:cNvCxnSpPr/>
      </xdr:nvCxnSpPr>
      <xdr:spPr>
        <a:xfrm>
          <a:off x="1028700" y="16354062"/>
          <a:ext cx="800100" cy="85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96175</xdr:rowOff>
    </xdr:from>
    <xdr:ext cx="405111" cy="259045"/>
    <xdr:sp macro="" textlink="">
      <xdr:nvSpPr>
        <xdr:cNvPr id="427" name="n_1aveValue【港湾・漁港】&#10;有形固定資産減価償却率">
          <a:extLst>
            <a:ext uri="{FF2B5EF4-FFF2-40B4-BE49-F238E27FC236}">
              <a16:creationId xmlns:a16="http://schemas.microsoft.com/office/drawing/2014/main" id="{87C66512-2992-404A-8F4C-4ABA91057BFB}"/>
            </a:ext>
          </a:extLst>
        </xdr:cNvPr>
        <xdr:cNvSpPr txBox="1"/>
      </xdr:nvSpPr>
      <xdr:spPr>
        <a:xfrm>
          <a:off x="3239144" y="1689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428" name="n_2aveValue【港湾・漁港】&#10;有形固定資産減価償却率">
          <a:extLst>
            <a:ext uri="{FF2B5EF4-FFF2-40B4-BE49-F238E27FC236}">
              <a16:creationId xmlns:a16="http://schemas.microsoft.com/office/drawing/2014/main" id="{FC9F599D-57E2-4308-AEDA-B4290E855003}"/>
            </a:ext>
          </a:extLst>
        </xdr:cNvPr>
        <xdr:cNvSpPr txBox="1"/>
      </xdr:nvSpPr>
      <xdr:spPr>
        <a:xfrm>
          <a:off x="2439044" y="1683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146793</xdr:rowOff>
    </xdr:from>
    <xdr:ext cx="405111" cy="259045"/>
    <xdr:sp macro="" textlink="">
      <xdr:nvSpPr>
        <xdr:cNvPr id="429" name="n_3aveValue【港湾・漁港】&#10;有形固定資産減価償却率">
          <a:extLst>
            <a:ext uri="{FF2B5EF4-FFF2-40B4-BE49-F238E27FC236}">
              <a16:creationId xmlns:a16="http://schemas.microsoft.com/office/drawing/2014/main" id="{3DFA14E4-06F3-4EB8-BB30-5984EEDF1283}"/>
            </a:ext>
          </a:extLst>
        </xdr:cNvPr>
        <xdr:cNvSpPr txBox="1"/>
      </xdr:nvSpPr>
      <xdr:spPr>
        <a:xfrm>
          <a:off x="1648469" y="16774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561</xdr:rowOff>
    </xdr:from>
    <xdr:ext cx="405111" cy="259045"/>
    <xdr:sp macro="" textlink="">
      <xdr:nvSpPr>
        <xdr:cNvPr id="430" name="n_4aveValue【港湾・漁港】&#10;有形固定資産減価償却率">
          <a:extLst>
            <a:ext uri="{FF2B5EF4-FFF2-40B4-BE49-F238E27FC236}">
              <a16:creationId xmlns:a16="http://schemas.microsoft.com/office/drawing/2014/main" id="{237FABC4-4DB0-49A5-BFA8-A6AD055F0B08}"/>
            </a:ext>
          </a:extLst>
        </xdr:cNvPr>
        <xdr:cNvSpPr txBox="1"/>
      </xdr:nvSpPr>
      <xdr:spPr>
        <a:xfrm>
          <a:off x="848369" y="1697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78939</xdr:rowOff>
    </xdr:from>
    <xdr:ext cx="405111" cy="259045"/>
    <xdr:sp macro="" textlink="">
      <xdr:nvSpPr>
        <xdr:cNvPr id="431" name="n_1mainValue【港湾・漁港】&#10;有形固定資産減価償却率">
          <a:extLst>
            <a:ext uri="{FF2B5EF4-FFF2-40B4-BE49-F238E27FC236}">
              <a16:creationId xmlns:a16="http://schemas.microsoft.com/office/drawing/2014/main" id="{1B17C467-3746-4FE9-A927-9CB22B53481E}"/>
            </a:ext>
          </a:extLst>
        </xdr:cNvPr>
        <xdr:cNvSpPr txBox="1"/>
      </xdr:nvSpPr>
      <xdr:spPr>
        <a:xfrm>
          <a:off x="3239144" y="17395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16890</xdr:rowOff>
    </xdr:from>
    <xdr:ext cx="405111" cy="259045"/>
    <xdr:sp macro="" textlink="">
      <xdr:nvSpPr>
        <xdr:cNvPr id="432" name="n_2mainValue【港湾・漁港】&#10;有形固定資産減価償却率">
          <a:extLst>
            <a:ext uri="{FF2B5EF4-FFF2-40B4-BE49-F238E27FC236}">
              <a16:creationId xmlns:a16="http://schemas.microsoft.com/office/drawing/2014/main" id="{BE3EF724-DB0D-469F-BC89-B79C91381EDB}"/>
            </a:ext>
          </a:extLst>
        </xdr:cNvPr>
        <xdr:cNvSpPr txBox="1"/>
      </xdr:nvSpPr>
      <xdr:spPr>
        <a:xfrm>
          <a:off x="2439044" y="1733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113228</xdr:rowOff>
    </xdr:from>
    <xdr:ext cx="405111" cy="259045"/>
    <xdr:sp macro="" textlink="">
      <xdr:nvSpPr>
        <xdr:cNvPr id="433" name="n_3mainValue【港湾・漁港】&#10;有形固定資産減価償却率">
          <a:extLst>
            <a:ext uri="{FF2B5EF4-FFF2-40B4-BE49-F238E27FC236}">
              <a16:creationId xmlns:a16="http://schemas.microsoft.com/office/drawing/2014/main" id="{5E1FFEFF-54B0-494B-90A2-DB64A44B8440}"/>
            </a:ext>
          </a:extLst>
        </xdr:cNvPr>
        <xdr:cNvSpPr txBox="1"/>
      </xdr:nvSpPr>
      <xdr:spPr>
        <a:xfrm>
          <a:off x="1648469" y="1725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130464</xdr:rowOff>
    </xdr:from>
    <xdr:ext cx="405111" cy="259045"/>
    <xdr:sp macro="" textlink="">
      <xdr:nvSpPr>
        <xdr:cNvPr id="434" name="n_4mainValue【港湾・漁港】&#10;有形固定資産減価償却率">
          <a:extLst>
            <a:ext uri="{FF2B5EF4-FFF2-40B4-BE49-F238E27FC236}">
              <a16:creationId xmlns:a16="http://schemas.microsoft.com/office/drawing/2014/main" id="{74C95B45-2FFD-4EBF-95BA-E2CA4365EE56}"/>
            </a:ext>
          </a:extLst>
        </xdr:cNvPr>
        <xdr:cNvSpPr txBox="1"/>
      </xdr:nvSpPr>
      <xdr:spPr>
        <a:xfrm>
          <a:off x="848369" y="16075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BFBA9B8-CB31-45BB-A12C-52AE73E856D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2B065B6-D121-4A14-BC91-462C1CF5476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DAC6DC5-B2D5-40F8-9B13-7BF91471E3A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ED4C6DF-1CDC-43DD-8B46-C272F17C4BD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3F34B8C-6410-4F7E-BC42-A947740609C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D37160F-5484-4113-AE18-41EE9B55D87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892C987-EBCF-4C22-9EE2-E9164E0CF44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9A6206B-8232-4577-AA5B-85902FB8BD4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2322BE4-18B9-43B4-A3B6-974407F11248}"/>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B8289EE-4835-4FB6-9417-3A9F2036C521}"/>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850D48F-8D7C-4758-853F-2C69249C407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835255A8-9FB5-463C-8C10-262E2F3F7454}"/>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73509FC3-A391-460B-BA19-6FF735B953D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9BA1103E-25CB-4CF3-AF56-C6B2F963CBA5}"/>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4D04B14-F5B2-4D76-836B-2FB297C29863}"/>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5750EB3E-8D92-4F0E-AA4F-41D79D98DD12}"/>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293AF14-CFA2-4DF8-B6BA-FFECEEAEAD4E}"/>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6A65CAC4-9E92-48A3-B164-3ACF6AD11A51}"/>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A643B4D4-2ABB-4551-9330-118B7FAC24C3}"/>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C4F95179-78A7-4536-AE9F-477700C03E85}"/>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12B9F90-2F11-40EA-9B73-060666074312}"/>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30EBA10F-9B3F-48A8-8EE2-AA2AE9BA453C}"/>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ACA4222F-1FCC-48D0-9ACF-5DDA533C047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8" name="直線コネクタ 457">
          <a:extLst>
            <a:ext uri="{FF2B5EF4-FFF2-40B4-BE49-F238E27FC236}">
              <a16:creationId xmlns:a16="http://schemas.microsoft.com/office/drawing/2014/main" id="{DD8BCFAA-5841-4AA3-B243-997F11119B70}"/>
            </a:ext>
          </a:extLst>
        </xdr:cNvPr>
        <xdr:cNvCxnSpPr/>
      </xdr:nvCxnSpPr>
      <xdr:spPr>
        <a:xfrm flipV="1">
          <a:off x="9429115" y="16374669"/>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D9F6727F-0AE8-462B-ADD8-DB0F7CE09C66}"/>
            </a:ext>
          </a:extLst>
        </xdr:cNvPr>
        <xdr:cNvSpPr txBox="1"/>
      </xdr:nvSpPr>
      <xdr:spPr>
        <a:xfrm>
          <a:off x="9467850" y="1759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60" name="直線コネクタ 459">
          <a:extLst>
            <a:ext uri="{FF2B5EF4-FFF2-40B4-BE49-F238E27FC236}">
              <a16:creationId xmlns:a16="http://schemas.microsoft.com/office/drawing/2014/main" id="{9345C090-5C52-4947-B252-5A8DA439DF39}"/>
            </a:ext>
          </a:extLst>
        </xdr:cNvPr>
        <xdr:cNvCxnSpPr/>
      </xdr:nvCxnSpPr>
      <xdr:spPr>
        <a:xfrm>
          <a:off x="9363075" y="175951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61" name="【港湾・漁港】&#10;一人当たり有形固定資産（償却資産）額最大値テキスト">
          <a:extLst>
            <a:ext uri="{FF2B5EF4-FFF2-40B4-BE49-F238E27FC236}">
              <a16:creationId xmlns:a16="http://schemas.microsoft.com/office/drawing/2014/main" id="{9D8F72EF-2DFA-4443-B6C5-BDA97C6A7EC2}"/>
            </a:ext>
          </a:extLst>
        </xdr:cNvPr>
        <xdr:cNvSpPr txBox="1"/>
      </xdr:nvSpPr>
      <xdr:spPr>
        <a:xfrm>
          <a:off x="9467850" y="1614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62" name="直線コネクタ 461">
          <a:extLst>
            <a:ext uri="{FF2B5EF4-FFF2-40B4-BE49-F238E27FC236}">
              <a16:creationId xmlns:a16="http://schemas.microsoft.com/office/drawing/2014/main" id="{F86770F7-7C37-4274-93CF-A71979AEDB6F}"/>
            </a:ext>
          </a:extLst>
        </xdr:cNvPr>
        <xdr:cNvCxnSpPr/>
      </xdr:nvCxnSpPr>
      <xdr:spPr>
        <a:xfrm>
          <a:off x="9363075" y="163746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35075</xdr:rowOff>
    </xdr:from>
    <xdr:ext cx="534377" cy="259045"/>
    <xdr:sp macro="" textlink="">
      <xdr:nvSpPr>
        <xdr:cNvPr id="463" name="【港湾・漁港】&#10;一人当たり有形固定資産（償却資産）額平均値テキスト">
          <a:extLst>
            <a:ext uri="{FF2B5EF4-FFF2-40B4-BE49-F238E27FC236}">
              <a16:creationId xmlns:a16="http://schemas.microsoft.com/office/drawing/2014/main" id="{FE268D6F-7DF4-42CA-89B6-2B706D4CF1C1}"/>
            </a:ext>
          </a:extLst>
        </xdr:cNvPr>
        <xdr:cNvSpPr txBox="1"/>
      </xdr:nvSpPr>
      <xdr:spPr>
        <a:xfrm>
          <a:off x="9467850" y="17008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4" name="フローチャート: 判断 463">
          <a:extLst>
            <a:ext uri="{FF2B5EF4-FFF2-40B4-BE49-F238E27FC236}">
              <a16:creationId xmlns:a16="http://schemas.microsoft.com/office/drawing/2014/main" id="{CE4E6223-C57A-4F6B-9250-907F62B41938}"/>
            </a:ext>
          </a:extLst>
        </xdr:cNvPr>
        <xdr:cNvSpPr/>
      </xdr:nvSpPr>
      <xdr:spPr>
        <a:xfrm>
          <a:off x="9401175" y="1715402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5" name="フローチャート: 判断 464">
          <a:extLst>
            <a:ext uri="{FF2B5EF4-FFF2-40B4-BE49-F238E27FC236}">
              <a16:creationId xmlns:a16="http://schemas.microsoft.com/office/drawing/2014/main" id="{C315CB0D-385F-4198-AA43-6D49CFDBA1CF}"/>
            </a:ext>
          </a:extLst>
        </xdr:cNvPr>
        <xdr:cNvSpPr/>
      </xdr:nvSpPr>
      <xdr:spPr>
        <a:xfrm>
          <a:off x="8639175" y="171570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6" name="フローチャート: 判断 465">
          <a:extLst>
            <a:ext uri="{FF2B5EF4-FFF2-40B4-BE49-F238E27FC236}">
              <a16:creationId xmlns:a16="http://schemas.microsoft.com/office/drawing/2014/main" id="{8934C223-3660-4093-B649-ED26B8AADF10}"/>
            </a:ext>
          </a:extLst>
        </xdr:cNvPr>
        <xdr:cNvSpPr/>
      </xdr:nvSpPr>
      <xdr:spPr>
        <a:xfrm>
          <a:off x="7839075" y="1716323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7" name="フローチャート: 判断 466">
          <a:extLst>
            <a:ext uri="{FF2B5EF4-FFF2-40B4-BE49-F238E27FC236}">
              <a16:creationId xmlns:a16="http://schemas.microsoft.com/office/drawing/2014/main" id="{07B1D119-86E9-4C9F-B7B0-90E5BB0F7762}"/>
            </a:ext>
          </a:extLst>
        </xdr:cNvPr>
        <xdr:cNvSpPr/>
      </xdr:nvSpPr>
      <xdr:spPr>
        <a:xfrm>
          <a:off x="7029450" y="171657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8" name="フローチャート: 判断 467">
          <a:extLst>
            <a:ext uri="{FF2B5EF4-FFF2-40B4-BE49-F238E27FC236}">
              <a16:creationId xmlns:a16="http://schemas.microsoft.com/office/drawing/2014/main" id="{57A2CF98-4C58-4239-9D55-4071086FE5E7}"/>
            </a:ext>
          </a:extLst>
        </xdr:cNvPr>
        <xdr:cNvSpPr/>
      </xdr:nvSpPr>
      <xdr:spPr>
        <a:xfrm>
          <a:off x="6238875" y="172298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3355B2C-6EAB-4B1C-95A2-FF9EA6C033B3}"/>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4C0125C-0396-48F9-85E6-D6627D755F3A}"/>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8EA052D-E0A1-44C7-A53C-EA353FF4DDD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841803A-075E-4733-8CD8-20DC8AAEC93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425536D-C153-4F87-A1AF-6FFD6F3DB50B}"/>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33992</xdr:rowOff>
    </xdr:from>
    <xdr:to>
      <xdr:col>55</xdr:col>
      <xdr:colOff>50800</xdr:colOff>
      <xdr:row>105</xdr:row>
      <xdr:rowOff>135592</xdr:rowOff>
    </xdr:to>
    <xdr:sp macro="" textlink="">
      <xdr:nvSpPr>
        <xdr:cNvPr id="474" name="楕円 473">
          <a:extLst>
            <a:ext uri="{FF2B5EF4-FFF2-40B4-BE49-F238E27FC236}">
              <a16:creationId xmlns:a16="http://schemas.microsoft.com/office/drawing/2014/main" id="{67841D5D-02CD-4009-97DC-D15DCC7877EF}"/>
            </a:ext>
          </a:extLst>
        </xdr:cNvPr>
        <xdr:cNvSpPr/>
      </xdr:nvSpPr>
      <xdr:spPr>
        <a:xfrm>
          <a:off x="9401175" y="1717581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12419</xdr:rowOff>
    </xdr:from>
    <xdr:ext cx="534377" cy="259045"/>
    <xdr:sp macro="" textlink="">
      <xdr:nvSpPr>
        <xdr:cNvPr id="475" name="【港湾・漁港】&#10;一人当たり有形固定資産（償却資産）額該当値テキスト">
          <a:extLst>
            <a:ext uri="{FF2B5EF4-FFF2-40B4-BE49-F238E27FC236}">
              <a16:creationId xmlns:a16="http://schemas.microsoft.com/office/drawing/2014/main" id="{9579E24C-DAA4-4CAB-9FD0-D4D8108D41AB}"/>
            </a:ext>
          </a:extLst>
        </xdr:cNvPr>
        <xdr:cNvSpPr txBox="1"/>
      </xdr:nvSpPr>
      <xdr:spPr>
        <a:xfrm>
          <a:off x="9467850" y="1715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34677</xdr:rowOff>
    </xdr:from>
    <xdr:to>
      <xdr:col>50</xdr:col>
      <xdr:colOff>165100</xdr:colOff>
      <xdr:row>105</xdr:row>
      <xdr:rowOff>136277</xdr:rowOff>
    </xdr:to>
    <xdr:sp macro="" textlink="">
      <xdr:nvSpPr>
        <xdr:cNvPr id="476" name="楕円 475">
          <a:extLst>
            <a:ext uri="{FF2B5EF4-FFF2-40B4-BE49-F238E27FC236}">
              <a16:creationId xmlns:a16="http://schemas.microsoft.com/office/drawing/2014/main" id="{639076B9-1C3A-497E-9775-8B855F1C5B8E}"/>
            </a:ext>
          </a:extLst>
        </xdr:cNvPr>
        <xdr:cNvSpPr/>
      </xdr:nvSpPr>
      <xdr:spPr>
        <a:xfrm>
          <a:off x="8639175" y="171765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84792</xdr:rowOff>
    </xdr:from>
    <xdr:to>
      <xdr:col>55</xdr:col>
      <xdr:colOff>0</xdr:colOff>
      <xdr:row>105</xdr:row>
      <xdr:rowOff>85477</xdr:rowOff>
    </xdr:to>
    <xdr:cxnSp macro="">
      <xdr:nvCxnSpPr>
        <xdr:cNvPr id="477" name="直線コネクタ 476">
          <a:extLst>
            <a:ext uri="{FF2B5EF4-FFF2-40B4-BE49-F238E27FC236}">
              <a16:creationId xmlns:a16="http://schemas.microsoft.com/office/drawing/2014/main" id="{FC44BD50-BDCC-44F1-B588-1852453C1CCF}"/>
            </a:ext>
          </a:extLst>
        </xdr:cNvPr>
        <xdr:cNvCxnSpPr/>
      </xdr:nvCxnSpPr>
      <xdr:spPr>
        <a:xfrm flipV="1">
          <a:off x="8686800" y="17232967"/>
          <a:ext cx="74295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32753</xdr:rowOff>
    </xdr:from>
    <xdr:to>
      <xdr:col>46</xdr:col>
      <xdr:colOff>38100</xdr:colOff>
      <xdr:row>105</xdr:row>
      <xdr:rowOff>134353</xdr:rowOff>
    </xdr:to>
    <xdr:sp macro="" textlink="">
      <xdr:nvSpPr>
        <xdr:cNvPr id="478" name="楕円 477">
          <a:extLst>
            <a:ext uri="{FF2B5EF4-FFF2-40B4-BE49-F238E27FC236}">
              <a16:creationId xmlns:a16="http://schemas.microsoft.com/office/drawing/2014/main" id="{F58A607F-7DC7-4307-A882-A0C7D2E12333}"/>
            </a:ext>
          </a:extLst>
        </xdr:cNvPr>
        <xdr:cNvSpPr/>
      </xdr:nvSpPr>
      <xdr:spPr>
        <a:xfrm>
          <a:off x="7839075" y="17174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83553</xdr:rowOff>
    </xdr:from>
    <xdr:to>
      <xdr:col>50</xdr:col>
      <xdr:colOff>114300</xdr:colOff>
      <xdr:row>105</xdr:row>
      <xdr:rowOff>85477</xdr:rowOff>
    </xdr:to>
    <xdr:cxnSp macro="">
      <xdr:nvCxnSpPr>
        <xdr:cNvPr id="479" name="直線コネクタ 478">
          <a:extLst>
            <a:ext uri="{FF2B5EF4-FFF2-40B4-BE49-F238E27FC236}">
              <a16:creationId xmlns:a16="http://schemas.microsoft.com/office/drawing/2014/main" id="{F7FD333F-C063-4691-851E-76B4B620B638}"/>
            </a:ext>
          </a:extLst>
        </xdr:cNvPr>
        <xdr:cNvCxnSpPr/>
      </xdr:nvCxnSpPr>
      <xdr:spPr>
        <a:xfrm>
          <a:off x="7886700" y="17231728"/>
          <a:ext cx="8001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32505</xdr:rowOff>
    </xdr:from>
    <xdr:to>
      <xdr:col>41</xdr:col>
      <xdr:colOff>101600</xdr:colOff>
      <xdr:row>105</xdr:row>
      <xdr:rowOff>134105</xdr:rowOff>
    </xdr:to>
    <xdr:sp macro="" textlink="">
      <xdr:nvSpPr>
        <xdr:cNvPr id="480" name="楕円 479">
          <a:extLst>
            <a:ext uri="{FF2B5EF4-FFF2-40B4-BE49-F238E27FC236}">
              <a16:creationId xmlns:a16="http://schemas.microsoft.com/office/drawing/2014/main" id="{3589E3CA-035E-4FC2-B4D5-A9451FB4F9C7}"/>
            </a:ext>
          </a:extLst>
        </xdr:cNvPr>
        <xdr:cNvSpPr/>
      </xdr:nvSpPr>
      <xdr:spPr>
        <a:xfrm>
          <a:off x="7029450" y="17174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83305</xdr:rowOff>
    </xdr:from>
    <xdr:to>
      <xdr:col>45</xdr:col>
      <xdr:colOff>177800</xdr:colOff>
      <xdr:row>105</xdr:row>
      <xdr:rowOff>83553</xdr:rowOff>
    </xdr:to>
    <xdr:cxnSp macro="">
      <xdr:nvCxnSpPr>
        <xdr:cNvPr id="481" name="直線コネクタ 480">
          <a:extLst>
            <a:ext uri="{FF2B5EF4-FFF2-40B4-BE49-F238E27FC236}">
              <a16:creationId xmlns:a16="http://schemas.microsoft.com/office/drawing/2014/main" id="{86AA96CC-E2E1-4011-9ADE-FA6ADB1F815E}"/>
            </a:ext>
          </a:extLst>
        </xdr:cNvPr>
        <xdr:cNvCxnSpPr/>
      </xdr:nvCxnSpPr>
      <xdr:spPr>
        <a:xfrm>
          <a:off x="7077075" y="17231480"/>
          <a:ext cx="809625"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34944</xdr:rowOff>
    </xdr:from>
    <xdr:to>
      <xdr:col>36</xdr:col>
      <xdr:colOff>165100</xdr:colOff>
      <xdr:row>107</xdr:row>
      <xdr:rowOff>136544</xdr:rowOff>
    </xdr:to>
    <xdr:sp macro="" textlink="">
      <xdr:nvSpPr>
        <xdr:cNvPr id="482" name="楕円 481">
          <a:extLst>
            <a:ext uri="{FF2B5EF4-FFF2-40B4-BE49-F238E27FC236}">
              <a16:creationId xmlns:a16="http://schemas.microsoft.com/office/drawing/2014/main" id="{CF71D1BB-ADC2-4394-BBC3-D47AE093AF16}"/>
            </a:ext>
          </a:extLst>
        </xdr:cNvPr>
        <xdr:cNvSpPr/>
      </xdr:nvSpPr>
      <xdr:spPr>
        <a:xfrm>
          <a:off x="6238875" y="175228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83305</xdr:rowOff>
    </xdr:from>
    <xdr:to>
      <xdr:col>41</xdr:col>
      <xdr:colOff>50800</xdr:colOff>
      <xdr:row>107</xdr:row>
      <xdr:rowOff>85744</xdr:rowOff>
    </xdr:to>
    <xdr:cxnSp macro="">
      <xdr:nvCxnSpPr>
        <xdr:cNvPr id="483" name="直線コネクタ 482">
          <a:extLst>
            <a:ext uri="{FF2B5EF4-FFF2-40B4-BE49-F238E27FC236}">
              <a16:creationId xmlns:a16="http://schemas.microsoft.com/office/drawing/2014/main" id="{4714B697-B2CC-4B4A-8020-FA24D87F6534}"/>
            </a:ext>
          </a:extLst>
        </xdr:cNvPr>
        <xdr:cNvCxnSpPr/>
      </xdr:nvCxnSpPr>
      <xdr:spPr>
        <a:xfrm flipV="1">
          <a:off x="6286500" y="17231480"/>
          <a:ext cx="790575" cy="33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133373</xdr:rowOff>
    </xdr:from>
    <xdr:ext cx="534377" cy="259045"/>
    <xdr:sp macro="" textlink="">
      <xdr:nvSpPr>
        <xdr:cNvPr id="484" name="n_1aveValue【港湾・漁港】&#10;一人当たり有形固定資産（償却資産）額">
          <a:extLst>
            <a:ext uri="{FF2B5EF4-FFF2-40B4-BE49-F238E27FC236}">
              <a16:creationId xmlns:a16="http://schemas.microsoft.com/office/drawing/2014/main" id="{EE50FF89-CB36-4FB3-B2B4-3609124850C1}"/>
            </a:ext>
          </a:extLst>
        </xdr:cNvPr>
        <xdr:cNvSpPr txBox="1"/>
      </xdr:nvSpPr>
      <xdr:spPr>
        <a:xfrm>
          <a:off x="8429136" y="1693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136365</xdr:rowOff>
    </xdr:from>
    <xdr:ext cx="534377" cy="259045"/>
    <xdr:sp macro="" textlink="">
      <xdr:nvSpPr>
        <xdr:cNvPr id="485" name="n_2aveValue【港湾・漁港】&#10;一人当たり有形固定資産（償却資産）額">
          <a:extLst>
            <a:ext uri="{FF2B5EF4-FFF2-40B4-BE49-F238E27FC236}">
              <a16:creationId xmlns:a16="http://schemas.microsoft.com/office/drawing/2014/main" id="{14BAF1A0-057A-42B5-8896-2C8F1C7D53D0}"/>
            </a:ext>
          </a:extLst>
        </xdr:cNvPr>
        <xdr:cNvSpPr txBox="1"/>
      </xdr:nvSpPr>
      <xdr:spPr>
        <a:xfrm>
          <a:off x="7648086" y="1693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138840</xdr:rowOff>
    </xdr:from>
    <xdr:ext cx="534377" cy="259045"/>
    <xdr:sp macro="" textlink="">
      <xdr:nvSpPr>
        <xdr:cNvPr id="486" name="n_3aveValue【港湾・漁港】&#10;一人当たり有形固定資産（償却資産）額">
          <a:extLst>
            <a:ext uri="{FF2B5EF4-FFF2-40B4-BE49-F238E27FC236}">
              <a16:creationId xmlns:a16="http://schemas.microsoft.com/office/drawing/2014/main" id="{9D6F2B45-4B0B-4C9B-B7D1-5EFBC8228ADD}"/>
            </a:ext>
          </a:extLst>
        </xdr:cNvPr>
        <xdr:cNvSpPr txBox="1"/>
      </xdr:nvSpPr>
      <xdr:spPr>
        <a:xfrm>
          <a:off x="6847986" y="1694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28388</xdr:rowOff>
    </xdr:from>
    <xdr:ext cx="534377" cy="259045"/>
    <xdr:sp macro="" textlink="">
      <xdr:nvSpPr>
        <xdr:cNvPr id="487" name="n_4aveValue【港湾・漁港】&#10;一人当たり有形固定資産（償却資産）額">
          <a:extLst>
            <a:ext uri="{FF2B5EF4-FFF2-40B4-BE49-F238E27FC236}">
              <a16:creationId xmlns:a16="http://schemas.microsoft.com/office/drawing/2014/main" id="{20703463-4CA6-4E75-912F-20E3AD43056D}"/>
            </a:ext>
          </a:extLst>
        </xdr:cNvPr>
        <xdr:cNvSpPr txBox="1"/>
      </xdr:nvSpPr>
      <xdr:spPr>
        <a:xfrm>
          <a:off x="6038361" y="1700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127404</xdr:rowOff>
    </xdr:from>
    <xdr:ext cx="534377" cy="259045"/>
    <xdr:sp macro="" textlink="">
      <xdr:nvSpPr>
        <xdr:cNvPr id="488" name="n_1mainValue【港湾・漁港】&#10;一人当たり有形固定資産（償却資産）額">
          <a:extLst>
            <a:ext uri="{FF2B5EF4-FFF2-40B4-BE49-F238E27FC236}">
              <a16:creationId xmlns:a16="http://schemas.microsoft.com/office/drawing/2014/main" id="{0D7F5F49-C105-41C5-B576-3B2610F85D34}"/>
            </a:ext>
          </a:extLst>
        </xdr:cNvPr>
        <xdr:cNvSpPr txBox="1"/>
      </xdr:nvSpPr>
      <xdr:spPr>
        <a:xfrm>
          <a:off x="8429136" y="1726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125480</xdr:rowOff>
    </xdr:from>
    <xdr:ext cx="534377" cy="259045"/>
    <xdr:sp macro="" textlink="">
      <xdr:nvSpPr>
        <xdr:cNvPr id="489" name="n_2mainValue【港湾・漁港】&#10;一人当たり有形固定資産（償却資産）額">
          <a:extLst>
            <a:ext uri="{FF2B5EF4-FFF2-40B4-BE49-F238E27FC236}">
              <a16:creationId xmlns:a16="http://schemas.microsoft.com/office/drawing/2014/main" id="{5AB2B300-5AD4-4EA5-8EB9-E523CDCA70A8}"/>
            </a:ext>
          </a:extLst>
        </xdr:cNvPr>
        <xdr:cNvSpPr txBox="1"/>
      </xdr:nvSpPr>
      <xdr:spPr>
        <a:xfrm>
          <a:off x="7648086" y="1726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125232</xdr:rowOff>
    </xdr:from>
    <xdr:ext cx="534377" cy="259045"/>
    <xdr:sp macro="" textlink="">
      <xdr:nvSpPr>
        <xdr:cNvPr id="490" name="n_3mainValue【港湾・漁港】&#10;一人当たり有形固定資産（償却資産）額">
          <a:extLst>
            <a:ext uri="{FF2B5EF4-FFF2-40B4-BE49-F238E27FC236}">
              <a16:creationId xmlns:a16="http://schemas.microsoft.com/office/drawing/2014/main" id="{A15DD02C-4CF5-44E0-B2D2-A8AC784A1370}"/>
            </a:ext>
          </a:extLst>
        </xdr:cNvPr>
        <xdr:cNvSpPr txBox="1"/>
      </xdr:nvSpPr>
      <xdr:spPr>
        <a:xfrm>
          <a:off x="6847986" y="1726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127671</xdr:rowOff>
    </xdr:from>
    <xdr:ext cx="534377" cy="259045"/>
    <xdr:sp macro="" textlink="">
      <xdr:nvSpPr>
        <xdr:cNvPr id="491" name="n_4mainValue【港湾・漁港】&#10;一人当たり有形固定資産（償却資産）額">
          <a:extLst>
            <a:ext uri="{FF2B5EF4-FFF2-40B4-BE49-F238E27FC236}">
              <a16:creationId xmlns:a16="http://schemas.microsoft.com/office/drawing/2014/main" id="{6174F831-AA41-4516-ACD7-9876AC05071D}"/>
            </a:ext>
          </a:extLst>
        </xdr:cNvPr>
        <xdr:cNvSpPr txBox="1"/>
      </xdr:nvSpPr>
      <xdr:spPr>
        <a:xfrm>
          <a:off x="6038361" y="1761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67298CA6-E124-4616-AAF0-4B58057C3DB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52B764C1-F66F-4C3D-B69C-D35A0AEB8D6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0ACB9D6-BF77-4955-B76B-499B6AD1028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CB92B43-2BFE-4ECD-B399-52D889F29EC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E412ACE-0E67-4CAE-A027-B594F3F6CBE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97DA045-C9F2-445E-9F72-22D6BC5AEF3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88FE447-9465-4E67-88CB-9744495D159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0575A28-DE07-4293-9CC1-0FE6260A8CC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991882CE-26A8-4F86-89BB-BACE3DEBF53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3ED7CA1-DD27-4335-B1B5-634B58667B4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63BE0BF7-4254-4213-BEE2-BFBAEE2757B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5FACD8FF-6FAE-473B-B6AE-F308B0F9042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7670C57-B365-49DC-8F39-83DA6A123E7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39F7AC5-5CFB-480F-BF24-554D4342B43C}"/>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F39060AB-AFB2-4BAB-AA76-2FEE3F8C28B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BEB5C684-3250-4539-B810-C024C2FAE148}"/>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3AC63694-43E5-4D5D-91EC-92008E0B069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487F6052-584F-4D6A-9672-8573A969033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9DFEBF5-2627-478C-8A5F-A638F6CEBD0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4CC33415-7280-43AD-8F85-D2DC09F1C998}"/>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C75327D3-DC7E-43D3-AB13-DB254842CED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BD13BB7-5AB4-4E9B-9490-87E5E1B8404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5778C17A-A636-4A41-A11F-2C6243EC6CC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8D61FB96-F894-4A57-BA3D-4B3A91C9101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6" name="直線コネクタ 515">
          <a:extLst>
            <a:ext uri="{FF2B5EF4-FFF2-40B4-BE49-F238E27FC236}">
              <a16:creationId xmlns:a16="http://schemas.microsoft.com/office/drawing/2014/main" id="{500F5A5F-FCA6-45D2-BBE4-A0655F7B7411}"/>
            </a:ext>
          </a:extLst>
        </xdr:cNvPr>
        <xdr:cNvCxnSpPr/>
      </xdr:nvCxnSpPr>
      <xdr:spPr>
        <a:xfrm flipV="1">
          <a:off x="14696439" y="5635625"/>
          <a:ext cx="0" cy="1038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2E2D8D8D-7C04-428C-A8BC-4FEA12F0EE25}"/>
            </a:ext>
          </a:extLst>
        </xdr:cNvPr>
        <xdr:cNvSpPr txBox="1"/>
      </xdr:nvSpPr>
      <xdr:spPr>
        <a:xfrm>
          <a:off x="14735175" y="667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8" name="直線コネクタ 517">
          <a:extLst>
            <a:ext uri="{FF2B5EF4-FFF2-40B4-BE49-F238E27FC236}">
              <a16:creationId xmlns:a16="http://schemas.microsoft.com/office/drawing/2014/main" id="{3D2B4090-C93F-4C89-94B7-01120E39D193}"/>
            </a:ext>
          </a:extLst>
        </xdr:cNvPr>
        <xdr:cNvCxnSpPr/>
      </xdr:nvCxnSpPr>
      <xdr:spPr>
        <a:xfrm>
          <a:off x="14611350" y="66744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D8F71897-37B8-4041-9B3D-668532F0F69C}"/>
            </a:ext>
          </a:extLst>
        </xdr:cNvPr>
        <xdr:cNvSpPr txBox="1"/>
      </xdr:nvSpPr>
      <xdr:spPr>
        <a:xfrm>
          <a:off x="14735175"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20" name="直線コネクタ 519">
          <a:extLst>
            <a:ext uri="{FF2B5EF4-FFF2-40B4-BE49-F238E27FC236}">
              <a16:creationId xmlns:a16="http://schemas.microsoft.com/office/drawing/2014/main" id="{DE2CC98C-15F8-47F9-A220-717D1FB2D526}"/>
            </a:ext>
          </a:extLst>
        </xdr:cNvPr>
        <xdr:cNvCxnSpPr/>
      </xdr:nvCxnSpPr>
      <xdr:spPr>
        <a:xfrm>
          <a:off x="14611350" y="5635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C049BB5-C709-4AEA-8283-E2D03E005263}"/>
            </a:ext>
          </a:extLst>
        </xdr:cNvPr>
        <xdr:cNvSpPr txBox="1"/>
      </xdr:nvSpPr>
      <xdr:spPr>
        <a:xfrm>
          <a:off x="14735175" y="5850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22" name="フローチャート: 判断 521">
          <a:extLst>
            <a:ext uri="{FF2B5EF4-FFF2-40B4-BE49-F238E27FC236}">
              <a16:creationId xmlns:a16="http://schemas.microsoft.com/office/drawing/2014/main" id="{1A4D10DC-4FE9-480B-B393-00CF1DF8814A}"/>
            </a:ext>
          </a:extLst>
        </xdr:cNvPr>
        <xdr:cNvSpPr/>
      </xdr:nvSpPr>
      <xdr:spPr>
        <a:xfrm>
          <a:off x="14649450" y="59988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23" name="フローチャート: 判断 522">
          <a:extLst>
            <a:ext uri="{FF2B5EF4-FFF2-40B4-BE49-F238E27FC236}">
              <a16:creationId xmlns:a16="http://schemas.microsoft.com/office/drawing/2014/main" id="{754DA172-CE8D-41B7-BE53-EE7BC170C853}"/>
            </a:ext>
          </a:extLst>
        </xdr:cNvPr>
        <xdr:cNvSpPr/>
      </xdr:nvSpPr>
      <xdr:spPr>
        <a:xfrm>
          <a:off x="13887450" y="598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4" name="フローチャート: 判断 523">
          <a:extLst>
            <a:ext uri="{FF2B5EF4-FFF2-40B4-BE49-F238E27FC236}">
              <a16:creationId xmlns:a16="http://schemas.microsoft.com/office/drawing/2014/main" id="{A889F538-8A7E-4249-8FA8-6A709B8DBF70}"/>
            </a:ext>
          </a:extLst>
        </xdr:cNvPr>
        <xdr:cNvSpPr/>
      </xdr:nvSpPr>
      <xdr:spPr>
        <a:xfrm>
          <a:off x="13096875" y="59975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5" name="フローチャート: 判断 524">
          <a:extLst>
            <a:ext uri="{FF2B5EF4-FFF2-40B4-BE49-F238E27FC236}">
              <a16:creationId xmlns:a16="http://schemas.microsoft.com/office/drawing/2014/main" id="{EA3EE983-BB2A-4B82-904A-09FBE34BF950}"/>
            </a:ext>
          </a:extLst>
        </xdr:cNvPr>
        <xdr:cNvSpPr/>
      </xdr:nvSpPr>
      <xdr:spPr>
        <a:xfrm>
          <a:off x="12296775" y="6001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6" name="フローチャート: 判断 525">
          <a:extLst>
            <a:ext uri="{FF2B5EF4-FFF2-40B4-BE49-F238E27FC236}">
              <a16:creationId xmlns:a16="http://schemas.microsoft.com/office/drawing/2014/main" id="{EDC1F26B-1A15-4247-8DD2-9D67042E1AFA}"/>
            </a:ext>
          </a:extLst>
        </xdr:cNvPr>
        <xdr:cNvSpPr/>
      </xdr:nvSpPr>
      <xdr:spPr>
        <a:xfrm>
          <a:off x="11487150" y="6065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F170F49-2BBF-448E-A5A2-BEA7E205C41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BB9CFCA-662D-4C35-920C-CC495A30A68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B7A12FF-BEE5-4A96-9BE0-E120264A986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E3912BA-2170-4272-9882-3D2A80E8C29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934A110-DD0D-439E-866B-FBE8375197A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80645</xdr:rowOff>
    </xdr:from>
    <xdr:to>
      <xdr:col>85</xdr:col>
      <xdr:colOff>177800</xdr:colOff>
      <xdr:row>38</xdr:row>
      <xdr:rowOff>10795</xdr:rowOff>
    </xdr:to>
    <xdr:sp macro="" textlink="">
      <xdr:nvSpPr>
        <xdr:cNvPr id="532" name="楕円 531">
          <a:extLst>
            <a:ext uri="{FF2B5EF4-FFF2-40B4-BE49-F238E27FC236}">
              <a16:creationId xmlns:a16="http://schemas.microsoft.com/office/drawing/2014/main" id="{5ACFD284-5DFA-40CB-8F1A-2664ECD0B2E3}"/>
            </a:ext>
          </a:extLst>
        </xdr:cNvPr>
        <xdr:cNvSpPr/>
      </xdr:nvSpPr>
      <xdr:spPr>
        <a:xfrm>
          <a:off x="14649450" y="60845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59072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EDBA5A75-0D16-4903-A999-04DFAD247491}"/>
            </a:ext>
          </a:extLst>
        </xdr:cNvPr>
        <xdr:cNvSpPr txBox="1"/>
      </xdr:nvSpPr>
      <xdr:spPr>
        <a:xfrm>
          <a:off x="14735175" y="605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55880</xdr:rowOff>
    </xdr:from>
    <xdr:to>
      <xdr:col>81</xdr:col>
      <xdr:colOff>101600</xdr:colOff>
      <xdr:row>37</xdr:row>
      <xdr:rowOff>157480</xdr:rowOff>
    </xdr:to>
    <xdr:sp macro="" textlink="">
      <xdr:nvSpPr>
        <xdr:cNvPr id="534" name="楕円 533">
          <a:extLst>
            <a:ext uri="{FF2B5EF4-FFF2-40B4-BE49-F238E27FC236}">
              <a16:creationId xmlns:a16="http://schemas.microsoft.com/office/drawing/2014/main" id="{9181FC3C-A4A0-41A5-B2A5-62AF83033060}"/>
            </a:ext>
          </a:extLst>
        </xdr:cNvPr>
        <xdr:cNvSpPr/>
      </xdr:nvSpPr>
      <xdr:spPr>
        <a:xfrm>
          <a:off x="13887450" y="6056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37</xdr:row>
      <xdr:rowOff>131445</xdr:rowOff>
    </xdr:to>
    <xdr:cxnSp macro="">
      <xdr:nvCxnSpPr>
        <xdr:cNvPr id="535" name="直線コネクタ 534">
          <a:extLst>
            <a:ext uri="{FF2B5EF4-FFF2-40B4-BE49-F238E27FC236}">
              <a16:creationId xmlns:a16="http://schemas.microsoft.com/office/drawing/2014/main" id="{1D599C0C-9BE0-4AEF-BD33-AC53E8426185}"/>
            </a:ext>
          </a:extLst>
        </xdr:cNvPr>
        <xdr:cNvCxnSpPr/>
      </xdr:nvCxnSpPr>
      <xdr:spPr>
        <a:xfrm>
          <a:off x="13935075" y="6104255"/>
          <a:ext cx="762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36" name="楕円 535">
          <a:extLst>
            <a:ext uri="{FF2B5EF4-FFF2-40B4-BE49-F238E27FC236}">
              <a16:creationId xmlns:a16="http://schemas.microsoft.com/office/drawing/2014/main" id="{FCB76D0F-98B9-4114-9C66-C6B9D91BEE08}"/>
            </a:ext>
          </a:extLst>
        </xdr:cNvPr>
        <xdr:cNvSpPr/>
      </xdr:nvSpPr>
      <xdr:spPr>
        <a:xfrm>
          <a:off x="13096875" y="6026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80010</xdr:rowOff>
    </xdr:from>
    <xdr:to>
      <xdr:col>81</xdr:col>
      <xdr:colOff>50800</xdr:colOff>
      <xdr:row>37</xdr:row>
      <xdr:rowOff>106680</xdr:rowOff>
    </xdr:to>
    <xdr:cxnSp macro="">
      <xdr:nvCxnSpPr>
        <xdr:cNvPr id="537" name="直線コネクタ 536">
          <a:extLst>
            <a:ext uri="{FF2B5EF4-FFF2-40B4-BE49-F238E27FC236}">
              <a16:creationId xmlns:a16="http://schemas.microsoft.com/office/drawing/2014/main" id="{B656A10E-D2F5-482A-AD23-ADBD69E1BA6D}"/>
            </a:ext>
          </a:extLst>
        </xdr:cNvPr>
        <xdr:cNvCxnSpPr/>
      </xdr:nvCxnSpPr>
      <xdr:spPr>
        <a:xfrm>
          <a:off x="13144500" y="6083935"/>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4445</xdr:rowOff>
    </xdr:from>
    <xdr:to>
      <xdr:col>72</xdr:col>
      <xdr:colOff>38100</xdr:colOff>
      <xdr:row>37</xdr:row>
      <xdr:rowOff>106045</xdr:rowOff>
    </xdr:to>
    <xdr:sp macro="" textlink="">
      <xdr:nvSpPr>
        <xdr:cNvPr id="538" name="楕円 537">
          <a:extLst>
            <a:ext uri="{FF2B5EF4-FFF2-40B4-BE49-F238E27FC236}">
              <a16:creationId xmlns:a16="http://schemas.microsoft.com/office/drawing/2014/main" id="{C5C8516D-9577-4546-9802-21150D394466}"/>
            </a:ext>
          </a:extLst>
        </xdr:cNvPr>
        <xdr:cNvSpPr/>
      </xdr:nvSpPr>
      <xdr:spPr>
        <a:xfrm>
          <a:off x="12296775" y="6008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55245</xdr:rowOff>
    </xdr:from>
    <xdr:to>
      <xdr:col>76</xdr:col>
      <xdr:colOff>114300</xdr:colOff>
      <xdr:row>37</xdr:row>
      <xdr:rowOff>80010</xdr:rowOff>
    </xdr:to>
    <xdr:cxnSp macro="">
      <xdr:nvCxnSpPr>
        <xdr:cNvPr id="539" name="直線コネクタ 538">
          <a:extLst>
            <a:ext uri="{FF2B5EF4-FFF2-40B4-BE49-F238E27FC236}">
              <a16:creationId xmlns:a16="http://schemas.microsoft.com/office/drawing/2014/main" id="{977D6D5B-EA9D-460C-BE75-873BCB91CF1A}"/>
            </a:ext>
          </a:extLst>
        </xdr:cNvPr>
        <xdr:cNvCxnSpPr/>
      </xdr:nvCxnSpPr>
      <xdr:spPr>
        <a:xfrm>
          <a:off x="12344400" y="605599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36830</xdr:rowOff>
    </xdr:from>
    <xdr:to>
      <xdr:col>67</xdr:col>
      <xdr:colOff>101600</xdr:colOff>
      <xdr:row>38</xdr:row>
      <xdr:rowOff>138430</xdr:rowOff>
    </xdr:to>
    <xdr:sp macro="" textlink="">
      <xdr:nvSpPr>
        <xdr:cNvPr id="540" name="楕円 539">
          <a:extLst>
            <a:ext uri="{FF2B5EF4-FFF2-40B4-BE49-F238E27FC236}">
              <a16:creationId xmlns:a16="http://schemas.microsoft.com/office/drawing/2014/main" id="{59D7D08C-8CFC-469C-A636-5C1070029208}"/>
            </a:ext>
          </a:extLst>
        </xdr:cNvPr>
        <xdr:cNvSpPr/>
      </xdr:nvSpPr>
      <xdr:spPr>
        <a:xfrm>
          <a:off x="11487150" y="61995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55245</xdr:rowOff>
    </xdr:from>
    <xdr:to>
      <xdr:col>71</xdr:col>
      <xdr:colOff>177800</xdr:colOff>
      <xdr:row>38</xdr:row>
      <xdr:rowOff>87630</xdr:rowOff>
    </xdr:to>
    <xdr:cxnSp macro="">
      <xdr:nvCxnSpPr>
        <xdr:cNvPr id="541" name="直線コネクタ 540">
          <a:extLst>
            <a:ext uri="{FF2B5EF4-FFF2-40B4-BE49-F238E27FC236}">
              <a16:creationId xmlns:a16="http://schemas.microsoft.com/office/drawing/2014/main" id="{E7B465B7-A544-4264-8B1F-11F1CE6B9D24}"/>
            </a:ext>
          </a:extLst>
        </xdr:cNvPr>
        <xdr:cNvCxnSpPr/>
      </xdr:nvCxnSpPr>
      <xdr:spPr>
        <a:xfrm flipV="1">
          <a:off x="11534775" y="6055995"/>
          <a:ext cx="809625" cy="19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9F1C1502-571E-4675-971C-83C471B6B85F}"/>
            </a:ext>
          </a:extLst>
        </xdr:cNvPr>
        <xdr:cNvSpPr txBox="1"/>
      </xdr:nvSpPr>
      <xdr:spPr>
        <a:xfrm>
          <a:off x="13745219"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BE1D1C68-4AAC-4492-AA01-42D9FEFB0CCB}"/>
            </a:ext>
          </a:extLst>
        </xdr:cNvPr>
        <xdr:cNvSpPr txBox="1"/>
      </xdr:nvSpPr>
      <xdr:spPr>
        <a:xfrm>
          <a:off x="12964169"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C6E919D0-86E5-4195-8A9C-1CBE0E50CB3F}"/>
            </a:ext>
          </a:extLst>
        </xdr:cNvPr>
        <xdr:cNvSpPr txBox="1"/>
      </xdr:nvSpPr>
      <xdr:spPr>
        <a:xfrm>
          <a:off x="12164069" y="579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33C962CC-CD0F-472D-9D4D-EF62CAE72539}"/>
            </a:ext>
          </a:extLst>
        </xdr:cNvPr>
        <xdr:cNvSpPr txBox="1"/>
      </xdr:nvSpPr>
      <xdr:spPr>
        <a:xfrm>
          <a:off x="11354444" y="585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148607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88471363-C77F-4309-91C4-B5C3D34754FD}"/>
            </a:ext>
          </a:extLst>
        </xdr:cNvPr>
        <xdr:cNvSpPr txBox="1"/>
      </xdr:nvSpPr>
      <xdr:spPr>
        <a:xfrm>
          <a:off x="13745219"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56B9F9D8-6EC0-45EE-9574-5A7C987A8C64}"/>
            </a:ext>
          </a:extLst>
        </xdr:cNvPr>
        <xdr:cNvSpPr txBox="1"/>
      </xdr:nvSpPr>
      <xdr:spPr>
        <a:xfrm>
          <a:off x="12964169" y="6125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97172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883524C-FAB1-4392-887E-6C794E412C98}"/>
            </a:ext>
          </a:extLst>
        </xdr:cNvPr>
        <xdr:cNvSpPr txBox="1"/>
      </xdr:nvSpPr>
      <xdr:spPr>
        <a:xfrm>
          <a:off x="12164069" y="609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BA867714-6895-4772-95D7-E53E995CFD93}"/>
            </a:ext>
          </a:extLst>
        </xdr:cNvPr>
        <xdr:cNvSpPr txBox="1"/>
      </xdr:nvSpPr>
      <xdr:spPr>
        <a:xfrm>
          <a:off x="113544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BC619F3D-8338-410E-9A0A-955717AFB72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8881AE14-E8E2-4FC5-B842-1F469DBC2EF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8A6297B4-0EFF-4C54-8124-5F1174FAB7C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D4EF131-3FC9-4C8C-91DC-228D94DFCCA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AAA58F22-FDF8-440F-A335-DF4EE76F2F4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8AC651E-76A4-4224-977E-B240E7507E1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CE86930E-8215-43B6-996B-260B935A700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A61D727C-EA14-474F-8E18-2734AE8DEC4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12F02A38-CC21-421F-A953-7EF26C4F4EC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0F09E3A-41F2-459A-8256-B4EC52A15B1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BDA6B454-C3AD-486B-B28C-0707DC503E6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55F7A9ED-42DD-4F5F-B3B0-A54F5CD17FB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03137597-FFC6-4E1D-AADE-0AC121540748}"/>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47E179EC-18B1-4CD2-9DA1-7CA26E763D9C}"/>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CF270834-6969-4611-8D5A-DC986A9C6A4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F021E51D-795F-4512-A113-7AE5ACB0A6E4}"/>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C0981262-7DB4-489D-8503-146C4D415E6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EA27F0A5-6F78-47FD-B556-C2B005D06BE2}"/>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DD6B6082-AC61-49BD-9234-BAC8F26E84C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D67CFC4F-254B-4BBD-B929-C7A68FE3A2A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4774E3FF-E1B8-4D6A-8920-F887B293D42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71" name="直線コネクタ 570">
          <a:extLst>
            <a:ext uri="{FF2B5EF4-FFF2-40B4-BE49-F238E27FC236}">
              <a16:creationId xmlns:a16="http://schemas.microsoft.com/office/drawing/2014/main" id="{57046FAA-DB9B-4014-B30C-707D0C508CA5}"/>
            </a:ext>
          </a:extLst>
        </xdr:cNvPr>
        <xdr:cNvCxnSpPr/>
      </xdr:nvCxnSpPr>
      <xdr:spPr>
        <a:xfrm flipV="1">
          <a:off x="19954239" y="5755386"/>
          <a:ext cx="0" cy="977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FC7585A9-EC59-493D-A5C6-ED34BFFC73EC}"/>
            </a:ext>
          </a:extLst>
        </xdr:cNvPr>
        <xdr:cNvSpPr txBox="1"/>
      </xdr:nvSpPr>
      <xdr:spPr>
        <a:xfrm>
          <a:off x="19992975"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73" name="直線コネクタ 572">
          <a:extLst>
            <a:ext uri="{FF2B5EF4-FFF2-40B4-BE49-F238E27FC236}">
              <a16:creationId xmlns:a16="http://schemas.microsoft.com/office/drawing/2014/main" id="{9F58C95B-9E57-40A2-B22E-7BF9F41A40BD}"/>
            </a:ext>
          </a:extLst>
        </xdr:cNvPr>
        <xdr:cNvCxnSpPr/>
      </xdr:nvCxnSpPr>
      <xdr:spPr>
        <a:xfrm>
          <a:off x="19878675" y="6732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B027D7BC-47E1-48D0-B49B-8832BFCB7B9D}"/>
            </a:ext>
          </a:extLst>
        </xdr:cNvPr>
        <xdr:cNvSpPr txBox="1"/>
      </xdr:nvSpPr>
      <xdr:spPr>
        <a:xfrm>
          <a:off x="19992975"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5" name="直線コネクタ 574">
          <a:extLst>
            <a:ext uri="{FF2B5EF4-FFF2-40B4-BE49-F238E27FC236}">
              <a16:creationId xmlns:a16="http://schemas.microsoft.com/office/drawing/2014/main" id="{8CF41D67-BDEF-4CC0-8B9B-BD005D1FABA7}"/>
            </a:ext>
          </a:extLst>
        </xdr:cNvPr>
        <xdr:cNvCxnSpPr/>
      </xdr:nvCxnSpPr>
      <xdr:spPr>
        <a:xfrm>
          <a:off x="19878675" y="57553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B294A834-2416-4D3B-90DE-30F377A0EBE6}"/>
            </a:ext>
          </a:extLst>
        </xdr:cNvPr>
        <xdr:cNvSpPr txBox="1"/>
      </xdr:nvSpPr>
      <xdr:spPr>
        <a:xfrm>
          <a:off x="19992975" y="6303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7" name="フローチャート: 判断 576">
          <a:extLst>
            <a:ext uri="{FF2B5EF4-FFF2-40B4-BE49-F238E27FC236}">
              <a16:creationId xmlns:a16="http://schemas.microsoft.com/office/drawing/2014/main" id="{7E4C5716-987E-44CF-98BB-805B573338CC}"/>
            </a:ext>
          </a:extLst>
        </xdr:cNvPr>
        <xdr:cNvSpPr/>
      </xdr:nvSpPr>
      <xdr:spPr>
        <a:xfrm>
          <a:off x="19897725" y="64391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8" name="フローチャート: 判断 577">
          <a:extLst>
            <a:ext uri="{FF2B5EF4-FFF2-40B4-BE49-F238E27FC236}">
              <a16:creationId xmlns:a16="http://schemas.microsoft.com/office/drawing/2014/main" id="{CF22948D-F301-4ABD-8E83-9993312DCC56}"/>
            </a:ext>
          </a:extLst>
        </xdr:cNvPr>
        <xdr:cNvSpPr/>
      </xdr:nvSpPr>
      <xdr:spPr>
        <a:xfrm>
          <a:off x="19154775" y="64314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9" name="フローチャート: 判断 578">
          <a:extLst>
            <a:ext uri="{FF2B5EF4-FFF2-40B4-BE49-F238E27FC236}">
              <a16:creationId xmlns:a16="http://schemas.microsoft.com/office/drawing/2014/main" id="{44F3231C-0654-4113-A409-FDD2918863DF}"/>
            </a:ext>
          </a:extLst>
        </xdr:cNvPr>
        <xdr:cNvSpPr/>
      </xdr:nvSpPr>
      <xdr:spPr>
        <a:xfrm>
          <a:off x="18345150"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80" name="フローチャート: 判断 579">
          <a:extLst>
            <a:ext uri="{FF2B5EF4-FFF2-40B4-BE49-F238E27FC236}">
              <a16:creationId xmlns:a16="http://schemas.microsoft.com/office/drawing/2014/main" id="{90FE8CD4-6F82-48B4-9EBD-13A9E70BF7E2}"/>
            </a:ext>
          </a:extLst>
        </xdr:cNvPr>
        <xdr:cNvSpPr/>
      </xdr:nvSpPr>
      <xdr:spPr>
        <a:xfrm>
          <a:off x="17554575" y="6426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81" name="フローチャート: 判断 580">
          <a:extLst>
            <a:ext uri="{FF2B5EF4-FFF2-40B4-BE49-F238E27FC236}">
              <a16:creationId xmlns:a16="http://schemas.microsoft.com/office/drawing/2014/main" id="{7DC375ED-EAF5-45B8-90DB-8BD20FC1DA6E}"/>
            </a:ext>
          </a:extLst>
        </xdr:cNvPr>
        <xdr:cNvSpPr/>
      </xdr:nvSpPr>
      <xdr:spPr>
        <a:xfrm>
          <a:off x="16754475" y="63920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3B4F11C-A2A5-4746-883D-C6980796CE4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FC469046-35F5-49D4-9194-2C596914E03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B16D40F-E2E5-450E-9985-800431BBC8D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8EEBF0C-75F3-4ADD-A7EC-3B9968D0239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555A7DC-8ED4-4F21-AC84-958F576BBCB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135128</xdr:rowOff>
    </xdr:from>
    <xdr:to>
      <xdr:col>116</xdr:col>
      <xdr:colOff>114300</xdr:colOff>
      <xdr:row>41</xdr:row>
      <xdr:rowOff>65278</xdr:rowOff>
    </xdr:to>
    <xdr:sp macro="" textlink="">
      <xdr:nvSpPr>
        <xdr:cNvPr id="587" name="楕円 586">
          <a:extLst>
            <a:ext uri="{FF2B5EF4-FFF2-40B4-BE49-F238E27FC236}">
              <a16:creationId xmlns:a16="http://schemas.microsoft.com/office/drawing/2014/main" id="{3DE379E3-CDB3-41FF-96D7-778ECA90137D}"/>
            </a:ext>
          </a:extLst>
        </xdr:cNvPr>
        <xdr:cNvSpPr/>
      </xdr:nvSpPr>
      <xdr:spPr>
        <a:xfrm>
          <a:off x="19897725" y="6621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50055</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1E5906A9-5489-44A3-B7A8-47B78B405F9F}"/>
            </a:ext>
          </a:extLst>
        </xdr:cNvPr>
        <xdr:cNvSpPr txBox="1"/>
      </xdr:nvSpPr>
      <xdr:spPr>
        <a:xfrm>
          <a:off x="19992975" y="653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135128</xdr:rowOff>
    </xdr:from>
    <xdr:to>
      <xdr:col>112</xdr:col>
      <xdr:colOff>38100</xdr:colOff>
      <xdr:row>41</xdr:row>
      <xdr:rowOff>65278</xdr:rowOff>
    </xdr:to>
    <xdr:sp macro="" textlink="">
      <xdr:nvSpPr>
        <xdr:cNvPr id="589" name="楕円 588">
          <a:extLst>
            <a:ext uri="{FF2B5EF4-FFF2-40B4-BE49-F238E27FC236}">
              <a16:creationId xmlns:a16="http://schemas.microsoft.com/office/drawing/2014/main" id="{75519BA9-8CEF-4EBC-BD5C-6601BDE3763D}"/>
            </a:ext>
          </a:extLst>
        </xdr:cNvPr>
        <xdr:cNvSpPr/>
      </xdr:nvSpPr>
      <xdr:spPr>
        <a:xfrm>
          <a:off x="19154775" y="66216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14478</xdr:rowOff>
    </xdr:from>
    <xdr:to>
      <xdr:col>116</xdr:col>
      <xdr:colOff>63500</xdr:colOff>
      <xdr:row>41</xdr:row>
      <xdr:rowOff>14478</xdr:rowOff>
    </xdr:to>
    <xdr:cxnSp macro="">
      <xdr:nvCxnSpPr>
        <xdr:cNvPr id="590" name="直線コネクタ 589">
          <a:extLst>
            <a:ext uri="{FF2B5EF4-FFF2-40B4-BE49-F238E27FC236}">
              <a16:creationId xmlns:a16="http://schemas.microsoft.com/office/drawing/2014/main" id="{959F4749-8AD5-42BE-80C7-83B177C7EE69}"/>
            </a:ext>
          </a:extLst>
        </xdr:cNvPr>
        <xdr:cNvCxnSpPr/>
      </xdr:nvCxnSpPr>
      <xdr:spPr>
        <a:xfrm>
          <a:off x="19202400" y="665975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135128</xdr:rowOff>
    </xdr:from>
    <xdr:to>
      <xdr:col>107</xdr:col>
      <xdr:colOff>101600</xdr:colOff>
      <xdr:row>41</xdr:row>
      <xdr:rowOff>65278</xdr:rowOff>
    </xdr:to>
    <xdr:sp macro="" textlink="">
      <xdr:nvSpPr>
        <xdr:cNvPr id="591" name="楕円 590">
          <a:extLst>
            <a:ext uri="{FF2B5EF4-FFF2-40B4-BE49-F238E27FC236}">
              <a16:creationId xmlns:a16="http://schemas.microsoft.com/office/drawing/2014/main" id="{D7E12C29-1519-4029-BB7E-A8A54C04E2DA}"/>
            </a:ext>
          </a:extLst>
        </xdr:cNvPr>
        <xdr:cNvSpPr/>
      </xdr:nvSpPr>
      <xdr:spPr>
        <a:xfrm>
          <a:off x="18345150" y="66216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xdr:rowOff>
    </xdr:from>
    <xdr:to>
      <xdr:col>111</xdr:col>
      <xdr:colOff>177800</xdr:colOff>
      <xdr:row>41</xdr:row>
      <xdr:rowOff>14478</xdr:rowOff>
    </xdr:to>
    <xdr:cxnSp macro="">
      <xdr:nvCxnSpPr>
        <xdr:cNvPr id="592" name="直線コネクタ 591">
          <a:extLst>
            <a:ext uri="{FF2B5EF4-FFF2-40B4-BE49-F238E27FC236}">
              <a16:creationId xmlns:a16="http://schemas.microsoft.com/office/drawing/2014/main" id="{237541FC-4495-4EA6-8712-EFAD4BB4F1EC}"/>
            </a:ext>
          </a:extLst>
        </xdr:cNvPr>
        <xdr:cNvCxnSpPr/>
      </xdr:nvCxnSpPr>
      <xdr:spPr>
        <a:xfrm>
          <a:off x="18392775" y="66597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135128</xdr:rowOff>
    </xdr:from>
    <xdr:to>
      <xdr:col>102</xdr:col>
      <xdr:colOff>165100</xdr:colOff>
      <xdr:row>41</xdr:row>
      <xdr:rowOff>65278</xdr:rowOff>
    </xdr:to>
    <xdr:sp macro="" textlink="">
      <xdr:nvSpPr>
        <xdr:cNvPr id="593" name="楕円 592">
          <a:extLst>
            <a:ext uri="{FF2B5EF4-FFF2-40B4-BE49-F238E27FC236}">
              <a16:creationId xmlns:a16="http://schemas.microsoft.com/office/drawing/2014/main" id="{EDD3C0A7-9031-4CF7-90C7-1159E704C50C}"/>
            </a:ext>
          </a:extLst>
        </xdr:cNvPr>
        <xdr:cNvSpPr/>
      </xdr:nvSpPr>
      <xdr:spPr>
        <a:xfrm>
          <a:off x="17554575" y="66216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14478</xdr:rowOff>
    </xdr:from>
    <xdr:to>
      <xdr:col>107</xdr:col>
      <xdr:colOff>50800</xdr:colOff>
      <xdr:row>41</xdr:row>
      <xdr:rowOff>14478</xdr:rowOff>
    </xdr:to>
    <xdr:cxnSp macro="">
      <xdr:nvCxnSpPr>
        <xdr:cNvPr id="594" name="直線コネクタ 593">
          <a:extLst>
            <a:ext uri="{FF2B5EF4-FFF2-40B4-BE49-F238E27FC236}">
              <a16:creationId xmlns:a16="http://schemas.microsoft.com/office/drawing/2014/main" id="{56866FE4-7760-442E-B47C-5D8A78FBCD14}"/>
            </a:ext>
          </a:extLst>
        </xdr:cNvPr>
        <xdr:cNvCxnSpPr/>
      </xdr:nvCxnSpPr>
      <xdr:spPr>
        <a:xfrm>
          <a:off x="17602200" y="665975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595" name="楕円 594">
          <a:extLst>
            <a:ext uri="{FF2B5EF4-FFF2-40B4-BE49-F238E27FC236}">
              <a16:creationId xmlns:a16="http://schemas.microsoft.com/office/drawing/2014/main" id="{3CF570DC-C29B-4CBB-9890-034F17A70683}"/>
            </a:ext>
          </a:extLst>
        </xdr:cNvPr>
        <xdr:cNvSpPr/>
      </xdr:nvSpPr>
      <xdr:spPr>
        <a:xfrm>
          <a:off x="16754475" y="65745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135636</xdr:rowOff>
    </xdr:from>
    <xdr:to>
      <xdr:col>102</xdr:col>
      <xdr:colOff>114300</xdr:colOff>
      <xdr:row>41</xdr:row>
      <xdr:rowOff>14478</xdr:rowOff>
    </xdr:to>
    <xdr:cxnSp macro="">
      <xdr:nvCxnSpPr>
        <xdr:cNvPr id="596" name="直線コネクタ 595">
          <a:extLst>
            <a:ext uri="{FF2B5EF4-FFF2-40B4-BE49-F238E27FC236}">
              <a16:creationId xmlns:a16="http://schemas.microsoft.com/office/drawing/2014/main" id="{8831E8B5-7EAE-4A70-8077-0793436A5DBC}"/>
            </a:ext>
          </a:extLst>
        </xdr:cNvPr>
        <xdr:cNvCxnSpPr/>
      </xdr:nvCxnSpPr>
      <xdr:spPr>
        <a:xfrm>
          <a:off x="16802100" y="6622161"/>
          <a:ext cx="800100" cy="3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34584587-44C1-4741-B32D-72D95A84FA12}"/>
            </a:ext>
          </a:extLst>
        </xdr:cNvPr>
        <xdr:cNvSpPr txBox="1"/>
      </xdr:nvSpPr>
      <xdr:spPr>
        <a:xfrm>
          <a:off x="18983402" y="62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8C22A0F5-55BD-4770-B65B-541EEBB199FB}"/>
            </a:ext>
          </a:extLst>
        </xdr:cNvPr>
        <xdr:cNvSpPr txBox="1"/>
      </xdr:nvSpPr>
      <xdr:spPr>
        <a:xfrm>
          <a:off x="181833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EC497962-148C-46E5-B8ED-E963AF7555F8}"/>
            </a:ext>
          </a:extLst>
        </xdr:cNvPr>
        <xdr:cNvSpPr txBox="1"/>
      </xdr:nvSpPr>
      <xdr:spPr>
        <a:xfrm>
          <a:off x="17383202" y="621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24B76421-5429-4FE3-84FF-E9C94E0AC76B}"/>
            </a:ext>
          </a:extLst>
        </xdr:cNvPr>
        <xdr:cNvSpPr txBox="1"/>
      </xdr:nvSpPr>
      <xdr:spPr>
        <a:xfrm>
          <a:off x="16592627" y="617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56405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1162D97F-746C-423D-8BBD-786CC5688824}"/>
            </a:ext>
          </a:extLst>
        </xdr:cNvPr>
        <xdr:cNvSpPr txBox="1"/>
      </xdr:nvSpPr>
      <xdr:spPr>
        <a:xfrm>
          <a:off x="18983402" y="670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56405</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1044C34A-CF4F-4C3D-B545-4844BD5D8761}"/>
            </a:ext>
          </a:extLst>
        </xdr:cNvPr>
        <xdr:cNvSpPr txBox="1"/>
      </xdr:nvSpPr>
      <xdr:spPr>
        <a:xfrm>
          <a:off x="18183302" y="670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56405</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13692501-9894-49B5-8B9F-C570B2EDB789}"/>
            </a:ext>
          </a:extLst>
        </xdr:cNvPr>
        <xdr:cNvSpPr txBox="1"/>
      </xdr:nvSpPr>
      <xdr:spPr>
        <a:xfrm>
          <a:off x="17383202" y="670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2426A26B-A365-42E4-BBC4-89C2141B6099}"/>
            </a:ext>
          </a:extLst>
        </xdr:cNvPr>
        <xdr:cNvSpPr txBox="1"/>
      </xdr:nvSpPr>
      <xdr:spPr>
        <a:xfrm>
          <a:off x="16592627" y="665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E0128657-3003-4436-A290-CC84811C982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5797FBED-5ADA-4869-BD39-02D4AC3A4F6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65A4BC72-5510-4A3B-BEAC-4EBD554E936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D622A0F2-3E6A-48C9-B758-58D15AF7348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CEFF7872-153A-4A09-A152-54265BB61D6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AD8093F7-EE67-4A07-A5E8-D29C1032DE2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C1816148-62FA-4CB5-BB57-8B5CFFD674E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2FEBC5BC-EEC5-48A1-A4DB-114AEB90607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E04C47C6-6B4E-42F7-A6E3-2FC11B66CBF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D2D3B302-928C-4E92-AC43-477B4A8C392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0E495582-73AB-4633-8399-08BCCB531AA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FA7D001A-5150-46E5-B86A-F98D04AA3028}"/>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7" name="テキスト ボックス 616">
          <a:extLst>
            <a:ext uri="{FF2B5EF4-FFF2-40B4-BE49-F238E27FC236}">
              <a16:creationId xmlns:a16="http://schemas.microsoft.com/office/drawing/2014/main" id="{2CF300A5-0056-438F-85E5-ED95B65F9637}"/>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FC57CED0-8053-4B4A-9748-9E0B1BB819D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24CB33DC-B020-4A02-A7BD-0970D9CB0C62}"/>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05643E1E-82BF-4E14-A730-B298F61A9D5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F64BA2CA-EA10-4AF6-AED7-A37E9FF8337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8F005743-614F-4BA7-AB18-6D9EF863C4A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5BD932FB-B303-4C95-A413-C92DF03AD6C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C4BAAD87-CE4B-4AEC-9E94-3D33BD9FB5D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0C84ACEE-A169-40E8-9105-AB4571664C91}"/>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725CE14A-A7E6-4D63-B902-1ABF2A65DD6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F0EA702D-B913-4C13-A8D7-A158C05459E9}"/>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7A339EE6-5E41-40A7-8DDE-7144F32268E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9" name="直線コネクタ 628">
          <a:extLst>
            <a:ext uri="{FF2B5EF4-FFF2-40B4-BE49-F238E27FC236}">
              <a16:creationId xmlns:a16="http://schemas.microsoft.com/office/drawing/2014/main" id="{8E1F9EDC-4A1A-43E4-907A-3B26F1A67081}"/>
            </a:ext>
          </a:extLst>
        </xdr:cNvPr>
        <xdr:cNvCxnSpPr/>
      </xdr:nvCxnSpPr>
      <xdr:spPr>
        <a:xfrm flipV="1">
          <a:off x="14696439" y="8927465"/>
          <a:ext cx="0" cy="14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781AFE84-5234-4391-9637-F824DA41A01A}"/>
            </a:ext>
          </a:extLst>
        </xdr:cNvPr>
        <xdr:cNvSpPr txBox="1"/>
      </xdr:nvSpPr>
      <xdr:spPr>
        <a:xfrm>
          <a:off x="14735175"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31" name="直線コネクタ 630">
          <a:extLst>
            <a:ext uri="{FF2B5EF4-FFF2-40B4-BE49-F238E27FC236}">
              <a16:creationId xmlns:a16="http://schemas.microsoft.com/office/drawing/2014/main" id="{00E8AABD-0A7F-4D73-A4DA-807A64A23828}"/>
            </a:ext>
          </a:extLst>
        </xdr:cNvPr>
        <xdr:cNvCxnSpPr/>
      </xdr:nvCxnSpPr>
      <xdr:spPr>
        <a:xfrm>
          <a:off x="14611350" y="10379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AC03387F-1313-44B1-9692-23F2AC107532}"/>
            </a:ext>
          </a:extLst>
        </xdr:cNvPr>
        <xdr:cNvSpPr txBox="1"/>
      </xdr:nvSpPr>
      <xdr:spPr>
        <a:xfrm>
          <a:off x="14735175" y="872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33" name="直線コネクタ 632">
          <a:extLst>
            <a:ext uri="{FF2B5EF4-FFF2-40B4-BE49-F238E27FC236}">
              <a16:creationId xmlns:a16="http://schemas.microsoft.com/office/drawing/2014/main" id="{2FB7745D-9A68-458F-AA56-C2F40C952770}"/>
            </a:ext>
          </a:extLst>
        </xdr:cNvPr>
        <xdr:cNvCxnSpPr/>
      </xdr:nvCxnSpPr>
      <xdr:spPr>
        <a:xfrm>
          <a:off x="14611350" y="89274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AA3B6D79-866F-4418-B0AA-C8C5FE79408E}"/>
            </a:ext>
          </a:extLst>
        </xdr:cNvPr>
        <xdr:cNvSpPr txBox="1"/>
      </xdr:nvSpPr>
      <xdr:spPr>
        <a:xfrm>
          <a:off x="14735175" y="9382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5" name="フローチャート: 判断 634">
          <a:extLst>
            <a:ext uri="{FF2B5EF4-FFF2-40B4-BE49-F238E27FC236}">
              <a16:creationId xmlns:a16="http://schemas.microsoft.com/office/drawing/2014/main" id="{50283900-A000-436C-944D-DCC1745B8B9F}"/>
            </a:ext>
          </a:extLst>
        </xdr:cNvPr>
        <xdr:cNvSpPr/>
      </xdr:nvSpPr>
      <xdr:spPr>
        <a:xfrm>
          <a:off x="14649450" y="9518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6" name="フローチャート: 判断 635">
          <a:extLst>
            <a:ext uri="{FF2B5EF4-FFF2-40B4-BE49-F238E27FC236}">
              <a16:creationId xmlns:a16="http://schemas.microsoft.com/office/drawing/2014/main" id="{DB31F58D-B76D-4BD3-8503-D5630CB8559E}"/>
            </a:ext>
          </a:extLst>
        </xdr:cNvPr>
        <xdr:cNvSpPr/>
      </xdr:nvSpPr>
      <xdr:spPr>
        <a:xfrm>
          <a:off x="13887450" y="9537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7" name="フローチャート: 判断 636">
          <a:extLst>
            <a:ext uri="{FF2B5EF4-FFF2-40B4-BE49-F238E27FC236}">
              <a16:creationId xmlns:a16="http://schemas.microsoft.com/office/drawing/2014/main" id="{C3BFB3A7-B8B6-4D95-A6F1-708EF20CC110}"/>
            </a:ext>
          </a:extLst>
        </xdr:cNvPr>
        <xdr:cNvSpPr/>
      </xdr:nvSpPr>
      <xdr:spPr>
        <a:xfrm>
          <a:off x="13096875" y="95224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8" name="フローチャート: 判断 637">
          <a:extLst>
            <a:ext uri="{FF2B5EF4-FFF2-40B4-BE49-F238E27FC236}">
              <a16:creationId xmlns:a16="http://schemas.microsoft.com/office/drawing/2014/main" id="{99E6B612-DC3B-4E72-9E24-45884A114188}"/>
            </a:ext>
          </a:extLst>
        </xdr:cNvPr>
        <xdr:cNvSpPr/>
      </xdr:nvSpPr>
      <xdr:spPr>
        <a:xfrm>
          <a:off x="12296775" y="95180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9" name="フローチャート: 判断 638">
          <a:extLst>
            <a:ext uri="{FF2B5EF4-FFF2-40B4-BE49-F238E27FC236}">
              <a16:creationId xmlns:a16="http://schemas.microsoft.com/office/drawing/2014/main" id="{32B549A9-20BE-4E96-99BC-A4509E734279}"/>
            </a:ext>
          </a:extLst>
        </xdr:cNvPr>
        <xdr:cNvSpPr/>
      </xdr:nvSpPr>
      <xdr:spPr>
        <a:xfrm>
          <a:off x="11487150" y="95224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CAF03E0-5E25-42B4-A614-85181A3DF0E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22F47B9-36BF-4343-95EB-5795898E9B5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7BD5CF8-46A5-4304-8D31-AEFF783BFF7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89A5423-BEED-4C01-A2FC-BE13F51C122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4F89C8-7B20-4906-92F2-F858B4133F8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143510</xdr:rowOff>
    </xdr:from>
    <xdr:to>
      <xdr:col>85</xdr:col>
      <xdr:colOff>177800</xdr:colOff>
      <xdr:row>62</xdr:row>
      <xdr:rowOff>73660</xdr:rowOff>
    </xdr:to>
    <xdr:sp macro="" textlink="">
      <xdr:nvSpPr>
        <xdr:cNvPr id="645" name="楕円 644">
          <a:extLst>
            <a:ext uri="{FF2B5EF4-FFF2-40B4-BE49-F238E27FC236}">
              <a16:creationId xmlns:a16="http://schemas.microsoft.com/office/drawing/2014/main" id="{708390D9-3771-45F6-B1A4-62042BF6B2DF}"/>
            </a:ext>
          </a:extLst>
        </xdr:cNvPr>
        <xdr:cNvSpPr/>
      </xdr:nvSpPr>
      <xdr:spPr>
        <a:xfrm>
          <a:off x="14649450" y="10027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121937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B366A99B-1075-4BBB-BBBB-1BA047147423}"/>
            </a:ext>
          </a:extLst>
        </xdr:cNvPr>
        <xdr:cNvSpPr txBox="1"/>
      </xdr:nvSpPr>
      <xdr:spPr>
        <a:xfrm>
          <a:off x="14735175"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154940</xdr:rowOff>
    </xdr:from>
    <xdr:to>
      <xdr:col>81</xdr:col>
      <xdr:colOff>101600</xdr:colOff>
      <xdr:row>62</xdr:row>
      <xdr:rowOff>85090</xdr:rowOff>
    </xdr:to>
    <xdr:sp macro="" textlink="">
      <xdr:nvSpPr>
        <xdr:cNvPr id="647" name="楕円 646">
          <a:extLst>
            <a:ext uri="{FF2B5EF4-FFF2-40B4-BE49-F238E27FC236}">
              <a16:creationId xmlns:a16="http://schemas.microsoft.com/office/drawing/2014/main" id="{1F316B27-7A18-4076-82D4-6EC0A4E14063}"/>
            </a:ext>
          </a:extLst>
        </xdr:cNvPr>
        <xdr:cNvSpPr/>
      </xdr:nvSpPr>
      <xdr:spPr>
        <a:xfrm>
          <a:off x="13887450" y="100418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22860</xdr:rowOff>
    </xdr:from>
    <xdr:to>
      <xdr:col>85</xdr:col>
      <xdr:colOff>127000</xdr:colOff>
      <xdr:row>62</xdr:row>
      <xdr:rowOff>34290</xdr:rowOff>
    </xdr:to>
    <xdr:cxnSp macro="">
      <xdr:nvCxnSpPr>
        <xdr:cNvPr id="648" name="直線コネクタ 647">
          <a:extLst>
            <a:ext uri="{FF2B5EF4-FFF2-40B4-BE49-F238E27FC236}">
              <a16:creationId xmlns:a16="http://schemas.microsoft.com/office/drawing/2014/main" id="{618B0EFB-E9FF-44EF-AE22-055E772DA6DA}"/>
            </a:ext>
          </a:extLst>
        </xdr:cNvPr>
        <xdr:cNvCxnSpPr/>
      </xdr:nvCxnSpPr>
      <xdr:spPr>
        <a:xfrm flipV="1">
          <a:off x="13935075" y="10074910"/>
          <a:ext cx="762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158750</xdr:rowOff>
    </xdr:from>
    <xdr:to>
      <xdr:col>76</xdr:col>
      <xdr:colOff>165100</xdr:colOff>
      <xdr:row>62</xdr:row>
      <xdr:rowOff>88900</xdr:rowOff>
    </xdr:to>
    <xdr:sp macro="" textlink="">
      <xdr:nvSpPr>
        <xdr:cNvPr id="649" name="楕円 648">
          <a:extLst>
            <a:ext uri="{FF2B5EF4-FFF2-40B4-BE49-F238E27FC236}">
              <a16:creationId xmlns:a16="http://schemas.microsoft.com/office/drawing/2014/main" id="{79EC4006-DEEE-4110-A792-AD5263F799D3}"/>
            </a:ext>
          </a:extLst>
        </xdr:cNvPr>
        <xdr:cNvSpPr/>
      </xdr:nvSpPr>
      <xdr:spPr>
        <a:xfrm>
          <a:off x="13096875" y="100488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34290</xdr:rowOff>
    </xdr:from>
    <xdr:to>
      <xdr:col>81</xdr:col>
      <xdr:colOff>50800</xdr:colOff>
      <xdr:row>62</xdr:row>
      <xdr:rowOff>38100</xdr:rowOff>
    </xdr:to>
    <xdr:cxnSp macro="">
      <xdr:nvCxnSpPr>
        <xdr:cNvPr id="650" name="直線コネクタ 649">
          <a:extLst>
            <a:ext uri="{FF2B5EF4-FFF2-40B4-BE49-F238E27FC236}">
              <a16:creationId xmlns:a16="http://schemas.microsoft.com/office/drawing/2014/main" id="{E50F1C78-6B77-47DF-9C5A-7211E47254D2}"/>
            </a:ext>
          </a:extLst>
        </xdr:cNvPr>
        <xdr:cNvCxnSpPr/>
      </xdr:nvCxnSpPr>
      <xdr:spPr>
        <a:xfrm flipV="1">
          <a:off x="13144500" y="1007999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124460</xdr:rowOff>
    </xdr:from>
    <xdr:to>
      <xdr:col>72</xdr:col>
      <xdr:colOff>38100</xdr:colOff>
      <xdr:row>62</xdr:row>
      <xdr:rowOff>54610</xdr:rowOff>
    </xdr:to>
    <xdr:sp macro="" textlink="">
      <xdr:nvSpPr>
        <xdr:cNvPr id="651" name="楕円 650">
          <a:extLst>
            <a:ext uri="{FF2B5EF4-FFF2-40B4-BE49-F238E27FC236}">
              <a16:creationId xmlns:a16="http://schemas.microsoft.com/office/drawing/2014/main" id="{0DBA0C2C-D3DB-403C-BD0E-9FCE4E23EAEB}"/>
            </a:ext>
          </a:extLst>
        </xdr:cNvPr>
        <xdr:cNvSpPr/>
      </xdr:nvSpPr>
      <xdr:spPr>
        <a:xfrm>
          <a:off x="12296775" y="10008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xdr:rowOff>
    </xdr:from>
    <xdr:to>
      <xdr:col>76</xdr:col>
      <xdr:colOff>114300</xdr:colOff>
      <xdr:row>62</xdr:row>
      <xdr:rowOff>38100</xdr:rowOff>
    </xdr:to>
    <xdr:cxnSp macro="">
      <xdr:nvCxnSpPr>
        <xdr:cNvPr id="652" name="直線コネクタ 651">
          <a:extLst>
            <a:ext uri="{FF2B5EF4-FFF2-40B4-BE49-F238E27FC236}">
              <a16:creationId xmlns:a16="http://schemas.microsoft.com/office/drawing/2014/main" id="{474434F6-0FDE-4AB2-857A-89618F013D2C}"/>
            </a:ext>
          </a:extLst>
        </xdr:cNvPr>
        <xdr:cNvCxnSpPr/>
      </xdr:nvCxnSpPr>
      <xdr:spPr>
        <a:xfrm>
          <a:off x="12344400" y="1005586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116840</xdr:rowOff>
    </xdr:from>
    <xdr:to>
      <xdr:col>67</xdr:col>
      <xdr:colOff>101600</xdr:colOff>
      <xdr:row>63</xdr:row>
      <xdr:rowOff>46990</xdr:rowOff>
    </xdr:to>
    <xdr:sp macro="" textlink="">
      <xdr:nvSpPr>
        <xdr:cNvPr id="653" name="楕円 652">
          <a:extLst>
            <a:ext uri="{FF2B5EF4-FFF2-40B4-BE49-F238E27FC236}">
              <a16:creationId xmlns:a16="http://schemas.microsoft.com/office/drawing/2014/main" id="{986CD639-4501-417E-ABC4-6131B1695968}"/>
            </a:ext>
          </a:extLst>
        </xdr:cNvPr>
        <xdr:cNvSpPr/>
      </xdr:nvSpPr>
      <xdr:spPr>
        <a:xfrm>
          <a:off x="11487150" y="101657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xdr:rowOff>
    </xdr:from>
    <xdr:to>
      <xdr:col>71</xdr:col>
      <xdr:colOff>177800</xdr:colOff>
      <xdr:row>62</xdr:row>
      <xdr:rowOff>167640</xdr:rowOff>
    </xdr:to>
    <xdr:cxnSp macro="">
      <xdr:nvCxnSpPr>
        <xdr:cNvPr id="654" name="直線コネクタ 653">
          <a:extLst>
            <a:ext uri="{FF2B5EF4-FFF2-40B4-BE49-F238E27FC236}">
              <a16:creationId xmlns:a16="http://schemas.microsoft.com/office/drawing/2014/main" id="{F65BEE37-4210-484D-BCE3-098461229FC1}"/>
            </a:ext>
          </a:extLst>
        </xdr:cNvPr>
        <xdr:cNvCxnSpPr/>
      </xdr:nvCxnSpPr>
      <xdr:spPr>
        <a:xfrm flipV="1">
          <a:off x="11534775" y="10055860"/>
          <a:ext cx="809625" cy="15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655" name="n_1aveValue【学校施設】&#10;有形固定資産減価償却率">
          <a:extLst>
            <a:ext uri="{FF2B5EF4-FFF2-40B4-BE49-F238E27FC236}">
              <a16:creationId xmlns:a16="http://schemas.microsoft.com/office/drawing/2014/main" id="{131644F3-8BFA-4B3A-A413-DDB727D3579C}"/>
            </a:ext>
          </a:extLst>
        </xdr:cNvPr>
        <xdr:cNvSpPr txBox="1"/>
      </xdr:nvSpPr>
      <xdr:spPr>
        <a:xfrm>
          <a:off x="13745219"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656" name="n_2aveValue【学校施設】&#10;有形固定資産減価償却率">
          <a:extLst>
            <a:ext uri="{FF2B5EF4-FFF2-40B4-BE49-F238E27FC236}">
              <a16:creationId xmlns:a16="http://schemas.microsoft.com/office/drawing/2014/main" id="{049DFC15-DF23-497A-882A-A666CFE49961}"/>
            </a:ext>
          </a:extLst>
        </xdr:cNvPr>
        <xdr:cNvSpPr txBox="1"/>
      </xdr:nvSpPr>
      <xdr:spPr>
        <a:xfrm>
          <a:off x="12964169" y="930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657" name="n_3aveValue【学校施設】&#10;有形固定資産減価償却率">
          <a:extLst>
            <a:ext uri="{FF2B5EF4-FFF2-40B4-BE49-F238E27FC236}">
              <a16:creationId xmlns:a16="http://schemas.microsoft.com/office/drawing/2014/main" id="{F36DAC18-F5FB-437B-915E-DA51F84897A4}"/>
            </a:ext>
          </a:extLst>
        </xdr:cNvPr>
        <xdr:cNvSpPr txBox="1"/>
      </xdr:nvSpPr>
      <xdr:spPr>
        <a:xfrm>
          <a:off x="12164069"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58" name="n_4aveValue【学校施設】&#10;有形固定資産減価償却率">
          <a:extLst>
            <a:ext uri="{FF2B5EF4-FFF2-40B4-BE49-F238E27FC236}">
              <a16:creationId xmlns:a16="http://schemas.microsoft.com/office/drawing/2014/main" id="{7EA1A44F-9FCB-4F11-8672-979A7A64E9AE}"/>
            </a:ext>
          </a:extLst>
        </xdr:cNvPr>
        <xdr:cNvSpPr txBox="1"/>
      </xdr:nvSpPr>
      <xdr:spPr>
        <a:xfrm>
          <a:off x="11354444" y="930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76217</xdr:rowOff>
    </xdr:from>
    <xdr:ext cx="405111" cy="259045"/>
    <xdr:sp macro="" textlink="">
      <xdr:nvSpPr>
        <xdr:cNvPr id="659" name="n_1mainValue【学校施設】&#10;有形固定資産減価償却率">
          <a:extLst>
            <a:ext uri="{FF2B5EF4-FFF2-40B4-BE49-F238E27FC236}">
              <a16:creationId xmlns:a16="http://schemas.microsoft.com/office/drawing/2014/main" id="{730086F2-4F30-4741-9693-6F999D8AA1A4}"/>
            </a:ext>
          </a:extLst>
        </xdr:cNvPr>
        <xdr:cNvSpPr txBox="1"/>
      </xdr:nvSpPr>
      <xdr:spPr>
        <a:xfrm>
          <a:off x="13745219"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80027</xdr:rowOff>
    </xdr:from>
    <xdr:ext cx="405111" cy="259045"/>
    <xdr:sp macro="" textlink="">
      <xdr:nvSpPr>
        <xdr:cNvPr id="660" name="n_2mainValue【学校施設】&#10;有形固定資産減価償却率">
          <a:extLst>
            <a:ext uri="{FF2B5EF4-FFF2-40B4-BE49-F238E27FC236}">
              <a16:creationId xmlns:a16="http://schemas.microsoft.com/office/drawing/2014/main" id="{854D5F39-F838-4894-AB88-CF14684D0311}"/>
            </a:ext>
          </a:extLst>
        </xdr:cNvPr>
        <xdr:cNvSpPr txBox="1"/>
      </xdr:nvSpPr>
      <xdr:spPr>
        <a:xfrm>
          <a:off x="12964169"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45737</xdr:rowOff>
    </xdr:from>
    <xdr:ext cx="405111" cy="259045"/>
    <xdr:sp macro="" textlink="">
      <xdr:nvSpPr>
        <xdr:cNvPr id="661" name="n_3mainValue【学校施設】&#10;有形固定資産減価償却率">
          <a:extLst>
            <a:ext uri="{FF2B5EF4-FFF2-40B4-BE49-F238E27FC236}">
              <a16:creationId xmlns:a16="http://schemas.microsoft.com/office/drawing/2014/main" id="{C195FB63-7D33-4599-ABC0-24D838A617EA}"/>
            </a:ext>
          </a:extLst>
        </xdr:cNvPr>
        <xdr:cNvSpPr txBox="1"/>
      </xdr:nvSpPr>
      <xdr:spPr>
        <a:xfrm>
          <a:off x="12164069"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38117</xdr:rowOff>
    </xdr:from>
    <xdr:ext cx="405111" cy="259045"/>
    <xdr:sp macro="" textlink="">
      <xdr:nvSpPr>
        <xdr:cNvPr id="662" name="n_4mainValue【学校施設】&#10;有形固定資産減価償却率">
          <a:extLst>
            <a:ext uri="{FF2B5EF4-FFF2-40B4-BE49-F238E27FC236}">
              <a16:creationId xmlns:a16="http://schemas.microsoft.com/office/drawing/2014/main" id="{F9E283E9-4042-4068-86A8-3636925020C4}"/>
            </a:ext>
          </a:extLst>
        </xdr:cNvPr>
        <xdr:cNvSpPr txBox="1"/>
      </xdr:nvSpPr>
      <xdr:spPr>
        <a:xfrm>
          <a:off x="113544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173BAFF-BCB2-41FF-B099-9F02FDE00B7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42CD2AA-C691-4689-BA63-A58D33A311C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E57659F2-692E-401D-96F9-EEA62FC46EA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7DE0B13C-3A18-4A24-8917-120FE8DBCB1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3E24EEEC-DF97-436F-84A8-D3832C1CD9A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543D47B4-7710-4E71-A293-D9E3A2B2030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B10FEE7D-78EF-42F8-AC70-A6B3B1867B0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976FECC-E157-4F19-B3C9-2976E564969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D4D9960C-F2B1-4465-B381-C0FADF96043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E45CF80-3448-4495-9747-F4B86E54577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6F5A0D02-AB62-4F23-89E1-2C36B8F96FB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6A4F1925-D778-4C64-BE7E-ED91F902EC65}"/>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74723A8-2245-4F66-B11B-6EE47D0A050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3A610593-3FF1-4D0F-BAF9-274D5E37D31D}"/>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21068B23-E892-40D4-A82C-A2F4C628D5A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29A1233D-A0FC-4194-A494-9C3AE50B092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DE949BE8-3060-484C-AA75-B1F3A6344E0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97B31FB9-DEB8-437E-81BE-BC3CC53B4561}"/>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1D778136-EE0F-49FA-882B-668742642B18}"/>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3BE39AEB-3594-4E99-977D-54C359CEB7C5}"/>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7340A934-F5F0-4F3C-9269-E5EEE0370BD2}"/>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C47393B-7162-475C-99B2-CF546E4B8BC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5453560D-C041-43CB-AB69-57993D591D1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93B4A08-AC6B-4487-BE94-6EE9152F813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7" name="直線コネクタ 686">
          <a:extLst>
            <a:ext uri="{FF2B5EF4-FFF2-40B4-BE49-F238E27FC236}">
              <a16:creationId xmlns:a16="http://schemas.microsoft.com/office/drawing/2014/main" id="{6900FB88-FF60-4D08-9F63-59619864DDAE}"/>
            </a:ext>
          </a:extLst>
        </xdr:cNvPr>
        <xdr:cNvCxnSpPr/>
      </xdr:nvCxnSpPr>
      <xdr:spPr>
        <a:xfrm flipV="1">
          <a:off x="19954239" y="8931910"/>
          <a:ext cx="0" cy="1574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8" name="【学校施設】&#10;一人当たり面積最小値テキスト">
          <a:extLst>
            <a:ext uri="{FF2B5EF4-FFF2-40B4-BE49-F238E27FC236}">
              <a16:creationId xmlns:a16="http://schemas.microsoft.com/office/drawing/2014/main" id="{820DE7AE-1B56-4B67-AC4B-1A6F7C2C993A}"/>
            </a:ext>
          </a:extLst>
        </xdr:cNvPr>
        <xdr:cNvSpPr txBox="1"/>
      </xdr:nvSpPr>
      <xdr:spPr>
        <a:xfrm>
          <a:off x="19992975" y="1051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9" name="直線コネクタ 688">
          <a:extLst>
            <a:ext uri="{FF2B5EF4-FFF2-40B4-BE49-F238E27FC236}">
              <a16:creationId xmlns:a16="http://schemas.microsoft.com/office/drawing/2014/main" id="{0E239DD5-1315-42FB-9556-F4D6A215449F}"/>
            </a:ext>
          </a:extLst>
        </xdr:cNvPr>
        <xdr:cNvCxnSpPr/>
      </xdr:nvCxnSpPr>
      <xdr:spPr>
        <a:xfrm>
          <a:off x="19878675" y="10506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90" name="【学校施設】&#10;一人当たり面積最大値テキスト">
          <a:extLst>
            <a:ext uri="{FF2B5EF4-FFF2-40B4-BE49-F238E27FC236}">
              <a16:creationId xmlns:a16="http://schemas.microsoft.com/office/drawing/2014/main" id="{D44E5DAA-343F-47E4-9261-F1CB649C24DA}"/>
            </a:ext>
          </a:extLst>
        </xdr:cNvPr>
        <xdr:cNvSpPr txBox="1"/>
      </xdr:nvSpPr>
      <xdr:spPr>
        <a:xfrm>
          <a:off x="19992975" y="872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91" name="直線コネクタ 690">
          <a:extLst>
            <a:ext uri="{FF2B5EF4-FFF2-40B4-BE49-F238E27FC236}">
              <a16:creationId xmlns:a16="http://schemas.microsoft.com/office/drawing/2014/main" id="{4A87ACA9-36BD-400B-AC40-2FA0AF8DE32E}"/>
            </a:ext>
          </a:extLst>
        </xdr:cNvPr>
        <xdr:cNvCxnSpPr/>
      </xdr:nvCxnSpPr>
      <xdr:spPr>
        <a:xfrm>
          <a:off x="19878675" y="89319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692" name="【学校施設】&#10;一人当たり面積平均値テキスト">
          <a:extLst>
            <a:ext uri="{FF2B5EF4-FFF2-40B4-BE49-F238E27FC236}">
              <a16:creationId xmlns:a16="http://schemas.microsoft.com/office/drawing/2014/main" id="{676D782D-78E5-478E-A89B-6099C8745948}"/>
            </a:ext>
          </a:extLst>
        </xdr:cNvPr>
        <xdr:cNvSpPr txBox="1"/>
      </xdr:nvSpPr>
      <xdr:spPr>
        <a:xfrm>
          <a:off x="19992975" y="9751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93" name="フローチャート: 判断 692">
          <a:extLst>
            <a:ext uri="{FF2B5EF4-FFF2-40B4-BE49-F238E27FC236}">
              <a16:creationId xmlns:a16="http://schemas.microsoft.com/office/drawing/2014/main" id="{225117C1-ADA8-4965-96D9-FF62456A4ADD}"/>
            </a:ext>
          </a:extLst>
        </xdr:cNvPr>
        <xdr:cNvSpPr/>
      </xdr:nvSpPr>
      <xdr:spPr>
        <a:xfrm>
          <a:off x="19897725"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4" name="フローチャート: 判断 693">
          <a:extLst>
            <a:ext uri="{FF2B5EF4-FFF2-40B4-BE49-F238E27FC236}">
              <a16:creationId xmlns:a16="http://schemas.microsoft.com/office/drawing/2014/main" id="{6808CF0E-4813-4D56-807C-A6BA4D6D3BA6}"/>
            </a:ext>
          </a:extLst>
        </xdr:cNvPr>
        <xdr:cNvSpPr/>
      </xdr:nvSpPr>
      <xdr:spPr>
        <a:xfrm>
          <a:off x="191547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5" name="フローチャート: 判断 694">
          <a:extLst>
            <a:ext uri="{FF2B5EF4-FFF2-40B4-BE49-F238E27FC236}">
              <a16:creationId xmlns:a16="http://schemas.microsoft.com/office/drawing/2014/main" id="{6FFA4718-02AE-413E-BCDB-56B42628342E}"/>
            </a:ext>
          </a:extLst>
        </xdr:cNvPr>
        <xdr:cNvSpPr/>
      </xdr:nvSpPr>
      <xdr:spPr>
        <a:xfrm>
          <a:off x="18345150" y="98977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6" name="フローチャート: 判断 695">
          <a:extLst>
            <a:ext uri="{FF2B5EF4-FFF2-40B4-BE49-F238E27FC236}">
              <a16:creationId xmlns:a16="http://schemas.microsoft.com/office/drawing/2014/main" id="{B599BA7C-BBC0-4FEC-A2C5-A0C6E50C1E4B}"/>
            </a:ext>
          </a:extLst>
        </xdr:cNvPr>
        <xdr:cNvSpPr/>
      </xdr:nvSpPr>
      <xdr:spPr>
        <a:xfrm>
          <a:off x="17554575" y="9896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7" name="フローチャート: 判断 696">
          <a:extLst>
            <a:ext uri="{FF2B5EF4-FFF2-40B4-BE49-F238E27FC236}">
              <a16:creationId xmlns:a16="http://schemas.microsoft.com/office/drawing/2014/main" id="{248DD1A9-56B2-4B05-82B3-48742BCEEF80}"/>
            </a:ext>
          </a:extLst>
        </xdr:cNvPr>
        <xdr:cNvSpPr/>
      </xdr:nvSpPr>
      <xdr:spPr>
        <a:xfrm>
          <a:off x="16754475" y="99155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81445A7-451C-47E2-9698-7F7C1BEDFCC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1855433C-CD97-4554-AE21-2F67EDDC823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2621C7B-DCA3-45D4-BE98-156AD2343EE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40E53B5-3595-44DD-82B0-10201203907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7B0C32F-269C-4400-991D-C34353BD56C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62230</xdr:rowOff>
    </xdr:from>
    <xdr:to>
      <xdr:col>116</xdr:col>
      <xdr:colOff>114300</xdr:colOff>
      <xdr:row>61</xdr:row>
      <xdr:rowOff>163830</xdr:rowOff>
    </xdr:to>
    <xdr:sp macro="" textlink="">
      <xdr:nvSpPr>
        <xdr:cNvPr id="703" name="楕円 702">
          <a:extLst>
            <a:ext uri="{FF2B5EF4-FFF2-40B4-BE49-F238E27FC236}">
              <a16:creationId xmlns:a16="http://schemas.microsoft.com/office/drawing/2014/main" id="{8140FD77-84DF-41CC-9C29-F63A24BE43F4}"/>
            </a:ext>
          </a:extLst>
        </xdr:cNvPr>
        <xdr:cNvSpPr/>
      </xdr:nvSpPr>
      <xdr:spPr>
        <a:xfrm>
          <a:off x="19897725" y="9952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40657</xdr:rowOff>
    </xdr:from>
    <xdr:ext cx="469744" cy="259045"/>
    <xdr:sp macro="" textlink="">
      <xdr:nvSpPr>
        <xdr:cNvPr id="704" name="【学校施設】&#10;一人当たり面積該当値テキスト">
          <a:extLst>
            <a:ext uri="{FF2B5EF4-FFF2-40B4-BE49-F238E27FC236}">
              <a16:creationId xmlns:a16="http://schemas.microsoft.com/office/drawing/2014/main" id="{E60DD3E6-A20B-4155-B540-496E1C415DF0}"/>
            </a:ext>
          </a:extLst>
        </xdr:cNvPr>
        <xdr:cNvSpPr txBox="1"/>
      </xdr:nvSpPr>
      <xdr:spPr>
        <a:xfrm>
          <a:off x="19992975"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64770</xdr:rowOff>
    </xdr:from>
    <xdr:to>
      <xdr:col>112</xdr:col>
      <xdr:colOff>38100</xdr:colOff>
      <xdr:row>61</xdr:row>
      <xdr:rowOff>166370</xdr:rowOff>
    </xdr:to>
    <xdr:sp macro="" textlink="">
      <xdr:nvSpPr>
        <xdr:cNvPr id="705" name="楕円 704">
          <a:extLst>
            <a:ext uri="{FF2B5EF4-FFF2-40B4-BE49-F238E27FC236}">
              <a16:creationId xmlns:a16="http://schemas.microsoft.com/office/drawing/2014/main" id="{8EADC04E-9607-4C1B-BDBC-4330E2534770}"/>
            </a:ext>
          </a:extLst>
        </xdr:cNvPr>
        <xdr:cNvSpPr/>
      </xdr:nvSpPr>
      <xdr:spPr>
        <a:xfrm>
          <a:off x="19154775" y="9954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113030</xdr:rowOff>
    </xdr:from>
    <xdr:to>
      <xdr:col>116</xdr:col>
      <xdr:colOff>63500</xdr:colOff>
      <xdr:row>61</xdr:row>
      <xdr:rowOff>115570</xdr:rowOff>
    </xdr:to>
    <xdr:cxnSp macro="">
      <xdr:nvCxnSpPr>
        <xdr:cNvPr id="706" name="直線コネクタ 705">
          <a:extLst>
            <a:ext uri="{FF2B5EF4-FFF2-40B4-BE49-F238E27FC236}">
              <a16:creationId xmlns:a16="http://schemas.microsoft.com/office/drawing/2014/main" id="{D2348CE4-28FC-4AFE-834B-E1C52056DC39}"/>
            </a:ext>
          </a:extLst>
        </xdr:cNvPr>
        <xdr:cNvCxnSpPr/>
      </xdr:nvCxnSpPr>
      <xdr:spPr>
        <a:xfrm flipV="1">
          <a:off x="19202400" y="9999980"/>
          <a:ext cx="752475"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59690</xdr:rowOff>
    </xdr:from>
    <xdr:to>
      <xdr:col>107</xdr:col>
      <xdr:colOff>101600</xdr:colOff>
      <xdr:row>61</xdr:row>
      <xdr:rowOff>161290</xdr:rowOff>
    </xdr:to>
    <xdr:sp macro="" textlink="">
      <xdr:nvSpPr>
        <xdr:cNvPr id="707" name="楕円 706">
          <a:extLst>
            <a:ext uri="{FF2B5EF4-FFF2-40B4-BE49-F238E27FC236}">
              <a16:creationId xmlns:a16="http://schemas.microsoft.com/office/drawing/2014/main" id="{26537C65-0760-42B1-97DE-4A348DF67087}"/>
            </a:ext>
          </a:extLst>
        </xdr:cNvPr>
        <xdr:cNvSpPr/>
      </xdr:nvSpPr>
      <xdr:spPr>
        <a:xfrm>
          <a:off x="18345150" y="9946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110490</xdr:rowOff>
    </xdr:from>
    <xdr:to>
      <xdr:col>111</xdr:col>
      <xdr:colOff>177800</xdr:colOff>
      <xdr:row>61</xdr:row>
      <xdr:rowOff>115570</xdr:rowOff>
    </xdr:to>
    <xdr:cxnSp macro="">
      <xdr:nvCxnSpPr>
        <xdr:cNvPr id="708" name="直線コネクタ 707">
          <a:extLst>
            <a:ext uri="{FF2B5EF4-FFF2-40B4-BE49-F238E27FC236}">
              <a16:creationId xmlns:a16="http://schemas.microsoft.com/office/drawing/2014/main" id="{1155869B-FB24-481F-86BA-21A82D67E6D9}"/>
            </a:ext>
          </a:extLst>
        </xdr:cNvPr>
        <xdr:cNvCxnSpPr/>
      </xdr:nvCxnSpPr>
      <xdr:spPr>
        <a:xfrm>
          <a:off x="18392775" y="999426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59690</xdr:rowOff>
    </xdr:from>
    <xdr:to>
      <xdr:col>102</xdr:col>
      <xdr:colOff>165100</xdr:colOff>
      <xdr:row>61</xdr:row>
      <xdr:rowOff>161290</xdr:rowOff>
    </xdr:to>
    <xdr:sp macro="" textlink="">
      <xdr:nvSpPr>
        <xdr:cNvPr id="709" name="楕円 708">
          <a:extLst>
            <a:ext uri="{FF2B5EF4-FFF2-40B4-BE49-F238E27FC236}">
              <a16:creationId xmlns:a16="http://schemas.microsoft.com/office/drawing/2014/main" id="{9AB29B51-2700-48F1-82E5-6976D4DCBF31}"/>
            </a:ext>
          </a:extLst>
        </xdr:cNvPr>
        <xdr:cNvSpPr/>
      </xdr:nvSpPr>
      <xdr:spPr>
        <a:xfrm>
          <a:off x="17554575" y="99466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110490</xdr:rowOff>
    </xdr:from>
    <xdr:to>
      <xdr:col>107</xdr:col>
      <xdr:colOff>50800</xdr:colOff>
      <xdr:row>61</xdr:row>
      <xdr:rowOff>110490</xdr:rowOff>
    </xdr:to>
    <xdr:cxnSp macro="">
      <xdr:nvCxnSpPr>
        <xdr:cNvPr id="710" name="直線コネクタ 709">
          <a:extLst>
            <a:ext uri="{FF2B5EF4-FFF2-40B4-BE49-F238E27FC236}">
              <a16:creationId xmlns:a16="http://schemas.microsoft.com/office/drawing/2014/main" id="{37D0BAC5-77FE-41CA-8385-EDA804BE4200}"/>
            </a:ext>
          </a:extLst>
        </xdr:cNvPr>
        <xdr:cNvCxnSpPr/>
      </xdr:nvCxnSpPr>
      <xdr:spPr>
        <a:xfrm>
          <a:off x="17602200" y="99942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134620</xdr:rowOff>
    </xdr:from>
    <xdr:to>
      <xdr:col>98</xdr:col>
      <xdr:colOff>38100</xdr:colOff>
      <xdr:row>62</xdr:row>
      <xdr:rowOff>64770</xdr:rowOff>
    </xdr:to>
    <xdr:sp macro="" textlink="">
      <xdr:nvSpPr>
        <xdr:cNvPr id="711" name="楕円 710">
          <a:extLst>
            <a:ext uri="{FF2B5EF4-FFF2-40B4-BE49-F238E27FC236}">
              <a16:creationId xmlns:a16="http://schemas.microsoft.com/office/drawing/2014/main" id="{33E09DD1-087A-45E5-B52D-F9952AF1F769}"/>
            </a:ext>
          </a:extLst>
        </xdr:cNvPr>
        <xdr:cNvSpPr/>
      </xdr:nvSpPr>
      <xdr:spPr>
        <a:xfrm>
          <a:off x="16754475" y="10021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110490</xdr:rowOff>
    </xdr:from>
    <xdr:to>
      <xdr:col>102</xdr:col>
      <xdr:colOff>114300</xdr:colOff>
      <xdr:row>62</xdr:row>
      <xdr:rowOff>13970</xdr:rowOff>
    </xdr:to>
    <xdr:cxnSp macro="">
      <xdr:nvCxnSpPr>
        <xdr:cNvPr id="712" name="直線コネクタ 711">
          <a:extLst>
            <a:ext uri="{FF2B5EF4-FFF2-40B4-BE49-F238E27FC236}">
              <a16:creationId xmlns:a16="http://schemas.microsoft.com/office/drawing/2014/main" id="{3B8B3C6C-0B80-4A27-AF5F-DC26F0DA8FC1}"/>
            </a:ext>
          </a:extLst>
        </xdr:cNvPr>
        <xdr:cNvCxnSpPr/>
      </xdr:nvCxnSpPr>
      <xdr:spPr>
        <a:xfrm flipV="1">
          <a:off x="16802100" y="9994265"/>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713" name="n_1aveValue【学校施設】&#10;一人当たり面積">
          <a:extLst>
            <a:ext uri="{FF2B5EF4-FFF2-40B4-BE49-F238E27FC236}">
              <a16:creationId xmlns:a16="http://schemas.microsoft.com/office/drawing/2014/main" id="{9683BF94-5050-43AE-9D33-64C3E491B399}"/>
            </a:ext>
          </a:extLst>
        </xdr:cNvPr>
        <xdr:cNvSpPr txBox="1"/>
      </xdr:nvSpPr>
      <xdr:spPr>
        <a:xfrm>
          <a:off x="18983402" y="968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714" name="n_2aveValue【学校施設】&#10;一人当たり面積">
          <a:extLst>
            <a:ext uri="{FF2B5EF4-FFF2-40B4-BE49-F238E27FC236}">
              <a16:creationId xmlns:a16="http://schemas.microsoft.com/office/drawing/2014/main" id="{2EDC5DC4-0423-4226-BE1D-BE46FD33D562}"/>
            </a:ext>
          </a:extLst>
        </xdr:cNvPr>
        <xdr:cNvSpPr txBox="1"/>
      </xdr:nvSpPr>
      <xdr:spPr>
        <a:xfrm>
          <a:off x="18183302" y="968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715" name="n_3aveValue【学校施設】&#10;一人当たり面積">
          <a:extLst>
            <a:ext uri="{FF2B5EF4-FFF2-40B4-BE49-F238E27FC236}">
              <a16:creationId xmlns:a16="http://schemas.microsoft.com/office/drawing/2014/main" id="{E6110EF1-4811-410C-BA2F-F1F4DFE576E5}"/>
            </a:ext>
          </a:extLst>
        </xdr:cNvPr>
        <xdr:cNvSpPr txBox="1"/>
      </xdr:nvSpPr>
      <xdr:spPr>
        <a:xfrm>
          <a:off x="17383202" y="96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716" name="n_4aveValue【学校施設】&#10;一人当たり面積">
          <a:extLst>
            <a:ext uri="{FF2B5EF4-FFF2-40B4-BE49-F238E27FC236}">
              <a16:creationId xmlns:a16="http://schemas.microsoft.com/office/drawing/2014/main" id="{4E4FA37B-3A43-46B8-9BD7-497FB634A351}"/>
            </a:ext>
          </a:extLst>
        </xdr:cNvPr>
        <xdr:cNvSpPr txBox="1"/>
      </xdr:nvSpPr>
      <xdr:spPr>
        <a:xfrm>
          <a:off x="16592627" y="971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157497</xdr:rowOff>
    </xdr:from>
    <xdr:ext cx="469744" cy="259045"/>
    <xdr:sp macro="" textlink="">
      <xdr:nvSpPr>
        <xdr:cNvPr id="717" name="n_1mainValue【学校施設】&#10;一人当たり面積">
          <a:extLst>
            <a:ext uri="{FF2B5EF4-FFF2-40B4-BE49-F238E27FC236}">
              <a16:creationId xmlns:a16="http://schemas.microsoft.com/office/drawing/2014/main" id="{F05B4FC4-C32E-4A79-8398-D2EBF6B0E7EF}"/>
            </a:ext>
          </a:extLst>
        </xdr:cNvPr>
        <xdr:cNvSpPr txBox="1"/>
      </xdr:nvSpPr>
      <xdr:spPr>
        <a:xfrm>
          <a:off x="18983402"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152417</xdr:rowOff>
    </xdr:from>
    <xdr:ext cx="469744" cy="259045"/>
    <xdr:sp macro="" textlink="">
      <xdr:nvSpPr>
        <xdr:cNvPr id="718" name="n_2mainValue【学校施設】&#10;一人当たり面積">
          <a:extLst>
            <a:ext uri="{FF2B5EF4-FFF2-40B4-BE49-F238E27FC236}">
              <a16:creationId xmlns:a16="http://schemas.microsoft.com/office/drawing/2014/main" id="{25BE4712-2D8C-4329-AC3E-C7E35A267F5E}"/>
            </a:ext>
          </a:extLst>
        </xdr:cNvPr>
        <xdr:cNvSpPr txBox="1"/>
      </xdr:nvSpPr>
      <xdr:spPr>
        <a:xfrm>
          <a:off x="18183302" y="1003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152417</xdr:rowOff>
    </xdr:from>
    <xdr:ext cx="469744" cy="259045"/>
    <xdr:sp macro="" textlink="">
      <xdr:nvSpPr>
        <xdr:cNvPr id="719" name="n_3mainValue【学校施設】&#10;一人当たり面積">
          <a:extLst>
            <a:ext uri="{FF2B5EF4-FFF2-40B4-BE49-F238E27FC236}">
              <a16:creationId xmlns:a16="http://schemas.microsoft.com/office/drawing/2014/main" id="{7B4E062C-C4BF-4554-ADAC-766662C5BB6B}"/>
            </a:ext>
          </a:extLst>
        </xdr:cNvPr>
        <xdr:cNvSpPr txBox="1"/>
      </xdr:nvSpPr>
      <xdr:spPr>
        <a:xfrm>
          <a:off x="17383202" y="1003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55897</xdr:rowOff>
    </xdr:from>
    <xdr:ext cx="469744" cy="259045"/>
    <xdr:sp macro="" textlink="">
      <xdr:nvSpPr>
        <xdr:cNvPr id="720" name="n_4mainValue【学校施設】&#10;一人当たり面積">
          <a:extLst>
            <a:ext uri="{FF2B5EF4-FFF2-40B4-BE49-F238E27FC236}">
              <a16:creationId xmlns:a16="http://schemas.microsoft.com/office/drawing/2014/main" id="{E8A29182-9AE9-4619-A7D6-E8D5FD20BECF}"/>
            </a:ext>
          </a:extLst>
        </xdr:cNvPr>
        <xdr:cNvSpPr txBox="1"/>
      </xdr:nvSpPr>
      <xdr:spPr>
        <a:xfrm>
          <a:off x="1659262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18BB0E69-A820-4636-B689-3C8AFF9B164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46C3AF1F-4A29-451D-8459-1D0A20D2D7B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30F1869D-A9B1-4EB6-834F-39DCEDEABD8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867732E6-4907-4A47-9F39-E518505CFAB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C0DF4533-AED1-4ACE-B077-83910AB2070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E56E141-CB2D-42FC-8069-7FCAAFF3FEF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6664C74-4D9D-4B14-AE06-9AA7BC0F3DF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29D7E62C-45A0-4118-8A71-35C903D36E2E}"/>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5129D430-F76F-436F-9379-E1FF2FA3247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F475FB96-CED5-450A-9B5D-489BB36846A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6806AC47-B096-40A2-9A1F-C7EA670A5B8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723BFEA6-6D1E-4A3C-BCBC-F1053B3CC48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6E2D30CD-0DC0-4D09-9330-2520C668FB9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CD56B150-0BDB-423C-B00D-BAE2BDDC0A9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F68761ED-798A-489A-9A44-C1C712E7181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32E57A90-35AF-417A-81AC-06F5A935448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4A178FD2-3772-4EAA-ACCA-016AC0D73CF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72F9C6A1-FB0E-46DF-8B72-E66AC9E7E42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28F5B49-838D-4565-A8DB-108AE3B867F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1AA31441-5573-4D62-A37D-80AAD69A3A3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92FFB12A-C13A-4790-B98A-7AB84DBEAE0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A7E37108-B97F-4E2C-8F0C-A004F075043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E917B164-FD11-41E0-BCEF-A7BCE8012A2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587E5FD3-8C7D-49C7-8517-1DB27FFF8E0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2CDFD382-DB7C-46CF-81C1-70724DB1CEC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B86AE2B-F8A5-48A0-9064-7B038DB7B9F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6FB96679-C1D4-4D2C-8C5C-F87F0E42373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72439062-2BDA-4A6A-908D-654D740B336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14F29730-E9E3-4792-A8B8-987AB27AE18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2EB2856-8A42-4154-91AF-3C0635FD5FB8}"/>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2F9E7D6A-50E4-454A-872D-B1CFD465C991}"/>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975A7009-6D6E-4DFB-84CE-7DB8A3559641}"/>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B1D10124-B1F0-4FC4-92C7-61E48B69BFF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94D89118-C12E-4ED9-B209-75CD2AEEA02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CC880A1F-F9C0-440F-BE99-485D19C2694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65D1195C-16EA-4D06-B2C8-ED54DE32F90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950E48A2-1B1C-4962-9AA9-DBC7CCD42050}"/>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BE8FB89-4BEA-4508-B9CA-BD2B09CFFB1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A7AF2D80-06A0-45BB-827A-0BEB44D8CF70}"/>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C35DE574-2C3B-4967-AA3D-427F694F02A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426DF056-4E6C-4563-9D80-966B5FFC91BD}"/>
            </a:ext>
          </a:extLst>
        </xdr:cNvPr>
        <xdr:cNvCxnSpPr/>
      </xdr:nvCxnSpPr>
      <xdr:spPr>
        <a:xfrm flipV="1">
          <a:off x="14696439" y="16409036"/>
          <a:ext cx="0" cy="1402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69C731E5-7E13-420E-9E8C-192D5AAE83B6}"/>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0A9D37DC-20A0-4F65-90BA-14DA2BD2C240}"/>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4" name="【公民館】&#10;有形固定資産減価償却率最大値テキスト">
          <a:extLst>
            <a:ext uri="{FF2B5EF4-FFF2-40B4-BE49-F238E27FC236}">
              <a16:creationId xmlns:a16="http://schemas.microsoft.com/office/drawing/2014/main" id="{87C86D3A-4EEF-42A7-A063-BA2119260382}"/>
            </a:ext>
          </a:extLst>
        </xdr:cNvPr>
        <xdr:cNvSpPr txBox="1"/>
      </xdr:nvSpPr>
      <xdr:spPr>
        <a:xfrm>
          <a:off x="14735175" y="1618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5" name="直線コネクタ 764">
          <a:extLst>
            <a:ext uri="{FF2B5EF4-FFF2-40B4-BE49-F238E27FC236}">
              <a16:creationId xmlns:a16="http://schemas.microsoft.com/office/drawing/2014/main" id="{4D8223E7-B6F9-4DE6-993B-17B3808F408F}"/>
            </a:ext>
          </a:extLst>
        </xdr:cNvPr>
        <xdr:cNvCxnSpPr/>
      </xdr:nvCxnSpPr>
      <xdr:spPr>
        <a:xfrm>
          <a:off x="14611350" y="16409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6" name="【公民館】&#10;有形固定資産減価償却率平均値テキスト">
          <a:extLst>
            <a:ext uri="{FF2B5EF4-FFF2-40B4-BE49-F238E27FC236}">
              <a16:creationId xmlns:a16="http://schemas.microsoft.com/office/drawing/2014/main" id="{1DEA0A82-9D66-47CB-8007-2146B9140962}"/>
            </a:ext>
          </a:extLst>
        </xdr:cNvPr>
        <xdr:cNvSpPr txBox="1"/>
      </xdr:nvSpPr>
      <xdr:spPr>
        <a:xfrm>
          <a:off x="14735175" y="16779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7" name="フローチャート: 判断 766">
          <a:extLst>
            <a:ext uri="{FF2B5EF4-FFF2-40B4-BE49-F238E27FC236}">
              <a16:creationId xmlns:a16="http://schemas.microsoft.com/office/drawing/2014/main" id="{81B59812-4A70-4407-BD56-438A817473AE}"/>
            </a:ext>
          </a:extLst>
        </xdr:cNvPr>
        <xdr:cNvSpPr/>
      </xdr:nvSpPr>
      <xdr:spPr>
        <a:xfrm>
          <a:off x="14649450" y="16925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8" name="フローチャート: 判断 767">
          <a:extLst>
            <a:ext uri="{FF2B5EF4-FFF2-40B4-BE49-F238E27FC236}">
              <a16:creationId xmlns:a16="http://schemas.microsoft.com/office/drawing/2014/main" id="{5F075FEC-FD6E-4F54-86F9-BC66F1F0FC6A}"/>
            </a:ext>
          </a:extLst>
        </xdr:cNvPr>
        <xdr:cNvSpPr/>
      </xdr:nvSpPr>
      <xdr:spPr>
        <a:xfrm>
          <a:off x="13887450" y="1695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9" name="フローチャート: 判断 768">
          <a:extLst>
            <a:ext uri="{FF2B5EF4-FFF2-40B4-BE49-F238E27FC236}">
              <a16:creationId xmlns:a16="http://schemas.microsoft.com/office/drawing/2014/main" id="{167B0EB0-F97D-48F1-894D-7576D789AFAC}"/>
            </a:ext>
          </a:extLst>
        </xdr:cNvPr>
        <xdr:cNvSpPr/>
      </xdr:nvSpPr>
      <xdr:spPr>
        <a:xfrm>
          <a:off x="13096875" y="16923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70" name="フローチャート: 判断 769">
          <a:extLst>
            <a:ext uri="{FF2B5EF4-FFF2-40B4-BE49-F238E27FC236}">
              <a16:creationId xmlns:a16="http://schemas.microsoft.com/office/drawing/2014/main" id="{C194BFA7-2D77-45E9-9808-D5EACB05B519}"/>
            </a:ext>
          </a:extLst>
        </xdr:cNvPr>
        <xdr:cNvSpPr/>
      </xdr:nvSpPr>
      <xdr:spPr>
        <a:xfrm>
          <a:off x="12296775" y="16904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71" name="フローチャート: 判断 770">
          <a:extLst>
            <a:ext uri="{FF2B5EF4-FFF2-40B4-BE49-F238E27FC236}">
              <a16:creationId xmlns:a16="http://schemas.microsoft.com/office/drawing/2014/main" id="{454561B9-0F42-49F7-8E52-DB227D185741}"/>
            </a:ext>
          </a:extLst>
        </xdr:cNvPr>
        <xdr:cNvSpPr/>
      </xdr:nvSpPr>
      <xdr:spPr>
        <a:xfrm>
          <a:off x="11487150"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4200F7F-A716-48EB-83DC-490B3A2FF58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748D4C0-A318-42D8-9183-1DB76A8F88C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8300D27-C35A-489A-AF69-C100BD5C680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37AD1C6-99BB-45B7-A942-CF68E0B70EA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C81B1B9-BFF0-42D9-835D-B7479AAD330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77" name="楕円 776">
          <a:extLst>
            <a:ext uri="{FF2B5EF4-FFF2-40B4-BE49-F238E27FC236}">
              <a16:creationId xmlns:a16="http://schemas.microsoft.com/office/drawing/2014/main" id="{E4ECF46A-72F1-4900-A318-1B7C1CCA3F02}"/>
            </a:ext>
          </a:extLst>
        </xdr:cNvPr>
        <xdr:cNvSpPr/>
      </xdr:nvSpPr>
      <xdr:spPr>
        <a:xfrm>
          <a:off x="14649450" y="17107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112413</xdr:rowOff>
    </xdr:from>
    <xdr:ext cx="405111" cy="259045"/>
    <xdr:sp macro="" textlink="">
      <xdr:nvSpPr>
        <xdr:cNvPr id="778" name="【公民館】&#10;有形固定資産減価償却率該当値テキスト">
          <a:extLst>
            <a:ext uri="{FF2B5EF4-FFF2-40B4-BE49-F238E27FC236}">
              <a16:creationId xmlns:a16="http://schemas.microsoft.com/office/drawing/2014/main" id="{1D76D145-DBF0-48B7-9706-139E3E88F88A}"/>
            </a:ext>
          </a:extLst>
        </xdr:cNvPr>
        <xdr:cNvSpPr txBox="1"/>
      </xdr:nvSpPr>
      <xdr:spPr>
        <a:xfrm>
          <a:off x="14735175" y="1708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160655</xdr:rowOff>
    </xdr:from>
    <xdr:to>
      <xdr:col>81</xdr:col>
      <xdr:colOff>101600</xdr:colOff>
      <xdr:row>105</xdr:row>
      <xdr:rowOff>90805</xdr:rowOff>
    </xdr:to>
    <xdr:sp macro="" textlink="">
      <xdr:nvSpPr>
        <xdr:cNvPr id="779" name="楕円 778">
          <a:extLst>
            <a:ext uri="{FF2B5EF4-FFF2-40B4-BE49-F238E27FC236}">
              <a16:creationId xmlns:a16="http://schemas.microsoft.com/office/drawing/2014/main" id="{02916B12-9468-4209-BB4F-31EABF29B95D}"/>
            </a:ext>
          </a:extLst>
        </xdr:cNvPr>
        <xdr:cNvSpPr/>
      </xdr:nvSpPr>
      <xdr:spPr>
        <a:xfrm>
          <a:off x="13887450" y="17137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13336</xdr:rowOff>
    </xdr:from>
    <xdr:to>
      <xdr:col>85</xdr:col>
      <xdr:colOff>127000</xdr:colOff>
      <xdr:row>105</xdr:row>
      <xdr:rowOff>40005</xdr:rowOff>
    </xdr:to>
    <xdr:cxnSp macro="">
      <xdr:nvCxnSpPr>
        <xdr:cNvPr id="780" name="直線コネクタ 779">
          <a:extLst>
            <a:ext uri="{FF2B5EF4-FFF2-40B4-BE49-F238E27FC236}">
              <a16:creationId xmlns:a16="http://schemas.microsoft.com/office/drawing/2014/main" id="{2D940214-A741-45B3-9D60-2A0B5CE749C5}"/>
            </a:ext>
          </a:extLst>
        </xdr:cNvPr>
        <xdr:cNvCxnSpPr/>
      </xdr:nvCxnSpPr>
      <xdr:spPr>
        <a:xfrm flipV="1">
          <a:off x="13935075" y="17155161"/>
          <a:ext cx="762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781" name="楕円 780">
          <a:extLst>
            <a:ext uri="{FF2B5EF4-FFF2-40B4-BE49-F238E27FC236}">
              <a16:creationId xmlns:a16="http://schemas.microsoft.com/office/drawing/2014/main" id="{DA440C4E-126A-4D7C-A08D-2B3F330B28FE}"/>
            </a:ext>
          </a:extLst>
        </xdr:cNvPr>
        <xdr:cNvSpPr/>
      </xdr:nvSpPr>
      <xdr:spPr>
        <a:xfrm>
          <a:off x="13096875" y="17099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xdr:rowOff>
    </xdr:from>
    <xdr:to>
      <xdr:col>81</xdr:col>
      <xdr:colOff>50800</xdr:colOff>
      <xdr:row>105</xdr:row>
      <xdr:rowOff>40005</xdr:rowOff>
    </xdr:to>
    <xdr:cxnSp macro="">
      <xdr:nvCxnSpPr>
        <xdr:cNvPr id="782" name="直線コネクタ 781">
          <a:extLst>
            <a:ext uri="{FF2B5EF4-FFF2-40B4-BE49-F238E27FC236}">
              <a16:creationId xmlns:a16="http://schemas.microsoft.com/office/drawing/2014/main" id="{54026F47-059D-4FFC-8C49-3AAFEC73E3CD}"/>
            </a:ext>
          </a:extLst>
        </xdr:cNvPr>
        <xdr:cNvCxnSpPr/>
      </xdr:nvCxnSpPr>
      <xdr:spPr>
        <a:xfrm>
          <a:off x="13144500" y="1714690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783" name="楕円 782">
          <a:extLst>
            <a:ext uri="{FF2B5EF4-FFF2-40B4-BE49-F238E27FC236}">
              <a16:creationId xmlns:a16="http://schemas.microsoft.com/office/drawing/2014/main" id="{CAC70E81-63F0-49CD-B626-5B6954C454F4}"/>
            </a:ext>
          </a:extLst>
        </xdr:cNvPr>
        <xdr:cNvSpPr/>
      </xdr:nvSpPr>
      <xdr:spPr>
        <a:xfrm>
          <a:off x="12296775" y="17059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133350</xdr:rowOff>
    </xdr:from>
    <xdr:to>
      <xdr:col>76</xdr:col>
      <xdr:colOff>114300</xdr:colOff>
      <xdr:row>105</xdr:row>
      <xdr:rowOff>1905</xdr:rowOff>
    </xdr:to>
    <xdr:cxnSp macro="">
      <xdr:nvCxnSpPr>
        <xdr:cNvPr id="784" name="直線コネクタ 783">
          <a:extLst>
            <a:ext uri="{FF2B5EF4-FFF2-40B4-BE49-F238E27FC236}">
              <a16:creationId xmlns:a16="http://schemas.microsoft.com/office/drawing/2014/main" id="{8253BD8A-C8DD-4A01-A5A9-3FA93F3F6B61}"/>
            </a:ext>
          </a:extLst>
        </xdr:cNvPr>
        <xdr:cNvCxnSpPr/>
      </xdr:nvCxnSpPr>
      <xdr:spPr>
        <a:xfrm>
          <a:off x="12344400" y="171069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84455</xdr:rowOff>
    </xdr:from>
    <xdr:to>
      <xdr:col>67</xdr:col>
      <xdr:colOff>101600</xdr:colOff>
      <xdr:row>105</xdr:row>
      <xdr:rowOff>14605</xdr:rowOff>
    </xdr:to>
    <xdr:sp macro="" textlink="">
      <xdr:nvSpPr>
        <xdr:cNvPr id="785" name="楕円 784">
          <a:extLst>
            <a:ext uri="{FF2B5EF4-FFF2-40B4-BE49-F238E27FC236}">
              <a16:creationId xmlns:a16="http://schemas.microsoft.com/office/drawing/2014/main" id="{6A5BFB6D-B188-4120-8859-D596A136DD6C}"/>
            </a:ext>
          </a:extLst>
        </xdr:cNvPr>
        <xdr:cNvSpPr/>
      </xdr:nvSpPr>
      <xdr:spPr>
        <a:xfrm>
          <a:off x="11487150" y="17061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133350</xdr:rowOff>
    </xdr:from>
    <xdr:to>
      <xdr:col>71</xdr:col>
      <xdr:colOff>177800</xdr:colOff>
      <xdr:row>104</xdr:row>
      <xdr:rowOff>135255</xdr:rowOff>
    </xdr:to>
    <xdr:cxnSp macro="">
      <xdr:nvCxnSpPr>
        <xdr:cNvPr id="786" name="直線コネクタ 785">
          <a:extLst>
            <a:ext uri="{FF2B5EF4-FFF2-40B4-BE49-F238E27FC236}">
              <a16:creationId xmlns:a16="http://schemas.microsoft.com/office/drawing/2014/main" id="{9F3AF29C-81DA-4BA3-A9E5-6687336FC50F}"/>
            </a:ext>
          </a:extLst>
        </xdr:cNvPr>
        <xdr:cNvCxnSpPr/>
      </xdr:nvCxnSpPr>
      <xdr:spPr>
        <a:xfrm flipV="1">
          <a:off x="11534775" y="1710690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7" name="n_1aveValue【公民館】&#10;有形固定資産減価償却率">
          <a:extLst>
            <a:ext uri="{FF2B5EF4-FFF2-40B4-BE49-F238E27FC236}">
              <a16:creationId xmlns:a16="http://schemas.microsoft.com/office/drawing/2014/main" id="{03810909-9E6D-4F8C-8B00-2B3B5D8A4B21}"/>
            </a:ext>
          </a:extLst>
        </xdr:cNvPr>
        <xdr:cNvSpPr txBox="1"/>
      </xdr:nvSpPr>
      <xdr:spPr>
        <a:xfrm>
          <a:off x="13745219" y="1673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8" name="n_2aveValue【公民館】&#10;有形固定資産減価償却率">
          <a:extLst>
            <a:ext uri="{FF2B5EF4-FFF2-40B4-BE49-F238E27FC236}">
              <a16:creationId xmlns:a16="http://schemas.microsoft.com/office/drawing/2014/main" id="{B2E3B3D4-2769-470C-8A43-0801645643BA}"/>
            </a:ext>
          </a:extLst>
        </xdr:cNvPr>
        <xdr:cNvSpPr txBox="1"/>
      </xdr:nvSpPr>
      <xdr:spPr>
        <a:xfrm>
          <a:off x="12964169"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9" name="n_3aveValue【公民館】&#10;有形固定資産減価償却率">
          <a:extLst>
            <a:ext uri="{FF2B5EF4-FFF2-40B4-BE49-F238E27FC236}">
              <a16:creationId xmlns:a16="http://schemas.microsoft.com/office/drawing/2014/main" id="{45C48FBF-43A2-4FD1-A882-3C702D81F6ED}"/>
            </a:ext>
          </a:extLst>
        </xdr:cNvPr>
        <xdr:cNvSpPr txBox="1"/>
      </xdr:nvSpPr>
      <xdr:spPr>
        <a:xfrm>
          <a:off x="12164069" y="1668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90" name="n_4aveValue【公民館】&#10;有形固定資産減価償却率">
          <a:extLst>
            <a:ext uri="{FF2B5EF4-FFF2-40B4-BE49-F238E27FC236}">
              <a16:creationId xmlns:a16="http://schemas.microsoft.com/office/drawing/2014/main" id="{BD6C4EC1-E142-44D2-898D-8CA3F1FE79A4}"/>
            </a:ext>
          </a:extLst>
        </xdr:cNvPr>
        <xdr:cNvSpPr txBox="1"/>
      </xdr:nvSpPr>
      <xdr:spPr>
        <a:xfrm>
          <a:off x="11354444" y="1664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81932</xdr:rowOff>
    </xdr:from>
    <xdr:ext cx="405111" cy="259045"/>
    <xdr:sp macro="" textlink="">
      <xdr:nvSpPr>
        <xdr:cNvPr id="791" name="n_1mainValue【公民館】&#10;有形固定資産減価償却率">
          <a:extLst>
            <a:ext uri="{FF2B5EF4-FFF2-40B4-BE49-F238E27FC236}">
              <a16:creationId xmlns:a16="http://schemas.microsoft.com/office/drawing/2014/main" id="{3BB294F9-59A5-4A6C-ABD3-5D13D5615AA1}"/>
            </a:ext>
          </a:extLst>
        </xdr:cNvPr>
        <xdr:cNvSpPr txBox="1"/>
      </xdr:nvSpPr>
      <xdr:spPr>
        <a:xfrm>
          <a:off x="13745219" y="1723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792" name="n_2mainValue【公民館】&#10;有形固定資産減価償却率">
          <a:extLst>
            <a:ext uri="{FF2B5EF4-FFF2-40B4-BE49-F238E27FC236}">
              <a16:creationId xmlns:a16="http://schemas.microsoft.com/office/drawing/2014/main" id="{0E86C44C-C8EB-4F7A-B64A-A4641A0E7DF4}"/>
            </a:ext>
          </a:extLst>
        </xdr:cNvPr>
        <xdr:cNvSpPr txBox="1"/>
      </xdr:nvSpPr>
      <xdr:spPr>
        <a:xfrm>
          <a:off x="12964169"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3827</xdr:rowOff>
    </xdr:from>
    <xdr:ext cx="405111" cy="259045"/>
    <xdr:sp macro="" textlink="">
      <xdr:nvSpPr>
        <xdr:cNvPr id="793" name="n_3mainValue【公民館】&#10;有形固定資産減価償却率">
          <a:extLst>
            <a:ext uri="{FF2B5EF4-FFF2-40B4-BE49-F238E27FC236}">
              <a16:creationId xmlns:a16="http://schemas.microsoft.com/office/drawing/2014/main" id="{8C00912C-5299-46EE-9A97-ED59B528C0A9}"/>
            </a:ext>
          </a:extLst>
        </xdr:cNvPr>
        <xdr:cNvSpPr txBox="1"/>
      </xdr:nvSpPr>
      <xdr:spPr>
        <a:xfrm>
          <a:off x="121640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5732</xdr:rowOff>
    </xdr:from>
    <xdr:ext cx="405111" cy="259045"/>
    <xdr:sp macro="" textlink="">
      <xdr:nvSpPr>
        <xdr:cNvPr id="794" name="n_4mainValue【公民館】&#10;有形固定資産減価償却率">
          <a:extLst>
            <a:ext uri="{FF2B5EF4-FFF2-40B4-BE49-F238E27FC236}">
              <a16:creationId xmlns:a16="http://schemas.microsoft.com/office/drawing/2014/main" id="{E6351674-18EC-447A-BDED-6F17AA6FD319}"/>
            </a:ext>
          </a:extLst>
        </xdr:cNvPr>
        <xdr:cNvSpPr txBox="1"/>
      </xdr:nvSpPr>
      <xdr:spPr>
        <a:xfrm>
          <a:off x="11354444" y="1715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50E9F422-D89F-4B82-84F8-5DA4CEF2C46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869472B4-0DF8-416E-BDDB-08D510EA0CE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C967C015-AA6F-4259-810C-DD33A2AE7FE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1C966089-4C0A-4384-8E1C-0B9B91C42EC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AF064EB4-2153-4321-9E41-7136902612F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2DFA9A3B-4404-45A3-8984-2E81612290C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9F98F385-FFE6-492D-865D-966B91FC0FF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B543AA24-34E3-4221-A31E-9CBB35E6DED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7094E127-DFC2-46A4-A1F7-AA586951C17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D146EFA1-EB60-4B1A-934A-35417F6F82A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4AFEF920-4C58-4B82-843F-07FF0FED7EC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00CE62A8-7E59-4649-A841-919C76F9F55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39AD868F-28C4-40C0-99D5-7D24E685C3E7}"/>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BF320EFF-D4A6-4819-8DD3-F6D19DAC3D7F}"/>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04FD366D-A31F-4D8F-A653-F38996327C0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8BBE4FA5-FBFF-484D-9EBB-697CC530FBC1}"/>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CB197F2D-6837-4816-B6CB-E1161B7CA383}"/>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15D9FB4C-8067-4AE6-A9EE-29424821F2F2}"/>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75ED7137-C531-4310-B986-08F4F2DEA45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04E2BFD8-7E6A-4609-AE23-157F548AA26A}"/>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11ACB35A-B068-420E-86AF-18984B820A3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F016F7B1-539D-4671-8B1B-25E611120B8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1EB00896-4C38-485B-9654-F14B8281B47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BDB402B7-73CE-4E4B-8C7C-C6AA09DD62F1}"/>
            </a:ext>
          </a:extLst>
        </xdr:cNvPr>
        <xdr:cNvCxnSpPr/>
      </xdr:nvCxnSpPr>
      <xdr:spPr>
        <a:xfrm flipV="1">
          <a:off x="19954239" y="16414114"/>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57FB01F9-924B-4199-86B0-AE4E2DB8A1EB}"/>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1EE08B20-24A0-4168-9227-B3EE61229E7E}"/>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21" name="【公民館】&#10;一人当たり面積最大値テキスト">
          <a:extLst>
            <a:ext uri="{FF2B5EF4-FFF2-40B4-BE49-F238E27FC236}">
              <a16:creationId xmlns:a16="http://schemas.microsoft.com/office/drawing/2014/main" id="{F09E6DEE-60FF-49C5-BA17-9FADB8442831}"/>
            </a:ext>
          </a:extLst>
        </xdr:cNvPr>
        <xdr:cNvSpPr txBox="1"/>
      </xdr:nvSpPr>
      <xdr:spPr>
        <a:xfrm>
          <a:off x="19992975" y="1619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22" name="直線コネクタ 821">
          <a:extLst>
            <a:ext uri="{FF2B5EF4-FFF2-40B4-BE49-F238E27FC236}">
              <a16:creationId xmlns:a16="http://schemas.microsoft.com/office/drawing/2014/main" id="{DFD40D4D-AD1D-41FC-A0C7-1D294988AFD4}"/>
            </a:ext>
          </a:extLst>
        </xdr:cNvPr>
        <xdr:cNvCxnSpPr/>
      </xdr:nvCxnSpPr>
      <xdr:spPr>
        <a:xfrm>
          <a:off x="19878675" y="1641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23" name="【公民館】&#10;一人当たり面積平均値テキスト">
          <a:extLst>
            <a:ext uri="{FF2B5EF4-FFF2-40B4-BE49-F238E27FC236}">
              <a16:creationId xmlns:a16="http://schemas.microsoft.com/office/drawing/2014/main" id="{ADE634E8-8A43-4D7F-84E3-BEA47CA88604}"/>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4" name="フローチャート: 判断 823">
          <a:extLst>
            <a:ext uri="{FF2B5EF4-FFF2-40B4-BE49-F238E27FC236}">
              <a16:creationId xmlns:a16="http://schemas.microsoft.com/office/drawing/2014/main" id="{14BB8735-9235-4BBA-8F84-FA7B50134D9F}"/>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5" name="フローチャート: 判断 824">
          <a:extLst>
            <a:ext uri="{FF2B5EF4-FFF2-40B4-BE49-F238E27FC236}">
              <a16:creationId xmlns:a16="http://schemas.microsoft.com/office/drawing/2014/main" id="{BB90577E-3356-4F8C-B385-A008D27E7B27}"/>
            </a:ext>
          </a:extLst>
        </xdr:cNvPr>
        <xdr:cNvSpPr/>
      </xdr:nvSpPr>
      <xdr:spPr>
        <a:xfrm>
          <a:off x="19154775" y="171665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6" name="フローチャート: 判断 825">
          <a:extLst>
            <a:ext uri="{FF2B5EF4-FFF2-40B4-BE49-F238E27FC236}">
              <a16:creationId xmlns:a16="http://schemas.microsoft.com/office/drawing/2014/main" id="{9CA9928B-8D0E-4632-BD0B-2E2EE3BA7D35}"/>
            </a:ext>
          </a:extLst>
        </xdr:cNvPr>
        <xdr:cNvSpPr/>
      </xdr:nvSpPr>
      <xdr:spPr>
        <a:xfrm>
          <a:off x="183451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7" name="フローチャート: 判断 826">
          <a:extLst>
            <a:ext uri="{FF2B5EF4-FFF2-40B4-BE49-F238E27FC236}">
              <a16:creationId xmlns:a16="http://schemas.microsoft.com/office/drawing/2014/main" id="{02CF760E-261E-4BEA-BA31-6B8406828FE6}"/>
            </a:ext>
          </a:extLst>
        </xdr:cNvPr>
        <xdr:cNvSpPr/>
      </xdr:nvSpPr>
      <xdr:spPr>
        <a:xfrm>
          <a:off x="17554575" y="171710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8" name="フローチャート: 判断 827">
          <a:extLst>
            <a:ext uri="{FF2B5EF4-FFF2-40B4-BE49-F238E27FC236}">
              <a16:creationId xmlns:a16="http://schemas.microsoft.com/office/drawing/2014/main" id="{DEE69BC2-281A-460B-A5E6-862A20A3F8FE}"/>
            </a:ext>
          </a:extLst>
        </xdr:cNvPr>
        <xdr:cNvSpPr/>
      </xdr:nvSpPr>
      <xdr:spPr>
        <a:xfrm>
          <a:off x="16754475" y="17128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239A5BD-21F9-45D6-A95B-BFE174900CF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821304B-DBEF-4049-8BC9-4B53BF65BED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1FBEF99-A015-4FA9-9A5A-201EA143A51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C5701D6-D274-4A89-9AEE-3B819E65836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59BA2B1-B1E2-499E-8115-0FAF90F57B8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97789</xdr:rowOff>
    </xdr:from>
    <xdr:to>
      <xdr:col>116</xdr:col>
      <xdr:colOff>114300</xdr:colOff>
      <xdr:row>104</xdr:row>
      <xdr:rowOff>27939</xdr:rowOff>
    </xdr:to>
    <xdr:sp macro="" textlink="">
      <xdr:nvSpPr>
        <xdr:cNvPr id="834" name="楕円 833">
          <a:extLst>
            <a:ext uri="{FF2B5EF4-FFF2-40B4-BE49-F238E27FC236}">
              <a16:creationId xmlns:a16="http://schemas.microsoft.com/office/drawing/2014/main" id="{0FC22A56-453B-41BA-9A52-400576E41EB8}"/>
            </a:ext>
          </a:extLst>
        </xdr:cNvPr>
        <xdr:cNvSpPr/>
      </xdr:nvSpPr>
      <xdr:spPr>
        <a:xfrm>
          <a:off x="19897725" y="16899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120666</xdr:rowOff>
    </xdr:from>
    <xdr:ext cx="469744" cy="259045"/>
    <xdr:sp macro="" textlink="">
      <xdr:nvSpPr>
        <xdr:cNvPr id="835" name="【公民館】&#10;一人当たり面積該当値テキスト">
          <a:extLst>
            <a:ext uri="{FF2B5EF4-FFF2-40B4-BE49-F238E27FC236}">
              <a16:creationId xmlns:a16="http://schemas.microsoft.com/office/drawing/2014/main" id="{A7B49575-9794-43B1-88BE-540DD575B929}"/>
            </a:ext>
          </a:extLst>
        </xdr:cNvPr>
        <xdr:cNvSpPr txBox="1"/>
      </xdr:nvSpPr>
      <xdr:spPr>
        <a:xfrm>
          <a:off x="19992975" y="1675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120650</xdr:rowOff>
    </xdr:from>
    <xdr:to>
      <xdr:col>112</xdr:col>
      <xdr:colOff>38100</xdr:colOff>
      <xdr:row>104</xdr:row>
      <xdr:rowOff>50800</xdr:rowOff>
    </xdr:to>
    <xdr:sp macro="" textlink="">
      <xdr:nvSpPr>
        <xdr:cNvPr id="836" name="楕円 835">
          <a:extLst>
            <a:ext uri="{FF2B5EF4-FFF2-40B4-BE49-F238E27FC236}">
              <a16:creationId xmlns:a16="http://schemas.microsoft.com/office/drawing/2014/main" id="{202C21BA-9894-43AE-AE84-4AD490610255}"/>
            </a:ext>
          </a:extLst>
        </xdr:cNvPr>
        <xdr:cNvSpPr/>
      </xdr:nvSpPr>
      <xdr:spPr>
        <a:xfrm>
          <a:off x="19154775" y="16925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148589</xdr:rowOff>
    </xdr:from>
    <xdr:to>
      <xdr:col>116</xdr:col>
      <xdr:colOff>63500</xdr:colOff>
      <xdr:row>104</xdr:row>
      <xdr:rowOff>0</xdr:rowOff>
    </xdr:to>
    <xdr:cxnSp macro="">
      <xdr:nvCxnSpPr>
        <xdr:cNvPr id="837" name="直線コネクタ 836">
          <a:extLst>
            <a:ext uri="{FF2B5EF4-FFF2-40B4-BE49-F238E27FC236}">
              <a16:creationId xmlns:a16="http://schemas.microsoft.com/office/drawing/2014/main" id="{62CBDCB0-834D-4984-BE5C-D65DD3192FAF}"/>
            </a:ext>
          </a:extLst>
        </xdr:cNvPr>
        <xdr:cNvCxnSpPr/>
      </xdr:nvCxnSpPr>
      <xdr:spPr>
        <a:xfrm flipV="1">
          <a:off x="19202400" y="16947514"/>
          <a:ext cx="752475"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113030</xdr:rowOff>
    </xdr:from>
    <xdr:to>
      <xdr:col>107</xdr:col>
      <xdr:colOff>101600</xdr:colOff>
      <xdr:row>104</xdr:row>
      <xdr:rowOff>43180</xdr:rowOff>
    </xdr:to>
    <xdr:sp macro="" textlink="">
      <xdr:nvSpPr>
        <xdr:cNvPr id="838" name="楕円 837">
          <a:extLst>
            <a:ext uri="{FF2B5EF4-FFF2-40B4-BE49-F238E27FC236}">
              <a16:creationId xmlns:a16="http://schemas.microsoft.com/office/drawing/2014/main" id="{215DE0BF-8015-4000-A3E1-67458E94A7AA}"/>
            </a:ext>
          </a:extLst>
        </xdr:cNvPr>
        <xdr:cNvSpPr/>
      </xdr:nvSpPr>
      <xdr:spPr>
        <a:xfrm>
          <a:off x="18345150" y="16915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163830</xdr:rowOff>
    </xdr:from>
    <xdr:to>
      <xdr:col>111</xdr:col>
      <xdr:colOff>177800</xdr:colOff>
      <xdr:row>104</xdr:row>
      <xdr:rowOff>0</xdr:rowOff>
    </xdr:to>
    <xdr:cxnSp macro="">
      <xdr:nvCxnSpPr>
        <xdr:cNvPr id="839" name="直線コネクタ 838">
          <a:extLst>
            <a:ext uri="{FF2B5EF4-FFF2-40B4-BE49-F238E27FC236}">
              <a16:creationId xmlns:a16="http://schemas.microsoft.com/office/drawing/2014/main" id="{CCBBB97E-D4E5-4457-9E80-1B4BE5B0A617}"/>
            </a:ext>
          </a:extLst>
        </xdr:cNvPr>
        <xdr:cNvCxnSpPr/>
      </xdr:nvCxnSpPr>
      <xdr:spPr>
        <a:xfrm>
          <a:off x="18392775" y="16962755"/>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113030</xdr:rowOff>
    </xdr:from>
    <xdr:to>
      <xdr:col>102</xdr:col>
      <xdr:colOff>165100</xdr:colOff>
      <xdr:row>104</xdr:row>
      <xdr:rowOff>43180</xdr:rowOff>
    </xdr:to>
    <xdr:sp macro="" textlink="">
      <xdr:nvSpPr>
        <xdr:cNvPr id="840" name="楕円 839">
          <a:extLst>
            <a:ext uri="{FF2B5EF4-FFF2-40B4-BE49-F238E27FC236}">
              <a16:creationId xmlns:a16="http://schemas.microsoft.com/office/drawing/2014/main" id="{F113A50B-A0E2-43C0-B0F7-6927354AD922}"/>
            </a:ext>
          </a:extLst>
        </xdr:cNvPr>
        <xdr:cNvSpPr/>
      </xdr:nvSpPr>
      <xdr:spPr>
        <a:xfrm>
          <a:off x="17554575" y="16915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163830</xdr:rowOff>
    </xdr:from>
    <xdr:to>
      <xdr:col>107</xdr:col>
      <xdr:colOff>50800</xdr:colOff>
      <xdr:row>103</xdr:row>
      <xdr:rowOff>163830</xdr:rowOff>
    </xdr:to>
    <xdr:cxnSp macro="">
      <xdr:nvCxnSpPr>
        <xdr:cNvPr id="841" name="直線コネクタ 840">
          <a:extLst>
            <a:ext uri="{FF2B5EF4-FFF2-40B4-BE49-F238E27FC236}">
              <a16:creationId xmlns:a16="http://schemas.microsoft.com/office/drawing/2014/main" id="{E3FB4A08-7D32-41F3-B3FD-660B76F1F617}"/>
            </a:ext>
          </a:extLst>
        </xdr:cNvPr>
        <xdr:cNvCxnSpPr/>
      </xdr:nvCxnSpPr>
      <xdr:spPr>
        <a:xfrm>
          <a:off x="17602200" y="169627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120650</xdr:rowOff>
    </xdr:from>
    <xdr:to>
      <xdr:col>98</xdr:col>
      <xdr:colOff>38100</xdr:colOff>
      <xdr:row>104</xdr:row>
      <xdr:rowOff>50800</xdr:rowOff>
    </xdr:to>
    <xdr:sp macro="" textlink="">
      <xdr:nvSpPr>
        <xdr:cNvPr id="842" name="楕円 841">
          <a:extLst>
            <a:ext uri="{FF2B5EF4-FFF2-40B4-BE49-F238E27FC236}">
              <a16:creationId xmlns:a16="http://schemas.microsoft.com/office/drawing/2014/main" id="{6D56BB64-478E-47C7-9A95-3864762156F9}"/>
            </a:ext>
          </a:extLst>
        </xdr:cNvPr>
        <xdr:cNvSpPr/>
      </xdr:nvSpPr>
      <xdr:spPr>
        <a:xfrm>
          <a:off x="16754475" y="169259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163830</xdr:rowOff>
    </xdr:from>
    <xdr:to>
      <xdr:col>102</xdr:col>
      <xdr:colOff>114300</xdr:colOff>
      <xdr:row>104</xdr:row>
      <xdr:rowOff>0</xdr:rowOff>
    </xdr:to>
    <xdr:cxnSp macro="">
      <xdr:nvCxnSpPr>
        <xdr:cNvPr id="843" name="直線コネクタ 842">
          <a:extLst>
            <a:ext uri="{FF2B5EF4-FFF2-40B4-BE49-F238E27FC236}">
              <a16:creationId xmlns:a16="http://schemas.microsoft.com/office/drawing/2014/main" id="{57768AD4-AB80-4CAD-A5AD-F1C4B860E867}"/>
            </a:ext>
          </a:extLst>
        </xdr:cNvPr>
        <xdr:cNvCxnSpPr/>
      </xdr:nvCxnSpPr>
      <xdr:spPr>
        <a:xfrm flipV="1">
          <a:off x="16802100" y="1696275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44" name="n_1aveValue【公民館】&#10;一人当たり面積">
          <a:extLst>
            <a:ext uri="{FF2B5EF4-FFF2-40B4-BE49-F238E27FC236}">
              <a16:creationId xmlns:a16="http://schemas.microsoft.com/office/drawing/2014/main" id="{E7E69C01-27CC-41C8-9EC2-6D0D87ABE3AB}"/>
            </a:ext>
          </a:extLst>
        </xdr:cNvPr>
        <xdr:cNvSpPr txBox="1"/>
      </xdr:nvSpPr>
      <xdr:spPr>
        <a:xfrm>
          <a:off x="18983402" y="1725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45" name="n_2aveValue【公民館】&#10;一人当たり面積">
          <a:extLst>
            <a:ext uri="{FF2B5EF4-FFF2-40B4-BE49-F238E27FC236}">
              <a16:creationId xmlns:a16="http://schemas.microsoft.com/office/drawing/2014/main" id="{7AFF0016-1E74-4483-8B53-9F8E3D41F2AA}"/>
            </a:ext>
          </a:extLst>
        </xdr:cNvPr>
        <xdr:cNvSpPr txBox="1"/>
      </xdr:nvSpPr>
      <xdr:spPr>
        <a:xfrm>
          <a:off x="18183302" y="1724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6" name="n_3aveValue【公民館】&#10;一人当たり面積">
          <a:extLst>
            <a:ext uri="{FF2B5EF4-FFF2-40B4-BE49-F238E27FC236}">
              <a16:creationId xmlns:a16="http://schemas.microsoft.com/office/drawing/2014/main" id="{139E6379-D3ED-41BE-9228-359D3FBB904B}"/>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7" name="n_4aveValue【公民館】&#10;一人当たり面積">
          <a:extLst>
            <a:ext uri="{FF2B5EF4-FFF2-40B4-BE49-F238E27FC236}">
              <a16:creationId xmlns:a16="http://schemas.microsoft.com/office/drawing/2014/main" id="{070CCB88-2173-4992-AAB6-64C3A3082404}"/>
            </a:ext>
          </a:extLst>
        </xdr:cNvPr>
        <xdr:cNvSpPr txBox="1"/>
      </xdr:nvSpPr>
      <xdr:spPr>
        <a:xfrm>
          <a:off x="16592627" y="1722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67327</xdr:rowOff>
    </xdr:from>
    <xdr:ext cx="469744" cy="259045"/>
    <xdr:sp macro="" textlink="">
      <xdr:nvSpPr>
        <xdr:cNvPr id="848" name="n_1mainValue【公民館】&#10;一人当たり面積">
          <a:extLst>
            <a:ext uri="{FF2B5EF4-FFF2-40B4-BE49-F238E27FC236}">
              <a16:creationId xmlns:a16="http://schemas.microsoft.com/office/drawing/2014/main" id="{36D67404-D5B4-487A-940E-B3973423C6B8}"/>
            </a:ext>
          </a:extLst>
        </xdr:cNvPr>
        <xdr:cNvSpPr txBox="1"/>
      </xdr:nvSpPr>
      <xdr:spPr>
        <a:xfrm>
          <a:off x="18983402" y="166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59707</xdr:rowOff>
    </xdr:from>
    <xdr:ext cx="469744" cy="259045"/>
    <xdr:sp macro="" textlink="">
      <xdr:nvSpPr>
        <xdr:cNvPr id="849" name="n_2mainValue【公民館】&#10;一人当たり面積">
          <a:extLst>
            <a:ext uri="{FF2B5EF4-FFF2-40B4-BE49-F238E27FC236}">
              <a16:creationId xmlns:a16="http://schemas.microsoft.com/office/drawing/2014/main" id="{E4B6D0AE-BA4E-4699-A2AC-B993D1487F27}"/>
            </a:ext>
          </a:extLst>
        </xdr:cNvPr>
        <xdr:cNvSpPr txBox="1"/>
      </xdr:nvSpPr>
      <xdr:spPr>
        <a:xfrm>
          <a:off x="18183302" y="1669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59707</xdr:rowOff>
    </xdr:from>
    <xdr:ext cx="469744" cy="259045"/>
    <xdr:sp macro="" textlink="">
      <xdr:nvSpPr>
        <xdr:cNvPr id="850" name="n_3mainValue【公民館】&#10;一人当たり面積">
          <a:extLst>
            <a:ext uri="{FF2B5EF4-FFF2-40B4-BE49-F238E27FC236}">
              <a16:creationId xmlns:a16="http://schemas.microsoft.com/office/drawing/2014/main" id="{79882510-DE95-4C55-AFA8-87F2ACF4D275}"/>
            </a:ext>
          </a:extLst>
        </xdr:cNvPr>
        <xdr:cNvSpPr txBox="1"/>
      </xdr:nvSpPr>
      <xdr:spPr>
        <a:xfrm>
          <a:off x="17383202" y="1669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67327</xdr:rowOff>
    </xdr:from>
    <xdr:ext cx="469744" cy="259045"/>
    <xdr:sp macro="" textlink="">
      <xdr:nvSpPr>
        <xdr:cNvPr id="851" name="n_4mainValue【公民館】&#10;一人当たり面積">
          <a:extLst>
            <a:ext uri="{FF2B5EF4-FFF2-40B4-BE49-F238E27FC236}">
              <a16:creationId xmlns:a16="http://schemas.microsoft.com/office/drawing/2014/main" id="{0BDBDF72-48F7-44B0-8C6A-8DADB72B047F}"/>
            </a:ext>
          </a:extLst>
        </xdr:cNvPr>
        <xdr:cNvSpPr txBox="1"/>
      </xdr:nvSpPr>
      <xdr:spPr>
        <a:xfrm>
          <a:off x="16592627" y="1669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A3FF002-0906-47AE-BD85-DEED3ACBDB2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9FF02E3-00E8-43A0-BC0C-0CF00B5415A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808DC427-0FB7-4676-8868-E2D42BEB43D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有形固定資産減価償却率が高くなっている施設は、公営住宅、港湾・漁港、認定こども園・幼稚園・保育所、学校施設、公民館であり、低くなっている施設は、道路、橋りょう・トンネルである。特に学校施設の有形固定資産減価償却率が高くなっており、</a:t>
          </a:r>
          <a:r>
            <a:rPr kumimoji="1" lang="ja-JP" altLang="en-US" sz="1100">
              <a:solidFill>
                <a:schemeClr val="dk1"/>
              </a:solidFill>
              <a:effectLst/>
              <a:latin typeface="+mn-lt"/>
              <a:ea typeface="+mn-ea"/>
              <a:cs typeface="+mn-cs"/>
            </a:rPr>
            <a:t>近年、</a:t>
          </a:r>
          <a:r>
            <a:rPr kumimoji="1" lang="ja-JP" altLang="ja-JP" sz="1100">
              <a:solidFill>
                <a:schemeClr val="dk1"/>
              </a:solidFill>
              <a:effectLst/>
              <a:latin typeface="+mn-lt"/>
              <a:ea typeface="+mn-ea"/>
              <a:cs typeface="+mn-cs"/>
            </a:rPr>
            <a:t>大規模改修を行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、老朽化対策に取り組んでいる。</a:t>
          </a:r>
          <a:r>
            <a:rPr lang="ja-JP" altLang="ja-JP" sz="1100">
              <a:solidFill>
                <a:schemeClr val="dk1"/>
              </a:solidFill>
              <a:effectLst/>
              <a:latin typeface="+mn-lt"/>
              <a:ea typeface="+mn-ea"/>
              <a:cs typeface="+mn-cs"/>
            </a:rPr>
            <a:t>また、</a:t>
          </a:r>
          <a:r>
            <a:rPr lang="ja-JP" altLang="en-US" sz="1100">
              <a:solidFill>
                <a:schemeClr val="dk1"/>
              </a:solidFill>
              <a:effectLst/>
              <a:latin typeface="+mn-lt"/>
              <a:ea typeface="+mn-ea"/>
              <a:cs typeface="+mn-cs"/>
            </a:rPr>
            <a:t>公民館については、令和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年度の四之宮公民館の新築により有形固定資産減価償却率が令和</a:t>
          </a:r>
          <a:r>
            <a:rPr lang="en-US" altLang="ja-JP" sz="1100">
              <a:solidFill>
                <a:schemeClr val="dk1"/>
              </a:solidFill>
              <a:effectLst/>
              <a:latin typeface="+mn-lt"/>
              <a:ea typeface="+mn-ea"/>
              <a:cs typeface="+mn-cs"/>
            </a:rPr>
            <a:t>5</a:t>
          </a:r>
          <a:r>
            <a:rPr lang="ja-JP" altLang="en-US" sz="1100">
              <a:solidFill>
                <a:schemeClr val="dk1"/>
              </a:solidFill>
              <a:effectLst/>
              <a:latin typeface="+mn-lt"/>
              <a:ea typeface="+mn-ea"/>
              <a:cs typeface="+mn-cs"/>
            </a:rPr>
            <a:t>年度に比べ改善しているが、類似団体よりも高くなっている。今後も、個別施設計画に基づき、</a:t>
          </a:r>
          <a:r>
            <a:rPr lang="ja-JP" altLang="ja-JP" sz="1100">
              <a:solidFill>
                <a:schemeClr val="dk1"/>
              </a:solidFill>
              <a:effectLst/>
              <a:latin typeface="+mn-lt"/>
              <a:ea typeface="+mn-ea"/>
              <a:cs typeface="+mn-cs"/>
            </a:rPr>
            <a:t>複合化や民営化を検討し</a:t>
          </a:r>
          <a:r>
            <a:rPr lang="ja-JP" altLang="en-US" sz="1100">
              <a:solidFill>
                <a:schemeClr val="dk1"/>
              </a:solidFill>
              <a:effectLst/>
              <a:latin typeface="+mn-lt"/>
              <a:ea typeface="+mn-ea"/>
              <a:cs typeface="+mn-cs"/>
            </a:rPr>
            <a:t>た上で、適切な改修を実施していく。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0578FB-4862-40A5-A8D9-5AD0423BA74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2864A5-FDEB-44EC-AAE8-E2B0D42313E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9C7A10-18A2-44FC-B341-72B4ED66CC9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2E7207-E96B-4471-B189-B3D98071C4C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神奈川県平塚市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BD0C72-7FC6-4C68-8850-9ECFE477BBC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50DCAF-4ABC-4778-A1C9-9C1827708BC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6F2034-5FA1-43E6-BF78-5C290291851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1CBD05-53B4-4C85-BA86-0B90F69CEC6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B040649-D883-41E6-B69C-FE3CEDD3F6A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8CB658-1041-4442-9544-A2A9DECA3DB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256,549
250,199
67.83
111,362,703
107,390,503
3,087,710
54,066,753
53,899,036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4FA27D4-23F2-4BCC-BF15-75771D3E040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8D8F32-323A-41A7-9268-F8455338320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610F4C-4018-45E5-9C6D-A9BD996A82B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C67BC-FABD-4D44-8371-872440C87CA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F14444C-D61C-476E-9AEA-85A61B43A2F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B4D983-5078-4AF1-9D65-737C4383E2A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F9E0E3D-022A-434E-B9A8-8515D4F6DE9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CD6D1C-7E35-4422-AADF-5159B5197A2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3744A0-49C3-4826-BECF-29432CAB8AF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D2227A-49AD-4ED2-818B-7B9B57A5828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75119A-7B16-4DED-91FA-1DC3B79C41F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14A66D-2241-483B-A462-C54079F9D94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AA5DE6-73CF-4EE9-B685-F20EC4843D2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3F784D-840F-4499-893B-4E653298A40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84DDC2-EC24-4F78-8975-14559153649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FC24C4-B661-4446-A688-7CD271F466D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202873-5886-4989-916B-F14E18AC6BF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36A41B-9B3C-4221-B67C-218F65FD8D0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DC2EE2-96E3-4AE9-BFB8-ED10D94CB51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ADE9F3-7678-4DF1-A5B5-D90A98D3DEC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F0E6A7-1C13-4696-A66B-9ED65AE4849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539C23-A293-4317-957E-9BAB2436164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B68F43-D572-4051-B73E-DCE8A34BD41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760673D-8CC4-44F2-8185-3F06EC7B2FE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2223E9-6C9D-4C5F-AA0C-BCE5AF1285C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85B28C-700F-49DA-93F5-86D09A146EE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1DAAF9-86FE-4BE5-A4FC-4D178EAE829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E44A89-3A90-45FF-9445-D6446231DB7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A955D7-7D63-4FB6-8FAD-EF4CE32EA92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521F48-EC59-48FB-8AF0-B0421C52684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B7B22CE-67D8-48C6-B06D-FDB776CD8FE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5C4DFE0-5427-475A-93EF-54111E4C32B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4AF66A6-DD6F-4C2D-A4E8-21D69167D024}"/>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231E733-FA8F-428B-BE6E-F8210C16DAF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D412534-EE80-44E7-9035-6151C1596D0D}"/>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E352D49-73AF-49E7-B5F6-791B4C03CAA1}"/>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335C9F9-65C7-4756-A61F-CD1BE48F8AED}"/>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F503724-0327-475E-82E8-E2E6A4C9505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A945650-AE13-48AA-B631-18698B6BC1E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55DC1AD-AA31-4E44-9554-C281AB2B2D5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2E09D4D-3CA0-42B6-A017-4CC87A9393D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A9DCA2A-8B67-4B1E-9CAA-E4E9E23F99D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1C65B84-E7C4-4ED8-8F1E-72E04E2D64D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9DF5871-36BB-4A25-8335-93096364DAB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2EFBA8A-D4E2-416B-815A-B3FC9C47F92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6294CF24-8FF3-401A-BD64-6F75BCB50555}"/>
            </a:ext>
          </a:extLst>
        </xdr:cNvPr>
        <xdr:cNvCxnSpPr/>
      </xdr:nvCxnSpPr>
      <xdr:spPr>
        <a:xfrm flipV="1">
          <a:off x="4180840" y="534352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420D1D1E-A43F-48E4-9566-0787D8DDCE95}"/>
            </a:ext>
          </a:extLst>
        </xdr:cNvPr>
        <xdr:cNvSpPr txBox="1"/>
      </xdr:nvSpPr>
      <xdr:spPr>
        <a:xfrm>
          <a:off x="4219575" y="680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B1B6DEEF-1736-403A-9847-5E328AEAC25B}"/>
            </a:ext>
          </a:extLst>
        </xdr:cNvPr>
        <xdr:cNvCxnSpPr/>
      </xdr:nvCxnSpPr>
      <xdr:spPr>
        <a:xfrm>
          <a:off x="4105275" y="6802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91A1921C-DA54-4AC3-A623-D9F6F78046A8}"/>
            </a:ext>
          </a:extLst>
        </xdr:cNvPr>
        <xdr:cNvSpPr txBox="1"/>
      </xdr:nvSpPr>
      <xdr:spPr>
        <a:xfrm>
          <a:off x="4219575" y="51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CDC140B8-172C-428E-A80B-729E695EB6FC}"/>
            </a:ext>
          </a:extLst>
        </xdr:cNvPr>
        <xdr:cNvCxnSpPr/>
      </xdr:nvCxnSpPr>
      <xdr:spPr>
        <a:xfrm>
          <a:off x="4105275" y="53435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99C7EBA3-C576-4CDA-B057-0691C841914C}"/>
            </a:ext>
          </a:extLst>
        </xdr:cNvPr>
        <xdr:cNvSpPr txBox="1"/>
      </xdr:nvSpPr>
      <xdr:spPr>
        <a:xfrm>
          <a:off x="4219575" y="5845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69CF4B83-EA0C-4AE8-A4E9-9F5B4C2F04EB}"/>
            </a:ext>
          </a:extLst>
        </xdr:cNvPr>
        <xdr:cNvSpPr/>
      </xdr:nvSpPr>
      <xdr:spPr>
        <a:xfrm>
          <a:off x="4124325" y="60007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C0EA81E8-A84C-4FB5-B466-97599DE2B496}"/>
            </a:ext>
          </a:extLst>
        </xdr:cNvPr>
        <xdr:cNvSpPr/>
      </xdr:nvSpPr>
      <xdr:spPr>
        <a:xfrm>
          <a:off x="3381375" y="59639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1E730039-4E44-4934-AC09-3860AE53C51A}"/>
            </a:ext>
          </a:extLst>
        </xdr:cNvPr>
        <xdr:cNvSpPr/>
      </xdr:nvSpPr>
      <xdr:spPr>
        <a:xfrm>
          <a:off x="2571750" y="59709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52528680-6BD8-474A-96E3-923E7F998EA7}"/>
            </a:ext>
          </a:extLst>
        </xdr:cNvPr>
        <xdr:cNvSpPr/>
      </xdr:nvSpPr>
      <xdr:spPr>
        <a:xfrm>
          <a:off x="1781175" y="59436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AE880681-B9ED-4B67-A321-FEB2D08F92A8}"/>
            </a:ext>
          </a:extLst>
        </xdr:cNvPr>
        <xdr:cNvSpPr/>
      </xdr:nvSpPr>
      <xdr:spPr>
        <a:xfrm>
          <a:off x="981075" y="58858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AE86CCC-F80B-4FFA-9B0A-5CB7E854DA0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2DB118-89C1-43F1-A79D-30FC84B5D05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792A78B-47E9-4CED-B1C1-E204C69358C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DF5724-F029-449C-B5D5-504E88B6195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4B7661-E6A5-4D27-9333-25073E11FAB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50165</xdr:rowOff>
    </xdr:from>
    <xdr:to>
      <xdr:col>24</xdr:col>
      <xdr:colOff>114300</xdr:colOff>
      <xdr:row>39</xdr:row>
      <xdr:rowOff>151765</xdr:rowOff>
    </xdr:to>
    <xdr:sp macro="" textlink="">
      <xdr:nvSpPr>
        <xdr:cNvPr id="73" name="楕円 72">
          <a:extLst>
            <a:ext uri="{FF2B5EF4-FFF2-40B4-BE49-F238E27FC236}">
              <a16:creationId xmlns:a16="http://schemas.microsoft.com/office/drawing/2014/main" id="{0971E0EA-6719-453F-B5AF-E85D9385B4A9}"/>
            </a:ext>
          </a:extLst>
        </xdr:cNvPr>
        <xdr:cNvSpPr/>
      </xdr:nvSpPr>
      <xdr:spPr>
        <a:xfrm>
          <a:off x="4124325" y="63715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28592</xdr:rowOff>
    </xdr:from>
    <xdr:ext cx="405111" cy="259045"/>
    <xdr:sp macro="" textlink="">
      <xdr:nvSpPr>
        <xdr:cNvPr id="74" name="【図書館】&#10;有形固定資産減価償却率該当値テキスト">
          <a:extLst>
            <a:ext uri="{FF2B5EF4-FFF2-40B4-BE49-F238E27FC236}">
              <a16:creationId xmlns:a16="http://schemas.microsoft.com/office/drawing/2014/main" id="{56D0FA65-E9E4-4ECF-9A73-5156FB04D245}"/>
            </a:ext>
          </a:extLst>
        </xdr:cNvPr>
        <xdr:cNvSpPr txBox="1"/>
      </xdr:nvSpPr>
      <xdr:spPr>
        <a:xfrm>
          <a:off x="4219575"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5" name="楕円 74">
          <a:extLst>
            <a:ext uri="{FF2B5EF4-FFF2-40B4-BE49-F238E27FC236}">
              <a16:creationId xmlns:a16="http://schemas.microsoft.com/office/drawing/2014/main" id="{75509CE1-1018-45AB-A657-EDD48E1FBB8D}"/>
            </a:ext>
          </a:extLst>
        </xdr:cNvPr>
        <xdr:cNvSpPr/>
      </xdr:nvSpPr>
      <xdr:spPr>
        <a:xfrm>
          <a:off x="3381375" y="635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76200</xdr:rowOff>
    </xdr:from>
    <xdr:to>
      <xdr:col>24</xdr:col>
      <xdr:colOff>63500</xdr:colOff>
      <xdr:row>39</xdr:row>
      <xdr:rowOff>100965</xdr:rowOff>
    </xdr:to>
    <xdr:cxnSp macro="">
      <xdr:nvCxnSpPr>
        <xdr:cNvPr id="76" name="直線コネクタ 75">
          <a:extLst>
            <a:ext uri="{FF2B5EF4-FFF2-40B4-BE49-F238E27FC236}">
              <a16:creationId xmlns:a16="http://schemas.microsoft.com/office/drawing/2014/main" id="{3F3474B4-6ACE-46EF-86C3-805685C55AC9}"/>
            </a:ext>
          </a:extLst>
        </xdr:cNvPr>
        <xdr:cNvCxnSpPr/>
      </xdr:nvCxnSpPr>
      <xdr:spPr>
        <a:xfrm>
          <a:off x="3429000" y="6400800"/>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635</xdr:rowOff>
    </xdr:from>
    <xdr:to>
      <xdr:col>15</xdr:col>
      <xdr:colOff>101600</xdr:colOff>
      <xdr:row>39</xdr:row>
      <xdr:rowOff>102235</xdr:rowOff>
    </xdr:to>
    <xdr:sp macro="" textlink="">
      <xdr:nvSpPr>
        <xdr:cNvPr id="77" name="楕円 76">
          <a:extLst>
            <a:ext uri="{FF2B5EF4-FFF2-40B4-BE49-F238E27FC236}">
              <a16:creationId xmlns:a16="http://schemas.microsoft.com/office/drawing/2014/main" id="{95B3B53F-5BC9-462D-98E1-D1DE232C4B26}"/>
            </a:ext>
          </a:extLst>
        </xdr:cNvPr>
        <xdr:cNvSpPr/>
      </xdr:nvSpPr>
      <xdr:spPr>
        <a:xfrm>
          <a:off x="2571750" y="63252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51435</xdr:rowOff>
    </xdr:from>
    <xdr:to>
      <xdr:col>19</xdr:col>
      <xdr:colOff>177800</xdr:colOff>
      <xdr:row>39</xdr:row>
      <xdr:rowOff>76200</xdr:rowOff>
    </xdr:to>
    <xdr:cxnSp macro="">
      <xdr:nvCxnSpPr>
        <xdr:cNvPr id="78" name="直線コネクタ 77">
          <a:extLst>
            <a:ext uri="{FF2B5EF4-FFF2-40B4-BE49-F238E27FC236}">
              <a16:creationId xmlns:a16="http://schemas.microsoft.com/office/drawing/2014/main" id="{87131617-3055-4815-BB60-43E31E37460B}"/>
            </a:ext>
          </a:extLst>
        </xdr:cNvPr>
        <xdr:cNvCxnSpPr/>
      </xdr:nvCxnSpPr>
      <xdr:spPr>
        <a:xfrm>
          <a:off x="2619375" y="6372860"/>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145415</xdr:rowOff>
    </xdr:from>
    <xdr:to>
      <xdr:col>10</xdr:col>
      <xdr:colOff>165100</xdr:colOff>
      <xdr:row>39</xdr:row>
      <xdr:rowOff>75565</xdr:rowOff>
    </xdr:to>
    <xdr:sp macro="" textlink="">
      <xdr:nvSpPr>
        <xdr:cNvPr id="79" name="楕円 78">
          <a:extLst>
            <a:ext uri="{FF2B5EF4-FFF2-40B4-BE49-F238E27FC236}">
              <a16:creationId xmlns:a16="http://schemas.microsoft.com/office/drawing/2014/main" id="{7CDBBA68-5725-4F51-A35E-31C291B9231B}"/>
            </a:ext>
          </a:extLst>
        </xdr:cNvPr>
        <xdr:cNvSpPr/>
      </xdr:nvSpPr>
      <xdr:spPr>
        <a:xfrm>
          <a:off x="1781175" y="6304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24765</xdr:rowOff>
    </xdr:from>
    <xdr:to>
      <xdr:col>15</xdr:col>
      <xdr:colOff>50800</xdr:colOff>
      <xdr:row>39</xdr:row>
      <xdr:rowOff>51435</xdr:rowOff>
    </xdr:to>
    <xdr:cxnSp macro="">
      <xdr:nvCxnSpPr>
        <xdr:cNvPr id="80" name="直線コネクタ 79">
          <a:extLst>
            <a:ext uri="{FF2B5EF4-FFF2-40B4-BE49-F238E27FC236}">
              <a16:creationId xmlns:a16="http://schemas.microsoft.com/office/drawing/2014/main" id="{528ECFAE-12AC-43FA-AC57-157130CB97DF}"/>
            </a:ext>
          </a:extLst>
        </xdr:cNvPr>
        <xdr:cNvCxnSpPr/>
      </xdr:nvCxnSpPr>
      <xdr:spPr>
        <a:xfrm>
          <a:off x="1828800" y="635254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147320</xdr:rowOff>
    </xdr:from>
    <xdr:to>
      <xdr:col>6</xdr:col>
      <xdr:colOff>38100</xdr:colOff>
      <xdr:row>39</xdr:row>
      <xdr:rowOff>77470</xdr:rowOff>
    </xdr:to>
    <xdr:sp macro="" textlink="">
      <xdr:nvSpPr>
        <xdr:cNvPr id="81" name="楕円 80">
          <a:extLst>
            <a:ext uri="{FF2B5EF4-FFF2-40B4-BE49-F238E27FC236}">
              <a16:creationId xmlns:a16="http://schemas.microsoft.com/office/drawing/2014/main" id="{416D3462-AC9A-4784-8205-C8D66F287A62}"/>
            </a:ext>
          </a:extLst>
        </xdr:cNvPr>
        <xdr:cNvSpPr/>
      </xdr:nvSpPr>
      <xdr:spPr>
        <a:xfrm>
          <a:off x="981075" y="6306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24765</xdr:rowOff>
    </xdr:from>
    <xdr:to>
      <xdr:col>10</xdr:col>
      <xdr:colOff>114300</xdr:colOff>
      <xdr:row>39</xdr:row>
      <xdr:rowOff>26670</xdr:rowOff>
    </xdr:to>
    <xdr:cxnSp macro="">
      <xdr:nvCxnSpPr>
        <xdr:cNvPr id="82" name="直線コネクタ 81">
          <a:extLst>
            <a:ext uri="{FF2B5EF4-FFF2-40B4-BE49-F238E27FC236}">
              <a16:creationId xmlns:a16="http://schemas.microsoft.com/office/drawing/2014/main" id="{F05BB82C-04D6-4E55-8063-87FF6A00C072}"/>
            </a:ext>
          </a:extLst>
        </xdr:cNvPr>
        <xdr:cNvCxnSpPr/>
      </xdr:nvCxnSpPr>
      <xdr:spPr>
        <a:xfrm flipV="1">
          <a:off x="1028700" y="635254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82591C15-0568-4F38-8A24-93439D01B2F7}"/>
            </a:ext>
          </a:extLst>
        </xdr:cNvPr>
        <xdr:cNvSpPr txBox="1"/>
      </xdr:nvSpPr>
      <xdr:spPr>
        <a:xfrm>
          <a:off x="323914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20BE002F-3FB5-478F-BD64-69AFC97EC5AD}"/>
            </a:ext>
          </a:extLst>
        </xdr:cNvPr>
        <xdr:cNvSpPr txBox="1"/>
      </xdr:nvSpPr>
      <xdr:spPr>
        <a:xfrm>
          <a:off x="24390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71AD85EE-B4A2-4941-BCF8-17E9455EF21E}"/>
            </a:ext>
          </a:extLst>
        </xdr:cNvPr>
        <xdr:cNvSpPr txBox="1"/>
      </xdr:nvSpPr>
      <xdr:spPr>
        <a:xfrm>
          <a:off x="164846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17E262B3-2CEF-4EC6-BEFB-D6FB15DFDB7C}"/>
            </a:ext>
          </a:extLst>
        </xdr:cNvPr>
        <xdr:cNvSpPr txBox="1"/>
      </xdr:nvSpPr>
      <xdr:spPr>
        <a:xfrm>
          <a:off x="848369"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87" name="n_1mainValue【図書館】&#10;有形固定資産減価償却率">
          <a:extLst>
            <a:ext uri="{FF2B5EF4-FFF2-40B4-BE49-F238E27FC236}">
              <a16:creationId xmlns:a16="http://schemas.microsoft.com/office/drawing/2014/main" id="{C478C6B3-D79E-4ED9-B55E-9D8F41EB284E}"/>
            </a:ext>
          </a:extLst>
        </xdr:cNvPr>
        <xdr:cNvSpPr txBox="1"/>
      </xdr:nvSpPr>
      <xdr:spPr>
        <a:xfrm>
          <a:off x="3239144" y="64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93362</xdr:rowOff>
    </xdr:from>
    <xdr:ext cx="405111" cy="259045"/>
    <xdr:sp macro="" textlink="">
      <xdr:nvSpPr>
        <xdr:cNvPr id="88" name="n_2mainValue【図書館】&#10;有形固定資産減価償却率">
          <a:extLst>
            <a:ext uri="{FF2B5EF4-FFF2-40B4-BE49-F238E27FC236}">
              <a16:creationId xmlns:a16="http://schemas.microsoft.com/office/drawing/2014/main" id="{45213789-FC91-4EFE-B73B-2F8B8E3790F9}"/>
            </a:ext>
          </a:extLst>
        </xdr:cNvPr>
        <xdr:cNvSpPr txBox="1"/>
      </xdr:nvSpPr>
      <xdr:spPr>
        <a:xfrm>
          <a:off x="24390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66692</xdr:rowOff>
    </xdr:from>
    <xdr:ext cx="405111" cy="259045"/>
    <xdr:sp macro="" textlink="">
      <xdr:nvSpPr>
        <xdr:cNvPr id="89" name="n_3mainValue【図書館】&#10;有形固定資産減価償却率">
          <a:extLst>
            <a:ext uri="{FF2B5EF4-FFF2-40B4-BE49-F238E27FC236}">
              <a16:creationId xmlns:a16="http://schemas.microsoft.com/office/drawing/2014/main" id="{FEFBF65F-D8B1-431F-AFE1-31E1BF9D18F5}"/>
            </a:ext>
          </a:extLst>
        </xdr:cNvPr>
        <xdr:cNvSpPr txBox="1"/>
      </xdr:nvSpPr>
      <xdr:spPr>
        <a:xfrm>
          <a:off x="1648469"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68597</xdr:rowOff>
    </xdr:from>
    <xdr:ext cx="405111" cy="259045"/>
    <xdr:sp macro="" textlink="">
      <xdr:nvSpPr>
        <xdr:cNvPr id="90" name="n_4mainValue【図書館】&#10;有形固定資産減価償却率">
          <a:extLst>
            <a:ext uri="{FF2B5EF4-FFF2-40B4-BE49-F238E27FC236}">
              <a16:creationId xmlns:a16="http://schemas.microsoft.com/office/drawing/2014/main" id="{FD289D1C-19D0-4F1C-8DB2-A09AE7CFC638}"/>
            </a:ext>
          </a:extLst>
        </xdr:cNvPr>
        <xdr:cNvSpPr txBox="1"/>
      </xdr:nvSpPr>
      <xdr:spPr>
        <a:xfrm>
          <a:off x="848369" y="639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DB42FCB-5320-4D0A-8697-F08FF41FEF5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12AEBA4-F47B-45C5-B1F6-5EC14FDF7EE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D8F0FEA-CC08-4D84-B56C-AD77747E419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CAC50AB-894B-48EB-9CF4-7465F4962D0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30F9617-5F43-4F1D-93E9-E58A0E92962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5243658-DAD4-42F6-ADEE-F86F7DCFCD7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D9E18C-026D-4639-AA51-8E1B5A001FC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1E998C1-23A2-4B2B-AE23-488583E44EA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BA0416-3B7C-4FC4-B9D0-B7792AFBEA7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9C51FC-4666-425C-807F-68E81CE69B4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44C392D-2196-4CB5-8CA7-6B6AF0B035A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707424B-7555-4CD7-B010-871A009B00C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6D45A317-3F07-4ED9-B6D9-52464F66BE16}"/>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DD32A99D-47DC-4261-A858-0CDD6A6F9ECE}"/>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FEE49C9-F602-456D-BFF5-C28D7FDDCAF2}"/>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62AA09B9-DD67-4FB2-83D1-411776ACD8B2}"/>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5FE1437-51AC-45A6-9262-E2D4AA060008}"/>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A9C46979-975E-44F1-813B-D74FA4E7D001}"/>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554DE60-353E-4D6D-BE3D-9E2CFCF5416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BEB42497-3E8B-4AB7-B6A7-0A262974B6E1}"/>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D513887D-4D51-4360-AFF7-FDF62CFDE9C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15389C61-0B13-42C2-9CB3-7CF3180B4C5E}"/>
            </a:ext>
          </a:extLst>
        </xdr:cNvPr>
        <xdr:cNvCxnSpPr/>
      </xdr:nvCxnSpPr>
      <xdr:spPr>
        <a:xfrm flipV="1">
          <a:off x="9429115" y="5372100"/>
          <a:ext cx="0" cy="121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95C11972-B40A-466A-BAC9-BEB8C14EF9C9}"/>
            </a:ext>
          </a:extLst>
        </xdr:cNvPr>
        <xdr:cNvSpPr txBox="1"/>
      </xdr:nvSpPr>
      <xdr:spPr>
        <a:xfrm>
          <a:off x="9467850"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3E1156C1-8177-43C1-BCE7-C4E990E62D0D}"/>
            </a:ext>
          </a:extLst>
        </xdr:cNvPr>
        <xdr:cNvCxnSpPr/>
      </xdr:nvCxnSpPr>
      <xdr:spPr>
        <a:xfrm>
          <a:off x="9363075" y="65887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F49FD268-4A53-4937-81C9-073EA8E2DA76}"/>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150997D6-37B3-45F9-9EAD-C65726420688}"/>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285A197B-DD4C-4FE7-BFB4-9F301A1102B4}"/>
            </a:ext>
          </a:extLst>
        </xdr:cNvPr>
        <xdr:cNvSpPr txBox="1"/>
      </xdr:nvSpPr>
      <xdr:spPr>
        <a:xfrm>
          <a:off x="9467850" y="6104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76554850-99A5-47CA-BA10-54BD334C4D33}"/>
            </a:ext>
          </a:extLst>
        </xdr:cNvPr>
        <xdr:cNvSpPr/>
      </xdr:nvSpPr>
      <xdr:spPr>
        <a:xfrm>
          <a:off x="9401175" y="61258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787024D4-A06D-4513-BC83-18BB02BDE544}"/>
            </a:ext>
          </a:extLst>
        </xdr:cNvPr>
        <xdr:cNvSpPr/>
      </xdr:nvSpPr>
      <xdr:spPr>
        <a:xfrm>
          <a:off x="8639175" y="6125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C2AA19F1-ED3A-429E-AA51-37E5068B2734}"/>
            </a:ext>
          </a:extLst>
        </xdr:cNvPr>
        <xdr:cNvSpPr/>
      </xdr:nvSpPr>
      <xdr:spPr>
        <a:xfrm>
          <a:off x="7839075" y="61258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AEAB50E4-BFF2-413F-ABCD-646377E61349}"/>
            </a:ext>
          </a:extLst>
        </xdr:cNvPr>
        <xdr:cNvSpPr/>
      </xdr:nvSpPr>
      <xdr:spPr>
        <a:xfrm>
          <a:off x="7029450" y="61258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BF5F6FB5-76D5-4300-B4DA-0F29EF9085EB}"/>
            </a:ext>
          </a:extLst>
        </xdr:cNvPr>
        <xdr:cNvSpPr/>
      </xdr:nvSpPr>
      <xdr:spPr>
        <a:xfrm>
          <a:off x="6238875" y="6125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F986728-7369-4193-A4E4-4A4FD29078D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8ECB6A-B661-402D-9667-D7868AEF9F3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D44DD7E-293D-489A-A90C-AF2C05297F8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E4C9B91-1359-42E5-AD33-C49F23CD37D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482C23-FBEC-43B8-BF01-F8D911889B2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8" name="楕円 127">
          <a:extLst>
            <a:ext uri="{FF2B5EF4-FFF2-40B4-BE49-F238E27FC236}">
              <a16:creationId xmlns:a16="http://schemas.microsoft.com/office/drawing/2014/main" id="{854FAEC7-767C-48A4-9B3B-F1AD09FC6DDA}"/>
            </a:ext>
          </a:extLst>
        </xdr:cNvPr>
        <xdr:cNvSpPr/>
      </xdr:nvSpPr>
      <xdr:spPr>
        <a:xfrm>
          <a:off x="9401175" y="60115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36847</xdr:rowOff>
    </xdr:from>
    <xdr:ext cx="469744" cy="259045"/>
    <xdr:sp macro="" textlink="">
      <xdr:nvSpPr>
        <xdr:cNvPr id="129" name="【図書館】&#10;一人当たり面積該当値テキスト">
          <a:extLst>
            <a:ext uri="{FF2B5EF4-FFF2-40B4-BE49-F238E27FC236}">
              <a16:creationId xmlns:a16="http://schemas.microsoft.com/office/drawing/2014/main" id="{08E148E9-ECD7-4131-ACBA-758AA1F2AD8B}"/>
            </a:ext>
          </a:extLst>
        </xdr:cNvPr>
        <xdr:cNvSpPr txBox="1"/>
      </xdr:nvSpPr>
      <xdr:spPr>
        <a:xfrm>
          <a:off x="9467850" y="587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13970</xdr:rowOff>
    </xdr:from>
    <xdr:to>
      <xdr:col>50</xdr:col>
      <xdr:colOff>165100</xdr:colOff>
      <xdr:row>37</xdr:row>
      <xdr:rowOff>115570</xdr:rowOff>
    </xdr:to>
    <xdr:sp macro="" textlink="">
      <xdr:nvSpPr>
        <xdr:cNvPr id="130" name="楕円 129">
          <a:extLst>
            <a:ext uri="{FF2B5EF4-FFF2-40B4-BE49-F238E27FC236}">
              <a16:creationId xmlns:a16="http://schemas.microsoft.com/office/drawing/2014/main" id="{8C6DB8D8-14EB-4812-A955-14CA10A09921}"/>
            </a:ext>
          </a:extLst>
        </xdr:cNvPr>
        <xdr:cNvSpPr/>
      </xdr:nvSpPr>
      <xdr:spPr>
        <a:xfrm>
          <a:off x="8639175" y="60115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64770</xdr:rowOff>
    </xdr:to>
    <xdr:cxnSp macro="">
      <xdr:nvCxnSpPr>
        <xdr:cNvPr id="131" name="直線コネクタ 130">
          <a:extLst>
            <a:ext uri="{FF2B5EF4-FFF2-40B4-BE49-F238E27FC236}">
              <a16:creationId xmlns:a16="http://schemas.microsoft.com/office/drawing/2014/main" id="{2A90782B-BB81-4D04-8864-2143AEAC3FF6}"/>
            </a:ext>
          </a:extLst>
        </xdr:cNvPr>
        <xdr:cNvCxnSpPr/>
      </xdr:nvCxnSpPr>
      <xdr:spPr>
        <a:xfrm>
          <a:off x="8686800" y="60686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162560</xdr:rowOff>
    </xdr:from>
    <xdr:to>
      <xdr:col>46</xdr:col>
      <xdr:colOff>38100</xdr:colOff>
      <xdr:row>37</xdr:row>
      <xdr:rowOff>92710</xdr:rowOff>
    </xdr:to>
    <xdr:sp macro="" textlink="">
      <xdr:nvSpPr>
        <xdr:cNvPr id="132" name="楕円 131">
          <a:extLst>
            <a:ext uri="{FF2B5EF4-FFF2-40B4-BE49-F238E27FC236}">
              <a16:creationId xmlns:a16="http://schemas.microsoft.com/office/drawing/2014/main" id="{7B5BE81F-B242-441F-BC7F-B5227D3BDCC2}"/>
            </a:ext>
          </a:extLst>
        </xdr:cNvPr>
        <xdr:cNvSpPr/>
      </xdr:nvSpPr>
      <xdr:spPr>
        <a:xfrm>
          <a:off x="7839075" y="599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41910</xdr:rowOff>
    </xdr:from>
    <xdr:to>
      <xdr:col>50</xdr:col>
      <xdr:colOff>114300</xdr:colOff>
      <xdr:row>37</xdr:row>
      <xdr:rowOff>64770</xdr:rowOff>
    </xdr:to>
    <xdr:cxnSp macro="">
      <xdr:nvCxnSpPr>
        <xdr:cNvPr id="133" name="直線コネクタ 132">
          <a:extLst>
            <a:ext uri="{FF2B5EF4-FFF2-40B4-BE49-F238E27FC236}">
              <a16:creationId xmlns:a16="http://schemas.microsoft.com/office/drawing/2014/main" id="{1248129D-1863-4F85-A11E-E211277754E7}"/>
            </a:ext>
          </a:extLst>
        </xdr:cNvPr>
        <xdr:cNvCxnSpPr/>
      </xdr:nvCxnSpPr>
      <xdr:spPr>
        <a:xfrm>
          <a:off x="7886700" y="604583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162560</xdr:rowOff>
    </xdr:from>
    <xdr:to>
      <xdr:col>41</xdr:col>
      <xdr:colOff>101600</xdr:colOff>
      <xdr:row>37</xdr:row>
      <xdr:rowOff>92710</xdr:rowOff>
    </xdr:to>
    <xdr:sp macro="" textlink="">
      <xdr:nvSpPr>
        <xdr:cNvPr id="134" name="楕円 133">
          <a:extLst>
            <a:ext uri="{FF2B5EF4-FFF2-40B4-BE49-F238E27FC236}">
              <a16:creationId xmlns:a16="http://schemas.microsoft.com/office/drawing/2014/main" id="{40A70422-A5B9-44E5-B87C-478CECED1736}"/>
            </a:ext>
          </a:extLst>
        </xdr:cNvPr>
        <xdr:cNvSpPr/>
      </xdr:nvSpPr>
      <xdr:spPr>
        <a:xfrm>
          <a:off x="7029450" y="5998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41910</xdr:rowOff>
    </xdr:from>
    <xdr:to>
      <xdr:col>45</xdr:col>
      <xdr:colOff>177800</xdr:colOff>
      <xdr:row>37</xdr:row>
      <xdr:rowOff>41910</xdr:rowOff>
    </xdr:to>
    <xdr:cxnSp macro="">
      <xdr:nvCxnSpPr>
        <xdr:cNvPr id="135" name="直線コネクタ 134">
          <a:extLst>
            <a:ext uri="{FF2B5EF4-FFF2-40B4-BE49-F238E27FC236}">
              <a16:creationId xmlns:a16="http://schemas.microsoft.com/office/drawing/2014/main" id="{D5C297EF-2F85-44B6-A8AE-33809A8915E5}"/>
            </a:ext>
          </a:extLst>
        </xdr:cNvPr>
        <xdr:cNvCxnSpPr/>
      </xdr:nvCxnSpPr>
      <xdr:spPr>
        <a:xfrm>
          <a:off x="7077075" y="60458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6" name="楕円 135">
          <a:extLst>
            <a:ext uri="{FF2B5EF4-FFF2-40B4-BE49-F238E27FC236}">
              <a16:creationId xmlns:a16="http://schemas.microsoft.com/office/drawing/2014/main" id="{D98E93DD-24E9-40C5-BB3F-F29B39BEE557}"/>
            </a:ext>
          </a:extLst>
        </xdr:cNvPr>
        <xdr:cNvSpPr/>
      </xdr:nvSpPr>
      <xdr:spPr>
        <a:xfrm>
          <a:off x="6238875" y="5906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37</xdr:row>
      <xdr:rowOff>41910</xdr:rowOff>
    </xdr:to>
    <xdr:cxnSp macro="">
      <xdr:nvCxnSpPr>
        <xdr:cNvPr id="137" name="直線コネクタ 136">
          <a:extLst>
            <a:ext uri="{FF2B5EF4-FFF2-40B4-BE49-F238E27FC236}">
              <a16:creationId xmlns:a16="http://schemas.microsoft.com/office/drawing/2014/main" id="{B604282E-F310-4254-8F09-24C72F77C1BE}"/>
            </a:ext>
          </a:extLst>
        </xdr:cNvPr>
        <xdr:cNvCxnSpPr/>
      </xdr:nvCxnSpPr>
      <xdr:spPr>
        <a:xfrm>
          <a:off x="6286500" y="5963920"/>
          <a:ext cx="7905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5C71AD70-2446-460A-B4AE-0D675C9450D1}"/>
            </a:ext>
          </a:extLst>
        </xdr:cNvPr>
        <xdr:cNvSpPr txBox="1"/>
      </xdr:nvSpPr>
      <xdr:spPr>
        <a:xfrm>
          <a:off x="845827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245CA8F9-5E5D-4831-9A7D-D86149091199}"/>
            </a:ext>
          </a:extLst>
        </xdr:cNvPr>
        <xdr:cNvSpPr txBox="1"/>
      </xdr:nvSpPr>
      <xdr:spPr>
        <a:xfrm>
          <a:off x="76772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BCEC8186-BEE8-4C0C-AAE0-352791D55A04}"/>
            </a:ext>
          </a:extLst>
        </xdr:cNvPr>
        <xdr:cNvSpPr txBox="1"/>
      </xdr:nvSpPr>
      <xdr:spPr>
        <a:xfrm>
          <a:off x="6867602"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B4819157-ABF6-4D7E-A13C-8C9930B1C00F}"/>
            </a:ext>
          </a:extLst>
        </xdr:cNvPr>
        <xdr:cNvSpPr txBox="1"/>
      </xdr:nvSpPr>
      <xdr:spPr>
        <a:xfrm>
          <a:off x="6067502"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132097</xdr:rowOff>
    </xdr:from>
    <xdr:ext cx="469744" cy="259045"/>
    <xdr:sp macro="" textlink="">
      <xdr:nvSpPr>
        <xdr:cNvPr id="142" name="n_1mainValue【図書館】&#10;一人当たり面積">
          <a:extLst>
            <a:ext uri="{FF2B5EF4-FFF2-40B4-BE49-F238E27FC236}">
              <a16:creationId xmlns:a16="http://schemas.microsoft.com/office/drawing/2014/main" id="{21D36871-FFF0-40CC-9C2D-C5E32F1DDE61}"/>
            </a:ext>
          </a:extLst>
        </xdr:cNvPr>
        <xdr:cNvSpPr txBox="1"/>
      </xdr:nvSpPr>
      <xdr:spPr>
        <a:xfrm>
          <a:off x="8458277" y="58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109237</xdr:rowOff>
    </xdr:from>
    <xdr:ext cx="469744" cy="259045"/>
    <xdr:sp macro="" textlink="">
      <xdr:nvSpPr>
        <xdr:cNvPr id="143" name="n_2mainValue【図書館】&#10;一人当たり面積">
          <a:extLst>
            <a:ext uri="{FF2B5EF4-FFF2-40B4-BE49-F238E27FC236}">
              <a16:creationId xmlns:a16="http://schemas.microsoft.com/office/drawing/2014/main" id="{F2D27696-1B87-4C72-B34D-9386C09A4F67}"/>
            </a:ext>
          </a:extLst>
        </xdr:cNvPr>
        <xdr:cNvSpPr txBox="1"/>
      </xdr:nvSpPr>
      <xdr:spPr>
        <a:xfrm>
          <a:off x="7677227"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109237</xdr:rowOff>
    </xdr:from>
    <xdr:ext cx="469744" cy="259045"/>
    <xdr:sp macro="" textlink="">
      <xdr:nvSpPr>
        <xdr:cNvPr id="144" name="n_3mainValue【図書館】&#10;一人当たり面積">
          <a:extLst>
            <a:ext uri="{FF2B5EF4-FFF2-40B4-BE49-F238E27FC236}">
              <a16:creationId xmlns:a16="http://schemas.microsoft.com/office/drawing/2014/main" id="{2AFF30AB-8994-429C-8548-8B5CBC0D3E29}"/>
            </a:ext>
          </a:extLst>
        </xdr:cNvPr>
        <xdr:cNvSpPr txBox="1"/>
      </xdr:nvSpPr>
      <xdr:spPr>
        <a:xfrm>
          <a:off x="6867602"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5" name="n_4mainValue【図書館】&#10;一人当たり面積">
          <a:extLst>
            <a:ext uri="{FF2B5EF4-FFF2-40B4-BE49-F238E27FC236}">
              <a16:creationId xmlns:a16="http://schemas.microsoft.com/office/drawing/2014/main" id="{56B79E43-3DF7-484B-8E63-18DB1AB05184}"/>
            </a:ext>
          </a:extLst>
        </xdr:cNvPr>
        <xdr:cNvSpPr txBox="1"/>
      </xdr:nvSpPr>
      <xdr:spPr>
        <a:xfrm>
          <a:off x="6067502" y="56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D7E61F4-08B9-4BBE-BDEC-EDB676BAAE0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055A236-EB81-468D-A77E-59742CE8532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B87E42C-AFAC-4832-B108-B07EB992E3D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EC27814-42EF-4712-9170-DCBE74B186A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F44C62F-714C-4FE5-9497-D15DA35B1A7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55D4805-13D5-4E97-938F-D2F0319A2F7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8968D9C-B7F0-4C07-B8F9-6B3F913EA5E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7D46368-2A16-4C86-A7D6-47DF73FA14D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D3B5785-DB77-4687-A48A-6084E6E8ECB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5FD60C9-CBFC-4881-B9E6-1C92D4D3600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BBB0F4A-3F09-4174-A9BE-6F64EB38925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464C46A-A522-488C-BB98-1AC179B3689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959172B-ECF4-4604-A722-1409EDEA8A09}"/>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FF62B8A-8EA3-4495-B793-764A82D1EB3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04F48A9-2868-42E1-AF3C-23A3DF12DEA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00D6ED9-3395-41E3-8086-74A6DEF22198}"/>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94BED82-A789-467C-A66C-2514B3DC4CB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F82908D-B40B-4C09-BFF0-9107B47681F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8050F65-D0BF-4526-B7E2-F72BB640CAF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E21E687-7768-4DCA-93AC-0BA26B6114F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683C9E3-B2C1-43E5-A12A-6DA89B790E8C}"/>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3B5C212-B1EF-487B-BDAC-598CB0EF33F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13C9354-7F17-4E65-8071-65D9D97F040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B8EDE0A2-4FBD-441E-948D-4BB546471266}"/>
            </a:ext>
          </a:extLst>
        </xdr:cNvPr>
        <xdr:cNvCxnSpPr/>
      </xdr:nvCxnSpPr>
      <xdr:spPr>
        <a:xfrm flipV="1">
          <a:off x="4180840" y="9240520"/>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A28D7549-B884-4433-9C4F-02153429C6D9}"/>
            </a:ext>
          </a:extLst>
        </xdr:cNvPr>
        <xdr:cNvSpPr txBox="1"/>
      </xdr:nvSpPr>
      <xdr:spPr>
        <a:xfrm>
          <a:off x="4219575"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606C8C22-4B24-407C-AC3D-EE1ED585545D}"/>
            </a:ext>
          </a:extLst>
        </xdr:cNvPr>
        <xdr:cNvCxnSpPr/>
      </xdr:nvCxnSpPr>
      <xdr:spPr>
        <a:xfrm>
          <a:off x="4105275" y="10447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1436FF3A-FBA0-4D96-854F-2949F0609E40}"/>
            </a:ext>
          </a:extLst>
        </xdr:cNvPr>
        <xdr:cNvSpPr txBox="1"/>
      </xdr:nvSpPr>
      <xdr:spPr>
        <a:xfrm>
          <a:off x="42195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88D7A605-099E-42EA-A694-CEA62ECEB1A9}"/>
            </a:ext>
          </a:extLst>
        </xdr:cNvPr>
        <xdr:cNvCxnSpPr/>
      </xdr:nvCxnSpPr>
      <xdr:spPr>
        <a:xfrm>
          <a:off x="4105275"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F20A611F-9F7F-4C30-9AAB-7A95AB2EECAD}"/>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61777E86-617F-4CDC-B6BB-140B86D6727F}"/>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AE562C7B-636F-4658-9968-2A5B9D967B31}"/>
            </a:ext>
          </a:extLst>
        </xdr:cNvPr>
        <xdr:cNvSpPr/>
      </xdr:nvSpPr>
      <xdr:spPr>
        <a:xfrm>
          <a:off x="3381375" y="99345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5F17227F-EC65-4953-A44F-3011C7056050}"/>
            </a:ext>
          </a:extLst>
        </xdr:cNvPr>
        <xdr:cNvSpPr/>
      </xdr:nvSpPr>
      <xdr:spPr>
        <a:xfrm>
          <a:off x="2571750" y="9955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5F6E70A0-3CB0-4279-B66B-BCCBDFC3D2FB}"/>
            </a:ext>
          </a:extLst>
        </xdr:cNvPr>
        <xdr:cNvSpPr/>
      </xdr:nvSpPr>
      <xdr:spPr>
        <a:xfrm>
          <a:off x="1781175" y="997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A32AE5C8-97D2-4EFA-8E0D-C7A7D4D28698}"/>
            </a:ext>
          </a:extLst>
        </xdr:cNvPr>
        <xdr:cNvSpPr/>
      </xdr:nvSpPr>
      <xdr:spPr>
        <a:xfrm>
          <a:off x="981075" y="99326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FF5F01F-2ACF-4EC4-8242-9D7DD0ECF18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388AACE8-DC46-49F9-8A8B-84265681DBC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8CC773E-12B7-4B0E-B336-54F6CC020E1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2E4E8DE-5C8E-46DE-98C9-38F2316F733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68FCC8-A6E9-4C15-A1D8-BE148B431DE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185" name="楕円 184">
          <a:extLst>
            <a:ext uri="{FF2B5EF4-FFF2-40B4-BE49-F238E27FC236}">
              <a16:creationId xmlns:a16="http://schemas.microsoft.com/office/drawing/2014/main" id="{A33485C6-2758-458C-A53A-506A6504ECA3}"/>
            </a:ext>
          </a:extLst>
        </xdr:cNvPr>
        <xdr:cNvSpPr/>
      </xdr:nvSpPr>
      <xdr:spPr>
        <a:xfrm>
          <a:off x="4124325" y="10039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131462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DD0A6727-09F2-4B9C-B9DA-89924342D3AF}"/>
            </a:ext>
          </a:extLst>
        </xdr:cNvPr>
        <xdr:cNvSpPr txBox="1"/>
      </xdr:nvSpPr>
      <xdr:spPr>
        <a:xfrm>
          <a:off x="4219575"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107315</xdr:rowOff>
    </xdr:from>
    <xdr:to>
      <xdr:col>20</xdr:col>
      <xdr:colOff>38100</xdr:colOff>
      <xdr:row>62</xdr:row>
      <xdr:rowOff>37465</xdr:rowOff>
    </xdr:to>
    <xdr:sp macro="" textlink="">
      <xdr:nvSpPr>
        <xdr:cNvPr id="187" name="楕円 186">
          <a:extLst>
            <a:ext uri="{FF2B5EF4-FFF2-40B4-BE49-F238E27FC236}">
              <a16:creationId xmlns:a16="http://schemas.microsoft.com/office/drawing/2014/main" id="{DBA114D0-C105-415F-8DE9-7E9AB185ABA3}"/>
            </a:ext>
          </a:extLst>
        </xdr:cNvPr>
        <xdr:cNvSpPr/>
      </xdr:nvSpPr>
      <xdr:spPr>
        <a:xfrm>
          <a:off x="3381375" y="99910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158115</xdr:rowOff>
    </xdr:from>
    <xdr:to>
      <xdr:col>24</xdr:col>
      <xdr:colOff>63500</xdr:colOff>
      <xdr:row>62</xdr:row>
      <xdr:rowOff>32385</xdr:rowOff>
    </xdr:to>
    <xdr:cxnSp macro="">
      <xdr:nvCxnSpPr>
        <xdr:cNvPr id="188" name="直線コネクタ 187">
          <a:extLst>
            <a:ext uri="{FF2B5EF4-FFF2-40B4-BE49-F238E27FC236}">
              <a16:creationId xmlns:a16="http://schemas.microsoft.com/office/drawing/2014/main" id="{57B0A23A-A56F-48F0-B3FF-AAA3D0ADEC70}"/>
            </a:ext>
          </a:extLst>
        </xdr:cNvPr>
        <xdr:cNvCxnSpPr/>
      </xdr:nvCxnSpPr>
      <xdr:spPr>
        <a:xfrm>
          <a:off x="3429000" y="10048240"/>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105410</xdr:rowOff>
    </xdr:from>
    <xdr:to>
      <xdr:col>15</xdr:col>
      <xdr:colOff>101600</xdr:colOff>
      <xdr:row>62</xdr:row>
      <xdr:rowOff>35560</xdr:rowOff>
    </xdr:to>
    <xdr:sp macro="" textlink="">
      <xdr:nvSpPr>
        <xdr:cNvPr id="189" name="楕円 188">
          <a:extLst>
            <a:ext uri="{FF2B5EF4-FFF2-40B4-BE49-F238E27FC236}">
              <a16:creationId xmlns:a16="http://schemas.microsoft.com/office/drawing/2014/main" id="{30307C71-BB22-49BF-9062-A64558575AA0}"/>
            </a:ext>
          </a:extLst>
        </xdr:cNvPr>
        <xdr:cNvSpPr/>
      </xdr:nvSpPr>
      <xdr:spPr>
        <a:xfrm>
          <a:off x="2571750" y="99891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156210</xdr:rowOff>
    </xdr:from>
    <xdr:to>
      <xdr:col>19</xdr:col>
      <xdr:colOff>177800</xdr:colOff>
      <xdr:row>61</xdr:row>
      <xdr:rowOff>158115</xdr:rowOff>
    </xdr:to>
    <xdr:cxnSp macro="">
      <xdr:nvCxnSpPr>
        <xdr:cNvPr id="190" name="直線コネクタ 189">
          <a:extLst>
            <a:ext uri="{FF2B5EF4-FFF2-40B4-BE49-F238E27FC236}">
              <a16:creationId xmlns:a16="http://schemas.microsoft.com/office/drawing/2014/main" id="{CFB95494-3163-4117-A6E1-124970A4CD17}"/>
            </a:ext>
          </a:extLst>
        </xdr:cNvPr>
        <xdr:cNvCxnSpPr/>
      </xdr:nvCxnSpPr>
      <xdr:spPr>
        <a:xfrm>
          <a:off x="2619375" y="1004633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61595</xdr:rowOff>
    </xdr:from>
    <xdr:to>
      <xdr:col>10</xdr:col>
      <xdr:colOff>165100</xdr:colOff>
      <xdr:row>61</xdr:row>
      <xdr:rowOff>163195</xdr:rowOff>
    </xdr:to>
    <xdr:sp macro="" textlink="">
      <xdr:nvSpPr>
        <xdr:cNvPr id="191" name="楕円 190">
          <a:extLst>
            <a:ext uri="{FF2B5EF4-FFF2-40B4-BE49-F238E27FC236}">
              <a16:creationId xmlns:a16="http://schemas.microsoft.com/office/drawing/2014/main" id="{3EB6062A-69C2-44E4-ABBC-F38455352870}"/>
            </a:ext>
          </a:extLst>
        </xdr:cNvPr>
        <xdr:cNvSpPr/>
      </xdr:nvSpPr>
      <xdr:spPr>
        <a:xfrm>
          <a:off x="1781175" y="9951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112395</xdr:rowOff>
    </xdr:from>
    <xdr:to>
      <xdr:col>15</xdr:col>
      <xdr:colOff>50800</xdr:colOff>
      <xdr:row>61</xdr:row>
      <xdr:rowOff>156210</xdr:rowOff>
    </xdr:to>
    <xdr:cxnSp macro="">
      <xdr:nvCxnSpPr>
        <xdr:cNvPr id="192" name="直線コネクタ 191">
          <a:extLst>
            <a:ext uri="{FF2B5EF4-FFF2-40B4-BE49-F238E27FC236}">
              <a16:creationId xmlns:a16="http://schemas.microsoft.com/office/drawing/2014/main" id="{4063266E-8134-41F2-92EF-3C77EB6FCB94}"/>
            </a:ext>
          </a:extLst>
        </xdr:cNvPr>
        <xdr:cNvCxnSpPr/>
      </xdr:nvCxnSpPr>
      <xdr:spPr>
        <a:xfrm>
          <a:off x="1828800" y="9999345"/>
          <a:ext cx="7905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69215</xdr:rowOff>
    </xdr:from>
    <xdr:to>
      <xdr:col>6</xdr:col>
      <xdr:colOff>38100</xdr:colOff>
      <xdr:row>61</xdr:row>
      <xdr:rowOff>170815</xdr:rowOff>
    </xdr:to>
    <xdr:sp macro="" textlink="">
      <xdr:nvSpPr>
        <xdr:cNvPr id="193" name="楕円 192">
          <a:extLst>
            <a:ext uri="{FF2B5EF4-FFF2-40B4-BE49-F238E27FC236}">
              <a16:creationId xmlns:a16="http://schemas.microsoft.com/office/drawing/2014/main" id="{E8F93D07-3D4D-4B93-A1BF-50092C2AB970}"/>
            </a:ext>
          </a:extLst>
        </xdr:cNvPr>
        <xdr:cNvSpPr/>
      </xdr:nvSpPr>
      <xdr:spPr>
        <a:xfrm>
          <a:off x="981075" y="9952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112395</xdr:rowOff>
    </xdr:from>
    <xdr:to>
      <xdr:col>10</xdr:col>
      <xdr:colOff>114300</xdr:colOff>
      <xdr:row>61</xdr:row>
      <xdr:rowOff>120015</xdr:rowOff>
    </xdr:to>
    <xdr:cxnSp macro="">
      <xdr:nvCxnSpPr>
        <xdr:cNvPr id="194" name="直線コネクタ 193">
          <a:extLst>
            <a:ext uri="{FF2B5EF4-FFF2-40B4-BE49-F238E27FC236}">
              <a16:creationId xmlns:a16="http://schemas.microsoft.com/office/drawing/2014/main" id="{0D38A49C-DCC2-41DB-A9BF-7E0AFD5B0D7E}"/>
            </a:ext>
          </a:extLst>
        </xdr:cNvPr>
        <xdr:cNvCxnSpPr/>
      </xdr:nvCxnSpPr>
      <xdr:spPr>
        <a:xfrm flipV="1">
          <a:off x="1028700" y="999934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720934C5-464F-4550-A46F-23E053B12156}"/>
            </a:ext>
          </a:extLst>
        </xdr:cNvPr>
        <xdr:cNvSpPr txBox="1"/>
      </xdr:nvSpPr>
      <xdr:spPr>
        <a:xfrm>
          <a:off x="3239144" y="972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5AAEA737-3103-4A14-B0D8-6C82A3EC2F6D}"/>
            </a:ext>
          </a:extLst>
        </xdr:cNvPr>
        <xdr:cNvSpPr txBox="1"/>
      </xdr:nvSpPr>
      <xdr:spPr>
        <a:xfrm>
          <a:off x="2439044" y="973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21A57816-38CD-46AD-85D1-452808658A5D}"/>
            </a:ext>
          </a:extLst>
        </xdr:cNvPr>
        <xdr:cNvSpPr txBox="1"/>
      </xdr:nvSpPr>
      <xdr:spPr>
        <a:xfrm>
          <a:off x="1648469"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3EA649A7-7470-4A5F-96BE-0D8E0A67B0DC}"/>
            </a:ext>
          </a:extLst>
        </xdr:cNvPr>
        <xdr:cNvSpPr txBox="1"/>
      </xdr:nvSpPr>
      <xdr:spPr>
        <a:xfrm>
          <a:off x="848369" y="972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28592</xdr:rowOff>
    </xdr:from>
    <xdr:ext cx="405111" cy="259045"/>
    <xdr:sp macro="" textlink="">
      <xdr:nvSpPr>
        <xdr:cNvPr id="199" name="n_1mainValue【体育館・プール】&#10;有形固定資産減価償却率">
          <a:extLst>
            <a:ext uri="{FF2B5EF4-FFF2-40B4-BE49-F238E27FC236}">
              <a16:creationId xmlns:a16="http://schemas.microsoft.com/office/drawing/2014/main" id="{1FF041F1-69A3-4AEA-BCB6-0DCBC89CB576}"/>
            </a:ext>
          </a:extLst>
        </xdr:cNvPr>
        <xdr:cNvSpPr txBox="1"/>
      </xdr:nvSpPr>
      <xdr:spPr>
        <a:xfrm>
          <a:off x="32391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26687</xdr:rowOff>
    </xdr:from>
    <xdr:ext cx="405111" cy="259045"/>
    <xdr:sp macro="" textlink="">
      <xdr:nvSpPr>
        <xdr:cNvPr id="200" name="n_2mainValue【体育館・プール】&#10;有形固定資産減価償却率">
          <a:extLst>
            <a:ext uri="{FF2B5EF4-FFF2-40B4-BE49-F238E27FC236}">
              <a16:creationId xmlns:a16="http://schemas.microsoft.com/office/drawing/2014/main" id="{F8D9B3C6-790F-4267-9179-7BD00707FA7F}"/>
            </a:ext>
          </a:extLst>
        </xdr:cNvPr>
        <xdr:cNvSpPr txBox="1"/>
      </xdr:nvSpPr>
      <xdr:spPr>
        <a:xfrm>
          <a:off x="24390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8272</xdr:rowOff>
    </xdr:from>
    <xdr:ext cx="405111" cy="259045"/>
    <xdr:sp macro="" textlink="">
      <xdr:nvSpPr>
        <xdr:cNvPr id="201" name="n_3mainValue【体育館・プール】&#10;有形固定資産減価償却率">
          <a:extLst>
            <a:ext uri="{FF2B5EF4-FFF2-40B4-BE49-F238E27FC236}">
              <a16:creationId xmlns:a16="http://schemas.microsoft.com/office/drawing/2014/main" id="{856A6862-5193-4AB3-99AF-B78487F1ACC8}"/>
            </a:ext>
          </a:extLst>
        </xdr:cNvPr>
        <xdr:cNvSpPr txBox="1"/>
      </xdr:nvSpPr>
      <xdr:spPr>
        <a:xfrm>
          <a:off x="1648469" y="973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161942</xdr:rowOff>
    </xdr:from>
    <xdr:ext cx="405111" cy="259045"/>
    <xdr:sp macro="" textlink="">
      <xdr:nvSpPr>
        <xdr:cNvPr id="202" name="n_4mainValue【体育館・プール】&#10;有形固定資産減価償却率">
          <a:extLst>
            <a:ext uri="{FF2B5EF4-FFF2-40B4-BE49-F238E27FC236}">
              <a16:creationId xmlns:a16="http://schemas.microsoft.com/office/drawing/2014/main" id="{A10C1471-4437-4C13-BE19-D2AD83868FB2}"/>
            </a:ext>
          </a:extLst>
        </xdr:cNvPr>
        <xdr:cNvSpPr txBox="1"/>
      </xdr:nvSpPr>
      <xdr:spPr>
        <a:xfrm>
          <a:off x="848369"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7E090CC-F81E-4660-B2AB-ED8480E000D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3E469A9-2ECD-491E-B0B2-83F3E3D8BE8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632578F-FA22-4966-8947-57E3C46EC39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DF83257-608B-487B-B135-9984C208EB6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287AF2F-A756-454F-A5A2-04FD690DBB2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703D74F-7E37-4046-9219-49212AE4565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DBCCD3F-4E15-43D9-86D3-BED7BFDFDB9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B7BC9BE-8CD0-4FE6-A33D-68DA9E44C64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8242E28-FFAC-41C9-9976-917384E8A31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D650BEF-B339-4CAE-B488-DC08BBEC910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F137824-ED6F-4844-8959-9CE4DBA7C34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B55B6B24-1B81-41C1-B722-982B4121169F}"/>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86C7B32-6713-41E3-A137-69F64241CB2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ADF73977-0F7F-42A6-9C5D-EFB7FB37E6EC}"/>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47E2A17-2BFE-40F1-A16E-25F2258E713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E44C9C44-8363-47C0-AD5F-CA1C46408ABC}"/>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EAC1A59-F0AF-4195-95E2-7E4B6CA79FC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B6F561F7-303A-4719-800F-AC44F4BF872F}"/>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7C17D08-9993-4478-A4F9-AA7505CA868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46576512-8C6D-41D0-AAEB-DD9F8E28CDF5}"/>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372E332-DF6D-4053-BA13-39B0DD9415A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EF1D533-5245-4743-8F6A-81BB755D4F7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9F128E2-19B8-4AA6-ACC0-2FCC566A8AA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D574581-6D1D-414A-8B1A-0F676208454B}"/>
            </a:ext>
          </a:extLst>
        </xdr:cNvPr>
        <xdr:cNvCxnSpPr/>
      </xdr:nvCxnSpPr>
      <xdr:spPr>
        <a:xfrm flipV="1">
          <a:off x="9429115" y="904875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27993EB4-7CE5-4523-BC55-83D065E73A0E}"/>
            </a:ext>
          </a:extLst>
        </xdr:cNvPr>
        <xdr:cNvSpPr txBox="1"/>
      </xdr:nvSpPr>
      <xdr:spPr>
        <a:xfrm>
          <a:off x="9467850" y="102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9F302282-2073-4514-815B-909F684C982A}"/>
            </a:ext>
          </a:extLst>
        </xdr:cNvPr>
        <xdr:cNvCxnSpPr/>
      </xdr:nvCxnSpPr>
      <xdr:spPr>
        <a:xfrm>
          <a:off x="9363075" y="102108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7520D591-EA8D-4C79-A0E7-5A3C06654847}"/>
            </a:ext>
          </a:extLst>
        </xdr:cNvPr>
        <xdr:cNvSpPr txBox="1"/>
      </xdr:nvSpPr>
      <xdr:spPr>
        <a:xfrm>
          <a:off x="9467850"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226B775B-C1EE-4131-811B-0813FE95B468}"/>
            </a:ext>
          </a:extLst>
        </xdr:cNvPr>
        <xdr:cNvCxnSpPr/>
      </xdr:nvCxnSpPr>
      <xdr:spPr>
        <a:xfrm>
          <a:off x="9363075" y="90487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22313708-FBEF-417B-8F41-494AF6EE5F61}"/>
            </a:ext>
          </a:extLst>
        </xdr:cNvPr>
        <xdr:cNvSpPr txBox="1"/>
      </xdr:nvSpPr>
      <xdr:spPr>
        <a:xfrm>
          <a:off x="9467850" y="9810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8ABFB2A1-A379-4537-8389-AD47DEAB36A9}"/>
            </a:ext>
          </a:extLst>
        </xdr:cNvPr>
        <xdr:cNvSpPr/>
      </xdr:nvSpPr>
      <xdr:spPr>
        <a:xfrm>
          <a:off x="9401175" y="994664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117F48BF-40FA-41CE-A4D0-2E2F713A3F93}"/>
            </a:ext>
          </a:extLst>
        </xdr:cNvPr>
        <xdr:cNvSpPr/>
      </xdr:nvSpPr>
      <xdr:spPr>
        <a:xfrm>
          <a:off x="8639175" y="995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DFCD2069-2AB8-4405-B2B2-C87CCF847557}"/>
            </a:ext>
          </a:extLst>
        </xdr:cNvPr>
        <xdr:cNvSpPr/>
      </xdr:nvSpPr>
      <xdr:spPr>
        <a:xfrm>
          <a:off x="7839075" y="99656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3AD441D7-8738-4E36-AA18-76F7AEDCECFE}"/>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0D635BF4-CAB4-44F2-B965-0E408EBBC617}"/>
            </a:ext>
          </a:extLst>
        </xdr:cNvPr>
        <xdr:cNvSpPr/>
      </xdr:nvSpPr>
      <xdr:spPr>
        <a:xfrm>
          <a:off x="6238875" y="9916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58CBA61-CF32-4239-8AC5-B37BC8929BF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77B467F-85BB-4BF3-8563-DB6A384EA60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ED161CA-D7EA-4349-ACB7-AA350FFA0BE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64A8FE7-8F73-4829-ACF3-E97246EE2A1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D74C9C-10DD-4342-8CCC-E5E032962EE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113030</xdr:rowOff>
    </xdr:from>
    <xdr:to>
      <xdr:col>55</xdr:col>
      <xdr:colOff>50800</xdr:colOff>
      <xdr:row>62</xdr:row>
      <xdr:rowOff>43180</xdr:rowOff>
    </xdr:to>
    <xdr:sp macro="" textlink="">
      <xdr:nvSpPr>
        <xdr:cNvPr id="242" name="楕円 241">
          <a:extLst>
            <a:ext uri="{FF2B5EF4-FFF2-40B4-BE49-F238E27FC236}">
              <a16:creationId xmlns:a16="http://schemas.microsoft.com/office/drawing/2014/main" id="{53E1150F-5168-4EF1-8885-D4FCEB4A2CD1}"/>
            </a:ext>
          </a:extLst>
        </xdr:cNvPr>
        <xdr:cNvSpPr/>
      </xdr:nvSpPr>
      <xdr:spPr>
        <a:xfrm>
          <a:off x="9401175" y="99999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91457</xdr:rowOff>
    </xdr:from>
    <xdr:ext cx="469744" cy="259045"/>
    <xdr:sp macro="" textlink="">
      <xdr:nvSpPr>
        <xdr:cNvPr id="243" name="【体育館・プール】&#10;一人当たり面積該当値テキスト">
          <a:extLst>
            <a:ext uri="{FF2B5EF4-FFF2-40B4-BE49-F238E27FC236}">
              <a16:creationId xmlns:a16="http://schemas.microsoft.com/office/drawing/2014/main" id="{3A029A4A-8996-4EAF-9703-9E689E90DC59}"/>
            </a:ext>
          </a:extLst>
        </xdr:cNvPr>
        <xdr:cNvSpPr txBox="1"/>
      </xdr:nvSpPr>
      <xdr:spPr>
        <a:xfrm>
          <a:off x="9467850" y="997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113030</xdr:rowOff>
    </xdr:from>
    <xdr:to>
      <xdr:col>50</xdr:col>
      <xdr:colOff>165100</xdr:colOff>
      <xdr:row>62</xdr:row>
      <xdr:rowOff>43180</xdr:rowOff>
    </xdr:to>
    <xdr:sp macro="" textlink="">
      <xdr:nvSpPr>
        <xdr:cNvPr id="244" name="楕円 243">
          <a:extLst>
            <a:ext uri="{FF2B5EF4-FFF2-40B4-BE49-F238E27FC236}">
              <a16:creationId xmlns:a16="http://schemas.microsoft.com/office/drawing/2014/main" id="{104752EA-1A2A-470B-9D72-0E2C5C52273B}"/>
            </a:ext>
          </a:extLst>
        </xdr:cNvPr>
        <xdr:cNvSpPr/>
      </xdr:nvSpPr>
      <xdr:spPr>
        <a:xfrm>
          <a:off x="8639175" y="9999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163830</xdr:rowOff>
    </xdr:from>
    <xdr:to>
      <xdr:col>55</xdr:col>
      <xdr:colOff>0</xdr:colOff>
      <xdr:row>61</xdr:row>
      <xdr:rowOff>163830</xdr:rowOff>
    </xdr:to>
    <xdr:cxnSp macro="">
      <xdr:nvCxnSpPr>
        <xdr:cNvPr id="245" name="直線コネクタ 244">
          <a:extLst>
            <a:ext uri="{FF2B5EF4-FFF2-40B4-BE49-F238E27FC236}">
              <a16:creationId xmlns:a16="http://schemas.microsoft.com/office/drawing/2014/main" id="{B054F2C8-B23D-4C3D-811E-532C46C8B933}"/>
            </a:ext>
          </a:extLst>
        </xdr:cNvPr>
        <xdr:cNvCxnSpPr/>
      </xdr:nvCxnSpPr>
      <xdr:spPr>
        <a:xfrm>
          <a:off x="8686800" y="100476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46" name="楕円 245">
          <a:extLst>
            <a:ext uri="{FF2B5EF4-FFF2-40B4-BE49-F238E27FC236}">
              <a16:creationId xmlns:a16="http://schemas.microsoft.com/office/drawing/2014/main" id="{7405B424-5225-4E36-AE88-5F2590B35749}"/>
            </a:ext>
          </a:extLst>
        </xdr:cNvPr>
        <xdr:cNvSpPr/>
      </xdr:nvSpPr>
      <xdr:spPr>
        <a:xfrm>
          <a:off x="7839075" y="99999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163830</xdr:rowOff>
    </xdr:from>
    <xdr:to>
      <xdr:col>50</xdr:col>
      <xdr:colOff>114300</xdr:colOff>
      <xdr:row>61</xdr:row>
      <xdr:rowOff>163830</xdr:rowOff>
    </xdr:to>
    <xdr:cxnSp macro="">
      <xdr:nvCxnSpPr>
        <xdr:cNvPr id="247" name="直線コネクタ 246">
          <a:extLst>
            <a:ext uri="{FF2B5EF4-FFF2-40B4-BE49-F238E27FC236}">
              <a16:creationId xmlns:a16="http://schemas.microsoft.com/office/drawing/2014/main" id="{DF019AA8-1DB8-4AAE-B2ED-966825894DD8}"/>
            </a:ext>
          </a:extLst>
        </xdr:cNvPr>
        <xdr:cNvCxnSpPr/>
      </xdr:nvCxnSpPr>
      <xdr:spPr>
        <a:xfrm>
          <a:off x="7886700" y="100476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113030</xdr:rowOff>
    </xdr:from>
    <xdr:to>
      <xdr:col>41</xdr:col>
      <xdr:colOff>101600</xdr:colOff>
      <xdr:row>62</xdr:row>
      <xdr:rowOff>43180</xdr:rowOff>
    </xdr:to>
    <xdr:sp macro="" textlink="">
      <xdr:nvSpPr>
        <xdr:cNvPr id="248" name="楕円 247">
          <a:extLst>
            <a:ext uri="{FF2B5EF4-FFF2-40B4-BE49-F238E27FC236}">
              <a16:creationId xmlns:a16="http://schemas.microsoft.com/office/drawing/2014/main" id="{7D24E046-3AD3-40E2-B327-2FED45F57169}"/>
            </a:ext>
          </a:extLst>
        </xdr:cNvPr>
        <xdr:cNvSpPr/>
      </xdr:nvSpPr>
      <xdr:spPr>
        <a:xfrm>
          <a:off x="7029450" y="9999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163830</xdr:rowOff>
    </xdr:from>
    <xdr:to>
      <xdr:col>45</xdr:col>
      <xdr:colOff>177800</xdr:colOff>
      <xdr:row>61</xdr:row>
      <xdr:rowOff>163830</xdr:rowOff>
    </xdr:to>
    <xdr:cxnSp macro="">
      <xdr:nvCxnSpPr>
        <xdr:cNvPr id="249" name="直線コネクタ 248">
          <a:extLst>
            <a:ext uri="{FF2B5EF4-FFF2-40B4-BE49-F238E27FC236}">
              <a16:creationId xmlns:a16="http://schemas.microsoft.com/office/drawing/2014/main" id="{E30D69C4-2063-4573-BF3C-51E7159F561E}"/>
            </a:ext>
          </a:extLst>
        </xdr:cNvPr>
        <xdr:cNvCxnSpPr/>
      </xdr:nvCxnSpPr>
      <xdr:spPr>
        <a:xfrm>
          <a:off x="7077075" y="100476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113030</xdr:rowOff>
    </xdr:from>
    <xdr:to>
      <xdr:col>36</xdr:col>
      <xdr:colOff>165100</xdr:colOff>
      <xdr:row>62</xdr:row>
      <xdr:rowOff>43180</xdr:rowOff>
    </xdr:to>
    <xdr:sp macro="" textlink="">
      <xdr:nvSpPr>
        <xdr:cNvPr id="250" name="楕円 249">
          <a:extLst>
            <a:ext uri="{FF2B5EF4-FFF2-40B4-BE49-F238E27FC236}">
              <a16:creationId xmlns:a16="http://schemas.microsoft.com/office/drawing/2014/main" id="{32CF281B-7B07-4362-B183-EC3416BC9B09}"/>
            </a:ext>
          </a:extLst>
        </xdr:cNvPr>
        <xdr:cNvSpPr/>
      </xdr:nvSpPr>
      <xdr:spPr>
        <a:xfrm>
          <a:off x="6238875" y="9999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163830</xdr:rowOff>
    </xdr:from>
    <xdr:to>
      <xdr:col>41</xdr:col>
      <xdr:colOff>50800</xdr:colOff>
      <xdr:row>61</xdr:row>
      <xdr:rowOff>163830</xdr:rowOff>
    </xdr:to>
    <xdr:cxnSp macro="">
      <xdr:nvCxnSpPr>
        <xdr:cNvPr id="251" name="直線コネクタ 250">
          <a:extLst>
            <a:ext uri="{FF2B5EF4-FFF2-40B4-BE49-F238E27FC236}">
              <a16:creationId xmlns:a16="http://schemas.microsoft.com/office/drawing/2014/main" id="{856302D5-7AAA-477B-867E-D8B3125646D1}"/>
            </a:ext>
          </a:extLst>
        </xdr:cNvPr>
        <xdr:cNvCxnSpPr/>
      </xdr:nvCxnSpPr>
      <xdr:spPr>
        <a:xfrm>
          <a:off x="6286500" y="100476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5F01C230-9684-4197-944B-6BDF668FE407}"/>
            </a:ext>
          </a:extLst>
        </xdr:cNvPr>
        <xdr:cNvSpPr txBox="1"/>
      </xdr:nvSpPr>
      <xdr:spPr>
        <a:xfrm>
          <a:off x="8458277" y="973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0DAC8D7E-5E16-48F1-A48C-028A7B588EC9}"/>
            </a:ext>
          </a:extLst>
        </xdr:cNvPr>
        <xdr:cNvSpPr txBox="1"/>
      </xdr:nvSpPr>
      <xdr:spPr>
        <a:xfrm>
          <a:off x="7677227" y="97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B2DB269D-FE00-45EB-8471-EE0EB3A44ADD}"/>
            </a:ext>
          </a:extLst>
        </xdr:cNvPr>
        <xdr:cNvSpPr txBox="1"/>
      </xdr:nvSpPr>
      <xdr:spPr>
        <a:xfrm>
          <a:off x="6867602" y="97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C3598AD1-C94F-418A-91D9-49F51E33C4C9}"/>
            </a:ext>
          </a:extLst>
        </xdr:cNvPr>
        <xdr:cNvSpPr txBox="1"/>
      </xdr:nvSpPr>
      <xdr:spPr>
        <a:xfrm>
          <a:off x="6067502" y="971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34307</xdr:rowOff>
    </xdr:from>
    <xdr:ext cx="469744" cy="259045"/>
    <xdr:sp macro="" textlink="">
      <xdr:nvSpPr>
        <xdr:cNvPr id="256" name="n_1mainValue【体育館・プール】&#10;一人当たり面積">
          <a:extLst>
            <a:ext uri="{FF2B5EF4-FFF2-40B4-BE49-F238E27FC236}">
              <a16:creationId xmlns:a16="http://schemas.microsoft.com/office/drawing/2014/main" id="{01410C1D-9D9D-4215-BDBC-2EA9EB276AC5}"/>
            </a:ext>
          </a:extLst>
        </xdr:cNvPr>
        <xdr:cNvSpPr txBox="1"/>
      </xdr:nvSpPr>
      <xdr:spPr>
        <a:xfrm>
          <a:off x="845827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34307</xdr:rowOff>
    </xdr:from>
    <xdr:ext cx="469744" cy="259045"/>
    <xdr:sp macro="" textlink="">
      <xdr:nvSpPr>
        <xdr:cNvPr id="257" name="n_2mainValue【体育館・プール】&#10;一人当たり面積">
          <a:extLst>
            <a:ext uri="{FF2B5EF4-FFF2-40B4-BE49-F238E27FC236}">
              <a16:creationId xmlns:a16="http://schemas.microsoft.com/office/drawing/2014/main" id="{868460F8-1D02-431B-8262-9994665EE71F}"/>
            </a:ext>
          </a:extLst>
        </xdr:cNvPr>
        <xdr:cNvSpPr txBox="1"/>
      </xdr:nvSpPr>
      <xdr:spPr>
        <a:xfrm>
          <a:off x="76772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34307</xdr:rowOff>
    </xdr:from>
    <xdr:ext cx="469744" cy="259045"/>
    <xdr:sp macro="" textlink="">
      <xdr:nvSpPr>
        <xdr:cNvPr id="258" name="n_3mainValue【体育館・プール】&#10;一人当たり面積">
          <a:extLst>
            <a:ext uri="{FF2B5EF4-FFF2-40B4-BE49-F238E27FC236}">
              <a16:creationId xmlns:a16="http://schemas.microsoft.com/office/drawing/2014/main" id="{F598C970-DFA1-4BF5-BABC-E42DCDA34833}"/>
            </a:ext>
          </a:extLst>
        </xdr:cNvPr>
        <xdr:cNvSpPr txBox="1"/>
      </xdr:nvSpPr>
      <xdr:spPr>
        <a:xfrm>
          <a:off x="6867602"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34307</xdr:rowOff>
    </xdr:from>
    <xdr:ext cx="469744" cy="259045"/>
    <xdr:sp macro="" textlink="">
      <xdr:nvSpPr>
        <xdr:cNvPr id="259" name="n_4mainValue【体育館・プール】&#10;一人当たり面積">
          <a:extLst>
            <a:ext uri="{FF2B5EF4-FFF2-40B4-BE49-F238E27FC236}">
              <a16:creationId xmlns:a16="http://schemas.microsoft.com/office/drawing/2014/main" id="{F7D83369-FCCF-46F5-A929-A7C1FB9907BC}"/>
            </a:ext>
          </a:extLst>
        </xdr:cNvPr>
        <xdr:cNvSpPr txBox="1"/>
      </xdr:nvSpPr>
      <xdr:spPr>
        <a:xfrm>
          <a:off x="6067502"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446BBB6-D5AF-4AEB-B7FE-F32CA13509C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204DE50-FA26-4645-8356-3D004C90C04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9C039AB-6285-4298-9637-BB0B14EA65C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CB74FD1-82B7-4385-8548-BA569648B65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DA29BF2-1E5F-46E9-AD0B-9C9A7C58356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3013849-B902-4339-A154-C06E78DF868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A2A8F66-5DC3-4D91-B26F-5C22A9B231F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2E7DD54-6B98-45A6-9FCC-A736A680767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A0024AF4-983C-4898-9FA8-4FE0EC31998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F930E1E-F4BD-4E67-9920-A7308695133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DCE2EDE9-0EA9-44D5-81F1-B5E45290072B}"/>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869EF7E-59FB-4149-8533-A5337CC1EC5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A1647E1A-B37E-4E5B-86B9-A4103D0EF2F1}"/>
            </a:ext>
          </a:extLst>
        </xdr:cNvPr>
        <xdr:cNvSpPr txBox="1"/>
      </xdr:nvSpPr>
      <xdr:spPr>
        <a:xfrm>
          <a:off x="339891" y="139647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BB124EE3-2FBD-4DE2-826A-F107F0DCDA7A}"/>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27D6A3D-467A-41E1-A525-3966A4A8D681}"/>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E334D2F3-BE56-4565-B806-5FA868D5B3BC}"/>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694101D-53D5-4594-8C51-D85C0DEA045B}"/>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A8E8446-8839-463B-9C0E-D4EBE5D29A51}"/>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B6D90DE-6EDD-4C45-BA91-AAE736CF0F3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304B16C-E095-427F-B98B-9F6201B62978}"/>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6FDE4C68-54FA-455B-8C9C-3F5DF200DD9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285AD5C-BB4B-46AF-9BB1-AF0636FA6FB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C364DE83-7D26-4472-A9A9-35A093AEE911}"/>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0B77DC1-CBB8-449B-BD8D-55E50F0AC9D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401D297F-90A0-4623-811B-3809A2E7B300}"/>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4D56BE4F-4AF2-4CB0-8F9D-AD4448A1DC53}"/>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D5EAD8BC-6531-405A-B641-D258D81ECFA3}"/>
            </a:ext>
          </a:extLst>
        </xdr:cNvPr>
        <xdr:cNvCxnSpPr/>
      </xdr:nvCxnSpPr>
      <xdr:spPr>
        <a:xfrm flipV="1">
          <a:off x="4180840" y="12612188"/>
          <a:ext cx="0" cy="1468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5C5DCD97-4071-4740-8C0D-0836AEF7B132}"/>
            </a:ext>
          </a:extLst>
        </xdr:cNvPr>
        <xdr:cNvSpPr txBox="1"/>
      </xdr:nvSpPr>
      <xdr:spPr>
        <a:xfrm>
          <a:off x="4219575" y="1407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FEEBEF34-16AA-4792-B70E-EB2DFAB0AD12}"/>
            </a:ext>
          </a:extLst>
        </xdr:cNvPr>
        <xdr:cNvCxnSpPr/>
      </xdr:nvCxnSpPr>
      <xdr:spPr>
        <a:xfrm>
          <a:off x="4105275" y="140808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78B4DB5-A1FE-44FF-9ADE-4D3A4271D798}"/>
            </a:ext>
          </a:extLst>
        </xdr:cNvPr>
        <xdr:cNvSpPr txBox="1"/>
      </xdr:nvSpPr>
      <xdr:spPr>
        <a:xfrm>
          <a:off x="4219575" y="124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AACEFBB2-F351-44C4-80F5-D9BFF212E78C}"/>
            </a:ext>
          </a:extLst>
        </xdr:cNvPr>
        <xdr:cNvCxnSpPr/>
      </xdr:nvCxnSpPr>
      <xdr:spPr>
        <a:xfrm>
          <a:off x="4105275"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295C8CDF-C32F-4A07-A039-857329B60E39}"/>
            </a:ext>
          </a:extLst>
        </xdr:cNvPr>
        <xdr:cNvSpPr txBox="1"/>
      </xdr:nvSpPr>
      <xdr:spPr>
        <a:xfrm>
          <a:off x="4219575" y="13240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AF228C08-1118-442B-B007-F1A30AB66C1E}"/>
            </a:ext>
          </a:extLst>
        </xdr:cNvPr>
        <xdr:cNvSpPr/>
      </xdr:nvSpPr>
      <xdr:spPr>
        <a:xfrm>
          <a:off x="4124325" y="133760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D289BC25-CBEE-4F93-A5A2-806F8AFA18C5}"/>
            </a:ext>
          </a:extLst>
        </xdr:cNvPr>
        <xdr:cNvSpPr/>
      </xdr:nvSpPr>
      <xdr:spPr>
        <a:xfrm>
          <a:off x="3381375" y="134183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B58A129D-6BD8-4C0E-8D7D-096F8C2A14C4}"/>
            </a:ext>
          </a:extLst>
        </xdr:cNvPr>
        <xdr:cNvSpPr/>
      </xdr:nvSpPr>
      <xdr:spPr>
        <a:xfrm>
          <a:off x="2571750" y="133857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5511B670-E742-4203-B081-95D6E98A206E}"/>
            </a:ext>
          </a:extLst>
        </xdr:cNvPr>
        <xdr:cNvSpPr/>
      </xdr:nvSpPr>
      <xdr:spPr>
        <a:xfrm>
          <a:off x="17811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DE9EFF9B-A295-4C03-891C-D850426FCD98}"/>
            </a:ext>
          </a:extLst>
        </xdr:cNvPr>
        <xdr:cNvSpPr/>
      </xdr:nvSpPr>
      <xdr:spPr>
        <a:xfrm>
          <a:off x="981075" y="132679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CAF9F36-7410-454B-AA3F-B67FF51286A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206C62C-015E-4192-8DC7-E8A9DF1C83D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412BA1A-7889-4C76-A695-27F7649EC8C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D790525-CDE7-445E-9AFC-95FD45A1BF4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F4C0FBB-9308-4997-B909-DD421B6D853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126093</xdr:rowOff>
    </xdr:from>
    <xdr:to>
      <xdr:col>24</xdr:col>
      <xdr:colOff>114300</xdr:colOff>
      <xdr:row>84</xdr:row>
      <xdr:rowOff>56243</xdr:rowOff>
    </xdr:to>
    <xdr:sp macro="" textlink="">
      <xdr:nvSpPr>
        <xdr:cNvPr id="302" name="楕円 301">
          <a:extLst>
            <a:ext uri="{FF2B5EF4-FFF2-40B4-BE49-F238E27FC236}">
              <a16:creationId xmlns:a16="http://schemas.microsoft.com/office/drawing/2014/main" id="{AFBFD71B-8110-4799-AF8D-8F8FDBE8BF83}"/>
            </a:ext>
          </a:extLst>
        </xdr:cNvPr>
        <xdr:cNvSpPr/>
      </xdr:nvSpPr>
      <xdr:spPr>
        <a:xfrm>
          <a:off x="4124325" y="13572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104520</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F4FA0AB4-0BA5-43C1-BA04-5AA3B463E1CD}"/>
            </a:ext>
          </a:extLst>
        </xdr:cNvPr>
        <xdr:cNvSpPr txBox="1"/>
      </xdr:nvSpPr>
      <xdr:spPr>
        <a:xfrm>
          <a:off x="4219575" y="1355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67311</xdr:rowOff>
    </xdr:from>
    <xdr:to>
      <xdr:col>20</xdr:col>
      <xdr:colOff>38100</xdr:colOff>
      <xdr:row>83</xdr:row>
      <xdr:rowOff>168911</xdr:rowOff>
    </xdr:to>
    <xdr:sp macro="" textlink="">
      <xdr:nvSpPr>
        <xdr:cNvPr id="304" name="楕円 303">
          <a:extLst>
            <a:ext uri="{FF2B5EF4-FFF2-40B4-BE49-F238E27FC236}">
              <a16:creationId xmlns:a16="http://schemas.microsoft.com/office/drawing/2014/main" id="{1AA169DE-6B7D-4B5E-8AC5-B9BBAE39D2A6}"/>
            </a:ext>
          </a:extLst>
        </xdr:cNvPr>
        <xdr:cNvSpPr/>
      </xdr:nvSpPr>
      <xdr:spPr>
        <a:xfrm>
          <a:off x="33813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84</xdr:row>
      <xdr:rowOff>5443</xdr:rowOff>
    </xdr:to>
    <xdr:cxnSp macro="">
      <xdr:nvCxnSpPr>
        <xdr:cNvPr id="305" name="直線コネクタ 304">
          <a:extLst>
            <a:ext uri="{FF2B5EF4-FFF2-40B4-BE49-F238E27FC236}">
              <a16:creationId xmlns:a16="http://schemas.microsoft.com/office/drawing/2014/main" id="{93BE41E8-223A-44D4-9B3A-1A988D4A8FA5}"/>
            </a:ext>
          </a:extLst>
        </xdr:cNvPr>
        <xdr:cNvCxnSpPr/>
      </xdr:nvCxnSpPr>
      <xdr:spPr>
        <a:xfrm>
          <a:off x="3429000" y="13570586"/>
          <a:ext cx="752475"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8527</xdr:rowOff>
    </xdr:from>
    <xdr:to>
      <xdr:col>15</xdr:col>
      <xdr:colOff>101600</xdr:colOff>
      <xdr:row>83</xdr:row>
      <xdr:rowOff>110127</xdr:rowOff>
    </xdr:to>
    <xdr:sp macro="" textlink="">
      <xdr:nvSpPr>
        <xdr:cNvPr id="306" name="楕円 305">
          <a:extLst>
            <a:ext uri="{FF2B5EF4-FFF2-40B4-BE49-F238E27FC236}">
              <a16:creationId xmlns:a16="http://schemas.microsoft.com/office/drawing/2014/main" id="{F0E447CB-526C-4773-AA7F-467B7CE5FF71}"/>
            </a:ext>
          </a:extLst>
        </xdr:cNvPr>
        <xdr:cNvSpPr/>
      </xdr:nvSpPr>
      <xdr:spPr>
        <a:xfrm>
          <a:off x="2571750" y="134610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83</xdr:row>
      <xdr:rowOff>118111</xdr:rowOff>
    </xdr:to>
    <xdr:cxnSp macro="">
      <xdr:nvCxnSpPr>
        <xdr:cNvPr id="307" name="直線コネクタ 306">
          <a:extLst>
            <a:ext uri="{FF2B5EF4-FFF2-40B4-BE49-F238E27FC236}">
              <a16:creationId xmlns:a16="http://schemas.microsoft.com/office/drawing/2014/main" id="{7C68C47A-8D0E-49F5-9DBC-2CB2A0798757}"/>
            </a:ext>
          </a:extLst>
        </xdr:cNvPr>
        <xdr:cNvCxnSpPr/>
      </xdr:nvCxnSpPr>
      <xdr:spPr>
        <a:xfrm>
          <a:off x="2619375" y="13508627"/>
          <a:ext cx="809625" cy="6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121194</xdr:rowOff>
    </xdr:from>
    <xdr:to>
      <xdr:col>10</xdr:col>
      <xdr:colOff>165100</xdr:colOff>
      <xdr:row>83</xdr:row>
      <xdr:rowOff>51344</xdr:rowOff>
    </xdr:to>
    <xdr:sp macro="" textlink="">
      <xdr:nvSpPr>
        <xdr:cNvPr id="308" name="楕円 307">
          <a:extLst>
            <a:ext uri="{FF2B5EF4-FFF2-40B4-BE49-F238E27FC236}">
              <a16:creationId xmlns:a16="http://schemas.microsoft.com/office/drawing/2014/main" id="{3B68A11E-6A10-4771-9470-C57363F4DA97}"/>
            </a:ext>
          </a:extLst>
        </xdr:cNvPr>
        <xdr:cNvSpPr/>
      </xdr:nvSpPr>
      <xdr:spPr>
        <a:xfrm>
          <a:off x="1781175" y="134117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544</xdr:rowOff>
    </xdr:from>
    <xdr:to>
      <xdr:col>15</xdr:col>
      <xdr:colOff>50800</xdr:colOff>
      <xdr:row>83</xdr:row>
      <xdr:rowOff>59327</xdr:rowOff>
    </xdr:to>
    <xdr:cxnSp macro="">
      <xdr:nvCxnSpPr>
        <xdr:cNvPr id="309" name="直線コネクタ 308">
          <a:extLst>
            <a:ext uri="{FF2B5EF4-FFF2-40B4-BE49-F238E27FC236}">
              <a16:creationId xmlns:a16="http://schemas.microsoft.com/office/drawing/2014/main" id="{48A23CD4-071F-4AFC-9F0A-98C8C0133847}"/>
            </a:ext>
          </a:extLst>
        </xdr:cNvPr>
        <xdr:cNvCxnSpPr/>
      </xdr:nvCxnSpPr>
      <xdr:spPr>
        <a:xfrm>
          <a:off x="1828800" y="13449844"/>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59145</xdr:rowOff>
    </xdr:from>
    <xdr:to>
      <xdr:col>6</xdr:col>
      <xdr:colOff>38100</xdr:colOff>
      <xdr:row>82</xdr:row>
      <xdr:rowOff>160745</xdr:rowOff>
    </xdr:to>
    <xdr:sp macro="" textlink="">
      <xdr:nvSpPr>
        <xdr:cNvPr id="310" name="楕円 309">
          <a:extLst>
            <a:ext uri="{FF2B5EF4-FFF2-40B4-BE49-F238E27FC236}">
              <a16:creationId xmlns:a16="http://schemas.microsoft.com/office/drawing/2014/main" id="{64935EDF-C86C-48F6-8446-F25820843BDD}"/>
            </a:ext>
          </a:extLst>
        </xdr:cNvPr>
        <xdr:cNvSpPr/>
      </xdr:nvSpPr>
      <xdr:spPr>
        <a:xfrm>
          <a:off x="981075" y="133465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109945</xdr:rowOff>
    </xdr:from>
    <xdr:to>
      <xdr:col>10</xdr:col>
      <xdr:colOff>114300</xdr:colOff>
      <xdr:row>83</xdr:row>
      <xdr:rowOff>544</xdr:rowOff>
    </xdr:to>
    <xdr:cxnSp macro="">
      <xdr:nvCxnSpPr>
        <xdr:cNvPr id="311" name="直線コネクタ 310">
          <a:extLst>
            <a:ext uri="{FF2B5EF4-FFF2-40B4-BE49-F238E27FC236}">
              <a16:creationId xmlns:a16="http://schemas.microsoft.com/office/drawing/2014/main" id="{CCAF8DB8-CEF3-409C-867F-508A2A642AEF}"/>
            </a:ext>
          </a:extLst>
        </xdr:cNvPr>
        <xdr:cNvCxnSpPr/>
      </xdr:nvCxnSpPr>
      <xdr:spPr>
        <a:xfrm>
          <a:off x="1028700" y="13394145"/>
          <a:ext cx="8001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4CBB9EAA-5BDB-4AFD-BD34-55DCFF1FEAB4}"/>
            </a:ext>
          </a:extLst>
        </xdr:cNvPr>
        <xdr:cNvSpPr txBox="1"/>
      </xdr:nvSpPr>
      <xdr:spPr>
        <a:xfrm>
          <a:off x="3239144" y="1320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C6505508-4078-4D68-B878-0C8044CB5B49}"/>
            </a:ext>
          </a:extLst>
        </xdr:cNvPr>
        <xdr:cNvSpPr txBox="1"/>
      </xdr:nvSpPr>
      <xdr:spPr>
        <a:xfrm>
          <a:off x="2439044" y="1317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FCE72245-2EB0-4490-8E52-FDFCF0DAA649}"/>
            </a:ext>
          </a:extLst>
        </xdr:cNvPr>
        <xdr:cNvSpPr txBox="1"/>
      </xdr:nvSpPr>
      <xdr:spPr>
        <a:xfrm>
          <a:off x="1648469" y="1310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8335C94A-0701-46F7-947B-3119BCABD3DC}"/>
            </a:ext>
          </a:extLst>
        </xdr:cNvPr>
        <xdr:cNvSpPr txBox="1"/>
      </xdr:nvSpPr>
      <xdr:spPr>
        <a:xfrm>
          <a:off x="848369" y="1305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160038</xdr:rowOff>
    </xdr:from>
    <xdr:ext cx="405111" cy="259045"/>
    <xdr:sp macro="" textlink="">
      <xdr:nvSpPr>
        <xdr:cNvPr id="316" name="n_1mainValue【福祉施設】&#10;有形固定資産減価償却率">
          <a:extLst>
            <a:ext uri="{FF2B5EF4-FFF2-40B4-BE49-F238E27FC236}">
              <a16:creationId xmlns:a16="http://schemas.microsoft.com/office/drawing/2014/main" id="{98E51A54-371F-41DC-BB2F-9872E905E31E}"/>
            </a:ext>
          </a:extLst>
        </xdr:cNvPr>
        <xdr:cNvSpPr txBox="1"/>
      </xdr:nvSpPr>
      <xdr:spPr>
        <a:xfrm>
          <a:off x="3239144"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101254</xdr:rowOff>
    </xdr:from>
    <xdr:ext cx="405111" cy="259045"/>
    <xdr:sp macro="" textlink="">
      <xdr:nvSpPr>
        <xdr:cNvPr id="317" name="n_2mainValue【福祉施設】&#10;有形固定資産減価償却率">
          <a:extLst>
            <a:ext uri="{FF2B5EF4-FFF2-40B4-BE49-F238E27FC236}">
              <a16:creationId xmlns:a16="http://schemas.microsoft.com/office/drawing/2014/main" id="{8749643E-0C31-4B45-908E-8794E19B208F}"/>
            </a:ext>
          </a:extLst>
        </xdr:cNvPr>
        <xdr:cNvSpPr txBox="1"/>
      </xdr:nvSpPr>
      <xdr:spPr>
        <a:xfrm>
          <a:off x="2439044" y="13553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42471</xdr:rowOff>
    </xdr:from>
    <xdr:ext cx="405111" cy="259045"/>
    <xdr:sp macro="" textlink="">
      <xdr:nvSpPr>
        <xdr:cNvPr id="318" name="n_3mainValue【福祉施設】&#10;有形固定資産減価償却率">
          <a:extLst>
            <a:ext uri="{FF2B5EF4-FFF2-40B4-BE49-F238E27FC236}">
              <a16:creationId xmlns:a16="http://schemas.microsoft.com/office/drawing/2014/main" id="{2259627C-0ACD-47B9-9C31-8F34046CF1ED}"/>
            </a:ext>
          </a:extLst>
        </xdr:cNvPr>
        <xdr:cNvSpPr txBox="1"/>
      </xdr:nvSpPr>
      <xdr:spPr>
        <a:xfrm>
          <a:off x="1648469" y="1349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151872</xdr:rowOff>
    </xdr:from>
    <xdr:ext cx="405111" cy="259045"/>
    <xdr:sp macro="" textlink="">
      <xdr:nvSpPr>
        <xdr:cNvPr id="319" name="n_4mainValue【福祉施設】&#10;有形固定資産減価償却率">
          <a:extLst>
            <a:ext uri="{FF2B5EF4-FFF2-40B4-BE49-F238E27FC236}">
              <a16:creationId xmlns:a16="http://schemas.microsoft.com/office/drawing/2014/main" id="{C8999DF2-53D7-498F-951E-62878F901100}"/>
            </a:ext>
          </a:extLst>
        </xdr:cNvPr>
        <xdr:cNvSpPr txBox="1"/>
      </xdr:nvSpPr>
      <xdr:spPr>
        <a:xfrm>
          <a:off x="848369" y="1343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BE01843F-6B39-41DC-B608-6E5B589ED8F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53A8E3D-409C-44FC-94DC-1656FC8B745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CB2C5120-112F-4640-83ED-BC22A060268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AA41262-CB2C-40E9-BE79-C5952B3344F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C75A8F64-9A1F-4BE5-A4F7-9EB101769C4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FA4DD847-879C-4479-AA33-5D08D76C283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B375E7E-FD39-4DB0-A9F7-540574655D1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1F24C127-C41D-4905-B9D1-D02D7E095D12}"/>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17CE8A4-FF80-4BC1-BBEE-BC084E031C1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BA31AA2-C69C-4FA2-B79E-728AB1DF234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137BB202-A4EE-4720-92E4-9055C9B7400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09439C8-B62D-4AF5-9726-107B5675617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B4D24A89-6D60-451B-AF48-B4E9820D1FE9}"/>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533E8605-AD8D-4690-919B-A0E0AC4885A5}"/>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55B2517-3900-4AD6-97E4-150623406D6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60C8F66-71AA-4D8E-863C-C3B2FEE6643A}"/>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A0676FC8-10F2-4729-8AB0-6090D379A466}"/>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FD912F92-CE66-47DA-91E8-1757E642540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35C5BD1D-EA8E-488A-9AF6-4680103AB15E}"/>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CB6EB951-D3F1-4408-ADC4-6BEC5E840160}"/>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384BA6A-4DA8-43DE-835E-4E983D8B5DC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EEED61C-FC00-409E-A0CC-D10FF0FB4796}"/>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A9B93C5-7E38-4EB2-B2BB-C696519A0B0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E798B011-372D-456D-8369-B16A62C20C70}"/>
            </a:ext>
          </a:extLst>
        </xdr:cNvPr>
        <xdr:cNvCxnSpPr/>
      </xdr:nvCxnSpPr>
      <xdr:spPr>
        <a:xfrm flipV="1">
          <a:off x="9429115" y="126873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3D1DD5A9-C6BA-4C87-A6D4-D38785921083}"/>
            </a:ext>
          </a:extLst>
        </xdr:cNvPr>
        <xdr:cNvSpPr txBox="1"/>
      </xdr:nvSpPr>
      <xdr:spPr>
        <a:xfrm>
          <a:off x="9467850" y="140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F6F8A06E-7AE6-4D67-B9FA-04B6CC930F67}"/>
            </a:ext>
          </a:extLst>
        </xdr:cNvPr>
        <xdr:cNvCxnSpPr/>
      </xdr:nvCxnSpPr>
      <xdr:spPr>
        <a:xfrm>
          <a:off x="9363075" y="140208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1AC30998-0FA6-4B19-8348-A948C19865C7}"/>
            </a:ext>
          </a:extLst>
        </xdr:cNvPr>
        <xdr:cNvSpPr txBox="1"/>
      </xdr:nvSpPr>
      <xdr:spPr>
        <a:xfrm>
          <a:off x="9467850"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8CEF97B6-0465-4A9D-85DE-20362E958730}"/>
            </a:ext>
          </a:extLst>
        </xdr:cNvPr>
        <xdr:cNvCxnSpPr/>
      </xdr:nvCxnSpPr>
      <xdr:spPr>
        <a:xfrm>
          <a:off x="9363075" y="12687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A4AEF7E2-C199-4C11-BD96-346FEFE9C2E4}"/>
            </a:ext>
          </a:extLst>
        </xdr:cNvPr>
        <xdr:cNvSpPr txBox="1"/>
      </xdr:nvSpPr>
      <xdr:spPr>
        <a:xfrm>
          <a:off x="9467850" y="13446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0DA46344-D1E6-4680-9E65-5638131E764A}"/>
            </a:ext>
          </a:extLst>
        </xdr:cNvPr>
        <xdr:cNvSpPr/>
      </xdr:nvSpPr>
      <xdr:spPr>
        <a:xfrm>
          <a:off x="9401175" y="1346835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724EB604-E9D6-4FC3-91E1-25997CE63301}"/>
            </a:ext>
          </a:extLst>
        </xdr:cNvPr>
        <xdr:cNvSpPr/>
      </xdr:nvSpPr>
      <xdr:spPr>
        <a:xfrm>
          <a:off x="8639175" y="13477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7D2314AF-6358-440D-9FBD-1764086868E6}"/>
            </a:ext>
          </a:extLst>
        </xdr:cNvPr>
        <xdr:cNvSpPr/>
      </xdr:nvSpPr>
      <xdr:spPr>
        <a:xfrm>
          <a:off x="78390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C4969CA4-B267-4B2D-85A6-117578BFE2F0}"/>
            </a:ext>
          </a:extLst>
        </xdr:cNvPr>
        <xdr:cNvSpPr/>
      </xdr:nvSpPr>
      <xdr:spPr>
        <a:xfrm>
          <a:off x="7029450" y="134778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125221FE-945A-4061-8FC9-1FD8DCCE120D}"/>
            </a:ext>
          </a:extLst>
        </xdr:cNvPr>
        <xdr:cNvSpPr/>
      </xdr:nvSpPr>
      <xdr:spPr>
        <a:xfrm>
          <a:off x="62388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48BABB4-C090-41A4-83B3-1763F2F1DE0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D3D46B1-158A-4299-8003-E97B17CC80B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FC939BF-7E2F-4056-9F94-7EE4A9FA2DD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F65A25A-ECCE-4E3C-8BCB-8F765F91CD5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BA56FB7-0E48-4571-942E-7CF5A855E79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9" name="楕円 358">
          <a:extLst>
            <a:ext uri="{FF2B5EF4-FFF2-40B4-BE49-F238E27FC236}">
              <a16:creationId xmlns:a16="http://schemas.microsoft.com/office/drawing/2014/main" id="{DC31CEAF-15A9-43EC-989B-6D13F924BFD3}"/>
            </a:ext>
          </a:extLst>
        </xdr:cNvPr>
        <xdr:cNvSpPr/>
      </xdr:nvSpPr>
      <xdr:spPr>
        <a:xfrm>
          <a:off x="9401175" y="133921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124477</xdr:rowOff>
    </xdr:from>
    <xdr:ext cx="469744" cy="259045"/>
    <xdr:sp macro="" textlink="">
      <xdr:nvSpPr>
        <xdr:cNvPr id="360" name="【福祉施設】&#10;一人当たり面積該当値テキスト">
          <a:extLst>
            <a:ext uri="{FF2B5EF4-FFF2-40B4-BE49-F238E27FC236}">
              <a16:creationId xmlns:a16="http://schemas.microsoft.com/office/drawing/2014/main" id="{F9248A9B-F49C-46DA-B676-F198DCE63A6D}"/>
            </a:ext>
          </a:extLst>
        </xdr:cNvPr>
        <xdr:cNvSpPr txBox="1"/>
      </xdr:nvSpPr>
      <xdr:spPr>
        <a:xfrm>
          <a:off x="9467850"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101600</xdr:rowOff>
    </xdr:from>
    <xdr:to>
      <xdr:col>50</xdr:col>
      <xdr:colOff>165100</xdr:colOff>
      <xdr:row>83</xdr:row>
      <xdr:rowOff>31750</xdr:rowOff>
    </xdr:to>
    <xdr:sp macro="" textlink="">
      <xdr:nvSpPr>
        <xdr:cNvPr id="361" name="楕円 360">
          <a:extLst>
            <a:ext uri="{FF2B5EF4-FFF2-40B4-BE49-F238E27FC236}">
              <a16:creationId xmlns:a16="http://schemas.microsoft.com/office/drawing/2014/main" id="{C27F5A9C-EA3D-433B-8A01-9D69E5275D09}"/>
            </a:ext>
          </a:extLst>
        </xdr:cNvPr>
        <xdr:cNvSpPr/>
      </xdr:nvSpPr>
      <xdr:spPr>
        <a:xfrm>
          <a:off x="8639175" y="13392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152400</xdr:rowOff>
    </xdr:from>
    <xdr:to>
      <xdr:col>55</xdr:col>
      <xdr:colOff>0</xdr:colOff>
      <xdr:row>82</xdr:row>
      <xdr:rowOff>152400</xdr:rowOff>
    </xdr:to>
    <xdr:cxnSp macro="">
      <xdr:nvCxnSpPr>
        <xdr:cNvPr id="362" name="直線コネクタ 361">
          <a:extLst>
            <a:ext uri="{FF2B5EF4-FFF2-40B4-BE49-F238E27FC236}">
              <a16:creationId xmlns:a16="http://schemas.microsoft.com/office/drawing/2014/main" id="{DE8BC275-D127-4301-8D6B-83091C32BAC0}"/>
            </a:ext>
          </a:extLst>
        </xdr:cNvPr>
        <xdr:cNvCxnSpPr/>
      </xdr:nvCxnSpPr>
      <xdr:spPr>
        <a:xfrm>
          <a:off x="8686800" y="134397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101600</xdr:rowOff>
    </xdr:from>
    <xdr:to>
      <xdr:col>46</xdr:col>
      <xdr:colOff>38100</xdr:colOff>
      <xdr:row>83</xdr:row>
      <xdr:rowOff>31750</xdr:rowOff>
    </xdr:to>
    <xdr:sp macro="" textlink="">
      <xdr:nvSpPr>
        <xdr:cNvPr id="363" name="楕円 362">
          <a:extLst>
            <a:ext uri="{FF2B5EF4-FFF2-40B4-BE49-F238E27FC236}">
              <a16:creationId xmlns:a16="http://schemas.microsoft.com/office/drawing/2014/main" id="{B48F6043-EBEC-49F1-B639-CBC46BFC3762}"/>
            </a:ext>
          </a:extLst>
        </xdr:cNvPr>
        <xdr:cNvSpPr/>
      </xdr:nvSpPr>
      <xdr:spPr>
        <a:xfrm>
          <a:off x="7839075" y="133921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152400</xdr:rowOff>
    </xdr:from>
    <xdr:to>
      <xdr:col>50</xdr:col>
      <xdr:colOff>114300</xdr:colOff>
      <xdr:row>82</xdr:row>
      <xdr:rowOff>152400</xdr:rowOff>
    </xdr:to>
    <xdr:cxnSp macro="">
      <xdr:nvCxnSpPr>
        <xdr:cNvPr id="364" name="直線コネクタ 363">
          <a:extLst>
            <a:ext uri="{FF2B5EF4-FFF2-40B4-BE49-F238E27FC236}">
              <a16:creationId xmlns:a16="http://schemas.microsoft.com/office/drawing/2014/main" id="{52F75B5A-4134-4100-89ED-6BF766204273}"/>
            </a:ext>
          </a:extLst>
        </xdr:cNvPr>
        <xdr:cNvCxnSpPr/>
      </xdr:nvCxnSpPr>
      <xdr:spPr>
        <a:xfrm>
          <a:off x="7886700" y="134397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101600</xdr:rowOff>
    </xdr:from>
    <xdr:to>
      <xdr:col>41</xdr:col>
      <xdr:colOff>101600</xdr:colOff>
      <xdr:row>83</xdr:row>
      <xdr:rowOff>31750</xdr:rowOff>
    </xdr:to>
    <xdr:sp macro="" textlink="">
      <xdr:nvSpPr>
        <xdr:cNvPr id="365" name="楕円 364">
          <a:extLst>
            <a:ext uri="{FF2B5EF4-FFF2-40B4-BE49-F238E27FC236}">
              <a16:creationId xmlns:a16="http://schemas.microsoft.com/office/drawing/2014/main" id="{6B1382A4-938D-4D14-B8E1-CDDE5607B31D}"/>
            </a:ext>
          </a:extLst>
        </xdr:cNvPr>
        <xdr:cNvSpPr/>
      </xdr:nvSpPr>
      <xdr:spPr>
        <a:xfrm>
          <a:off x="7029450" y="13392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152400</xdr:rowOff>
    </xdr:from>
    <xdr:to>
      <xdr:col>45</xdr:col>
      <xdr:colOff>177800</xdr:colOff>
      <xdr:row>82</xdr:row>
      <xdr:rowOff>152400</xdr:rowOff>
    </xdr:to>
    <xdr:cxnSp macro="">
      <xdr:nvCxnSpPr>
        <xdr:cNvPr id="366" name="直線コネクタ 365">
          <a:extLst>
            <a:ext uri="{FF2B5EF4-FFF2-40B4-BE49-F238E27FC236}">
              <a16:creationId xmlns:a16="http://schemas.microsoft.com/office/drawing/2014/main" id="{A004515E-4C5C-42CE-8EA0-370D518B0453}"/>
            </a:ext>
          </a:extLst>
        </xdr:cNvPr>
        <xdr:cNvCxnSpPr/>
      </xdr:nvCxnSpPr>
      <xdr:spPr>
        <a:xfrm>
          <a:off x="7077075" y="134397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67" name="楕円 366">
          <a:extLst>
            <a:ext uri="{FF2B5EF4-FFF2-40B4-BE49-F238E27FC236}">
              <a16:creationId xmlns:a16="http://schemas.microsoft.com/office/drawing/2014/main" id="{4437E304-4871-4E28-AB02-2E176EE93286}"/>
            </a:ext>
          </a:extLst>
        </xdr:cNvPr>
        <xdr:cNvSpPr/>
      </xdr:nvSpPr>
      <xdr:spPr>
        <a:xfrm>
          <a:off x="6238875" y="13392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152400</xdr:rowOff>
    </xdr:from>
    <xdr:to>
      <xdr:col>41</xdr:col>
      <xdr:colOff>50800</xdr:colOff>
      <xdr:row>82</xdr:row>
      <xdr:rowOff>152400</xdr:rowOff>
    </xdr:to>
    <xdr:cxnSp macro="">
      <xdr:nvCxnSpPr>
        <xdr:cNvPr id="368" name="直線コネクタ 367">
          <a:extLst>
            <a:ext uri="{FF2B5EF4-FFF2-40B4-BE49-F238E27FC236}">
              <a16:creationId xmlns:a16="http://schemas.microsoft.com/office/drawing/2014/main" id="{F3C141ED-A015-4E72-8EA7-231018B775F5}"/>
            </a:ext>
          </a:extLst>
        </xdr:cNvPr>
        <xdr:cNvCxnSpPr/>
      </xdr:nvCxnSpPr>
      <xdr:spPr>
        <a:xfrm>
          <a:off x="6286500" y="134397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D6B1DD68-C2A1-47E9-A082-68E6FF6FB34C}"/>
            </a:ext>
          </a:extLst>
        </xdr:cNvPr>
        <xdr:cNvSpPr txBox="1"/>
      </xdr:nvSpPr>
      <xdr:spPr>
        <a:xfrm>
          <a:off x="8458277"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6FE52F38-C6A3-47D9-9BB5-D05A51BC01BA}"/>
            </a:ext>
          </a:extLst>
        </xdr:cNvPr>
        <xdr:cNvSpPr txBox="1"/>
      </xdr:nvSpPr>
      <xdr:spPr>
        <a:xfrm>
          <a:off x="7677227" y="135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DFA84CB8-F401-4499-B4C2-48CD77D8CBC4}"/>
            </a:ext>
          </a:extLst>
        </xdr:cNvPr>
        <xdr:cNvSpPr txBox="1"/>
      </xdr:nvSpPr>
      <xdr:spPr>
        <a:xfrm>
          <a:off x="68676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E68074D3-0917-4EC0-8A0A-F8BB9A11378E}"/>
            </a:ext>
          </a:extLst>
        </xdr:cNvPr>
        <xdr:cNvSpPr txBox="1"/>
      </xdr:nvSpPr>
      <xdr:spPr>
        <a:xfrm>
          <a:off x="60675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48277</xdr:rowOff>
    </xdr:from>
    <xdr:ext cx="469744" cy="259045"/>
    <xdr:sp macro="" textlink="">
      <xdr:nvSpPr>
        <xdr:cNvPr id="373" name="n_1mainValue【福祉施設】&#10;一人当たり面積">
          <a:extLst>
            <a:ext uri="{FF2B5EF4-FFF2-40B4-BE49-F238E27FC236}">
              <a16:creationId xmlns:a16="http://schemas.microsoft.com/office/drawing/2014/main" id="{6FD5A584-7DE2-4E64-8BC3-7C4533C8C7F2}"/>
            </a:ext>
          </a:extLst>
        </xdr:cNvPr>
        <xdr:cNvSpPr txBox="1"/>
      </xdr:nvSpPr>
      <xdr:spPr>
        <a:xfrm>
          <a:off x="8458277"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48277</xdr:rowOff>
    </xdr:from>
    <xdr:ext cx="469744" cy="259045"/>
    <xdr:sp macro="" textlink="">
      <xdr:nvSpPr>
        <xdr:cNvPr id="374" name="n_2mainValue【福祉施設】&#10;一人当たり面積">
          <a:extLst>
            <a:ext uri="{FF2B5EF4-FFF2-40B4-BE49-F238E27FC236}">
              <a16:creationId xmlns:a16="http://schemas.microsoft.com/office/drawing/2014/main" id="{67D9F07A-139A-45F5-A446-83A27F53542C}"/>
            </a:ext>
          </a:extLst>
        </xdr:cNvPr>
        <xdr:cNvSpPr txBox="1"/>
      </xdr:nvSpPr>
      <xdr:spPr>
        <a:xfrm>
          <a:off x="7677227"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48277</xdr:rowOff>
    </xdr:from>
    <xdr:ext cx="469744" cy="259045"/>
    <xdr:sp macro="" textlink="">
      <xdr:nvSpPr>
        <xdr:cNvPr id="375" name="n_3mainValue【福祉施設】&#10;一人当たり面積">
          <a:extLst>
            <a:ext uri="{FF2B5EF4-FFF2-40B4-BE49-F238E27FC236}">
              <a16:creationId xmlns:a16="http://schemas.microsoft.com/office/drawing/2014/main" id="{AE6F40A1-4906-4A40-A1FF-2900DDBF1B81}"/>
            </a:ext>
          </a:extLst>
        </xdr:cNvPr>
        <xdr:cNvSpPr txBox="1"/>
      </xdr:nvSpPr>
      <xdr:spPr>
        <a:xfrm>
          <a:off x="68676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6" name="n_4mainValue【福祉施設】&#10;一人当たり面積">
          <a:extLst>
            <a:ext uri="{FF2B5EF4-FFF2-40B4-BE49-F238E27FC236}">
              <a16:creationId xmlns:a16="http://schemas.microsoft.com/office/drawing/2014/main" id="{4CAD3955-98F1-4805-83DD-420DFA151233}"/>
            </a:ext>
          </a:extLst>
        </xdr:cNvPr>
        <xdr:cNvSpPr txBox="1"/>
      </xdr:nvSpPr>
      <xdr:spPr>
        <a:xfrm>
          <a:off x="60675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9830D23-6DB7-47C7-A2F9-AA739F150DE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42C8E774-1A4E-42DA-9757-314E72CFA60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9A20ED0-096C-4E97-8AD3-A985CD083FF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2D5FF62F-F14D-4EF4-8D67-B81BA8777D1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6F2DF08-9349-4972-9B26-6EBC4CFD067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736E6B9-D438-400F-B906-7488CE9DDA3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177F77F-4C98-4760-B37F-CBA03B7E20F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7DD1854-9BEE-4A7D-B8B4-E5AACA5A323A}"/>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1024865-918A-4CA9-8690-6199356890B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720AE26-9210-4BF4-8565-4B96DFB8312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EA4F26DC-5E0E-4010-A0A1-C4F138AD559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160CE7E4-EABD-4E02-904E-1FAC6BC4B65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625B2842-7E2A-4851-8C20-0F4176828120}"/>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44470037-1B60-434D-8D9D-1A44AF521D51}"/>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53EEB7B1-80A2-425F-9F74-5E7B7E3F6B52}"/>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8ECA62B-CC69-4350-BF2E-26B4327E9F3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DC0BEEA7-3791-47B9-9743-F6C8C76EFFD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99F94924-E415-491E-95FC-066032870DF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B335BCB1-F7FE-4B19-80D2-B962AF244DD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4B42228E-110C-4C38-ACB6-5C85A60FFC96}"/>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B2803E1B-C22F-437B-8071-3C67C04DA377}"/>
            </a:ext>
          </a:extLst>
        </xdr:cNvPr>
        <xdr:cNvSpPr txBox="1"/>
      </xdr:nvSpPr>
      <xdr:spPr>
        <a:xfrm>
          <a:off x="3881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BA9F1D5-AB40-482D-BE72-287E0EA0F44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E852BBC-B4B0-430E-BEFC-B1D8DE83FCA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C8146B9D-FA62-43B5-B021-173CC6C4B4E2}"/>
            </a:ext>
          </a:extLst>
        </xdr:cNvPr>
        <xdr:cNvCxnSpPr/>
      </xdr:nvCxnSpPr>
      <xdr:spPr>
        <a:xfrm flipV="1">
          <a:off x="4180840" y="16410305"/>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237EAB9C-6341-4510-A601-3E62F77CB876}"/>
            </a:ext>
          </a:extLst>
        </xdr:cNvPr>
        <xdr:cNvSpPr txBox="1"/>
      </xdr:nvSpPr>
      <xdr:spPr>
        <a:xfrm>
          <a:off x="4219575"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210C9827-4701-4A7D-9698-D52D4C38E922}"/>
            </a:ext>
          </a:extLst>
        </xdr:cNvPr>
        <xdr:cNvCxnSpPr/>
      </xdr:nvCxnSpPr>
      <xdr:spPr>
        <a:xfrm>
          <a:off x="4105275" y="1782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95D3F711-DFAF-420C-9E77-09E45D8B7566}"/>
            </a:ext>
          </a:extLst>
        </xdr:cNvPr>
        <xdr:cNvSpPr txBox="1"/>
      </xdr:nvSpPr>
      <xdr:spPr>
        <a:xfrm>
          <a:off x="4219575" y="16185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21AB3340-61FF-4D16-81CA-743E5795A691}"/>
            </a:ext>
          </a:extLst>
        </xdr:cNvPr>
        <xdr:cNvCxnSpPr/>
      </xdr:nvCxnSpPr>
      <xdr:spPr>
        <a:xfrm>
          <a:off x="4105275" y="16410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6F7A581D-5F76-46AE-B8F0-9B883CCFF510}"/>
            </a:ext>
          </a:extLst>
        </xdr:cNvPr>
        <xdr:cNvSpPr txBox="1"/>
      </xdr:nvSpPr>
      <xdr:spPr>
        <a:xfrm>
          <a:off x="4219575" y="17165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46D10D75-BA33-4893-BDCE-0E1792534935}"/>
            </a:ext>
          </a:extLst>
        </xdr:cNvPr>
        <xdr:cNvSpPr/>
      </xdr:nvSpPr>
      <xdr:spPr>
        <a:xfrm>
          <a:off x="41243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C31B8F45-AC75-40A5-85F0-7440094AB120}"/>
            </a:ext>
          </a:extLst>
        </xdr:cNvPr>
        <xdr:cNvSpPr/>
      </xdr:nvSpPr>
      <xdr:spPr>
        <a:xfrm>
          <a:off x="33813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00B12054-B31E-4987-8760-FE27AAE98616}"/>
            </a:ext>
          </a:extLst>
        </xdr:cNvPr>
        <xdr:cNvSpPr/>
      </xdr:nvSpPr>
      <xdr:spPr>
        <a:xfrm>
          <a:off x="2571750"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CF7E4F0D-F920-4056-B7C9-EC4AECA77007}"/>
            </a:ext>
          </a:extLst>
        </xdr:cNvPr>
        <xdr:cNvSpPr/>
      </xdr:nvSpPr>
      <xdr:spPr>
        <a:xfrm>
          <a:off x="1781175" y="171989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81FB42DE-B366-4B24-AE3C-791D60C94BA3}"/>
            </a:ext>
          </a:extLst>
        </xdr:cNvPr>
        <xdr:cNvSpPr/>
      </xdr:nvSpPr>
      <xdr:spPr>
        <a:xfrm>
          <a:off x="981075" y="17230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131874B-0C32-4898-8CB1-2D3056087EA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743407E-F84F-4E0E-8EF2-208AFE23BD3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6CD301A-BB60-411E-95EF-B94EEC8E0A2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EA4D4A7-806E-447E-9B29-E811C2A4862D}"/>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C774B67-CCA7-42B3-AABA-B7CAE9737F1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74930</xdr:rowOff>
    </xdr:from>
    <xdr:to>
      <xdr:col>24</xdr:col>
      <xdr:colOff>114300</xdr:colOff>
      <xdr:row>101</xdr:row>
      <xdr:rowOff>5080</xdr:rowOff>
    </xdr:to>
    <xdr:sp macro="" textlink="">
      <xdr:nvSpPr>
        <xdr:cNvPr id="416" name="楕円 415">
          <a:extLst>
            <a:ext uri="{FF2B5EF4-FFF2-40B4-BE49-F238E27FC236}">
              <a16:creationId xmlns:a16="http://schemas.microsoft.com/office/drawing/2014/main" id="{8A4AF3B8-EC08-463A-A5D6-9934ED562689}"/>
            </a:ext>
          </a:extLst>
        </xdr:cNvPr>
        <xdr:cNvSpPr/>
      </xdr:nvSpPr>
      <xdr:spPr>
        <a:xfrm>
          <a:off x="4124325" y="163626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27957</xdr:rowOff>
    </xdr:from>
    <xdr:ext cx="340478" cy="259045"/>
    <xdr:sp macro="" textlink="">
      <xdr:nvSpPr>
        <xdr:cNvPr id="417" name="【市民会館】&#10;有形固定資産減価償却率該当値テキスト">
          <a:extLst>
            <a:ext uri="{FF2B5EF4-FFF2-40B4-BE49-F238E27FC236}">
              <a16:creationId xmlns:a16="http://schemas.microsoft.com/office/drawing/2014/main" id="{F2E2A1AF-AE9E-4EBE-9100-2870CDEDC62D}"/>
            </a:ext>
          </a:extLst>
        </xdr:cNvPr>
        <xdr:cNvSpPr txBox="1"/>
      </xdr:nvSpPr>
      <xdr:spPr>
        <a:xfrm>
          <a:off x="4219575" y="163188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33020</xdr:rowOff>
    </xdr:from>
    <xdr:to>
      <xdr:col>20</xdr:col>
      <xdr:colOff>38100</xdr:colOff>
      <xdr:row>100</xdr:row>
      <xdr:rowOff>134620</xdr:rowOff>
    </xdr:to>
    <xdr:sp macro="" textlink="">
      <xdr:nvSpPr>
        <xdr:cNvPr id="418" name="楕円 417">
          <a:extLst>
            <a:ext uri="{FF2B5EF4-FFF2-40B4-BE49-F238E27FC236}">
              <a16:creationId xmlns:a16="http://schemas.microsoft.com/office/drawing/2014/main" id="{F35B7328-D7FF-46E0-8CF9-78A0D731F4FB}"/>
            </a:ext>
          </a:extLst>
        </xdr:cNvPr>
        <xdr:cNvSpPr/>
      </xdr:nvSpPr>
      <xdr:spPr>
        <a:xfrm>
          <a:off x="3381375" y="16317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83820</xdr:rowOff>
    </xdr:from>
    <xdr:to>
      <xdr:col>24</xdr:col>
      <xdr:colOff>63500</xdr:colOff>
      <xdr:row>100</xdr:row>
      <xdr:rowOff>125730</xdr:rowOff>
    </xdr:to>
    <xdr:cxnSp macro="">
      <xdr:nvCxnSpPr>
        <xdr:cNvPr id="419" name="直線コネクタ 418">
          <a:extLst>
            <a:ext uri="{FF2B5EF4-FFF2-40B4-BE49-F238E27FC236}">
              <a16:creationId xmlns:a16="http://schemas.microsoft.com/office/drawing/2014/main" id="{1014259E-C402-4CD5-BA60-22483F74E038}"/>
            </a:ext>
          </a:extLst>
        </xdr:cNvPr>
        <xdr:cNvCxnSpPr/>
      </xdr:nvCxnSpPr>
      <xdr:spPr>
        <a:xfrm>
          <a:off x="3429000" y="16374745"/>
          <a:ext cx="7524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162561</xdr:rowOff>
    </xdr:from>
    <xdr:to>
      <xdr:col>15</xdr:col>
      <xdr:colOff>101600</xdr:colOff>
      <xdr:row>100</xdr:row>
      <xdr:rowOff>92711</xdr:rowOff>
    </xdr:to>
    <xdr:sp macro="" textlink="">
      <xdr:nvSpPr>
        <xdr:cNvPr id="420" name="楕円 419">
          <a:extLst>
            <a:ext uri="{FF2B5EF4-FFF2-40B4-BE49-F238E27FC236}">
              <a16:creationId xmlns:a16="http://schemas.microsoft.com/office/drawing/2014/main" id="{E1131CF1-240A-4989-9656-BD21D040154B}"/>
            </a:ext>
          </a:extLst>
        </xdr:cNvPr>
        <xdr:cNvSpPr/>
      </xdr:nvSpPr>
      <xdr:spPr>
        <a:xfrm>
          <a:off x="2571750" y="162756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41911</xdr:rowOff>
    </xdr:from>
    <xdr:to>
      <xdr:col>19</xdr:col>
      <xdr:colOff>177800</xdr:colOff>
      <xdr:row>100</xdr:row>
      <xdr:rowOff>83820</xdr:rowOff>
    </xdr:to>
    <xdr:cxnSp macro="">
      <xdr:nvCxnSpPr>
        <xdr:cNvPr id="421" name="直線コネクタ 420">
          <a:extLst>
            <a:ext uri="{FF2B5EF4-FFF2-40B4-BE49-F238E27FC236}">
              <a16:creationId xmlns:a16="http://schemas.microsoft.com/office/drawing/2014/main" id="{D6CB859E-929D-47FC-A4F4-D0D414E49228}"/>
            </a:ext>
          </a:extLst>
        </xdr:cNvPr>
        <xdr:cNvCxnSpPr/>
      </xdr:nvCxnSpPr>
      <xdr:spPr>
        <a:xfrm>
          <a:off x="2619375" y="16332836"/>
          <a:ext cx="80962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120650</xdr:rowOff>
    </xdr:from>
    <xdr:to>
      <xdr:col>10</xdr:col>
      <xdr:colOff>165100</xdr:colOff>
      <xdr:row>100</xdr:row>
      <xdr:rowOff>50800</xdr:rowOff>
    </xdr:to>
    <xdr:sp macro="" textlink="">
      <xdr:nvSpPr>
        <xdr:cNvPr id="422" name="楕円 421">
          <a:extLst>
            <a:ext uri="{FF2B5EF4-FFF2-40B4-BE49-F238E27FC236}">
              <a16:creationId xmlns:a16="http://schemas.microsoft.com/office/drawing/2014/main" id="{A8ED310B-2BC3-47AA-86B0-69549CB784FA}"/>
            </a:ext>
          </a:extLst>
        </xdr:cNvPr>
        <xdr:cNvSpPr/>
      </xdr:nvSpPr>
      <xdr:spPr>
        <a:xfrm>
          <a:off x="1781175" y="16240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0</xdr:rowOff>
    </xdr:from>
    <xdr:to>
      <xdr:col>15</xdr:col>
      <xdr:colOff>50800</xdr:colOff>
      <xdr:row>100</xdr:row>
      <xdr:rowOff>41911</xdr:rowOff>
    </xdr:to>
    <xdr:cxnSp macro="">
      <xdr:nvCxnSpPr>
        <xdr:cNvPr id="423" name="直線コネクタ 422">
          <a:extLst>
            <a:ext uri="{FF2B5EF4-FFF2-40B4-BE49-F238E27FC236}">
              <a16:creationId xmlns:a16="http://schemas.microsoft.com/office/drawing/2014/main" id="{1F44710A-09A4-4C30-85AB-21ABDABDC1BD}"/>
            </a:ext>
          </a:extLst>
        </xdr:cNvPr>
        <xdr:cNvCxnSpPr/>
      </xdr:nvCxnSpPr>
      <xdr:spPr>
        <a:xfrm>
          <a:off x="1828800" y="16287750"/>
          <a:ext cx="79057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4" name="n_1aveValue【市民会館】&#10;有形固定資産減価償却率">
          <a:extLst>
            <a:ext uri="{FF2B5EF4-FFF2-40B4-BE49-F238E27FC236}">
              <a16:creationId xmlns:a16="http://schemas.microsoft.com/office/drawing/2014/main" id="{D01BB4E6-E430-4310-9D25-8D580824C4CE}"/>
            </a:ext>
          </a:extLst>
        </xdr:cNvPr>
        <xdr:cNvSpPr txBox="1"/>
      </xdr:nvSpPr>
      <xdr:spPr>
        <a:xfrm>
          <a:off x="3239144" y="1726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5" name="n_2aveValue【市民会館】&#10;有形固定資産減価償却率">
          <a:extLst>
            <a:ext uri="{FF2B5EF4-FFF2-40B4-BE49-F238E27FC236}">
              <a16:creationId xmlns:a16="http://schemas.microsoft.com/office/drawing/2014/main" id="{BBA930FB-3517-439A-BE46-1A54D623815B}"/>
            </a:ext>
          </a:extLst>
        </xdr:cNvPr>
        <xdr:cNvSpPr txBox="1"/>
      </xdr:nvSpPr>
      <xdr:spPr>
        <a:xfrm>
          <a:off x="2439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6" name="n_3aveValue【市民会館】&#10;有形固定資産減価償却率">
          <a:extLst>
            <a:ext uri="{FF2B5EF4-FFF2-40B4-BE49-F238E27FC236}">
              <a16:creationId xmlns:a16="http://schemas.microsoft.com/office/drawing/2014/main" id="{F96D824F-477F-41FE-A20E-A86425B5DF2F}"/>
            </a:ext>
          </a:extLst>
        </xdr:cNvPr>
        <xdr:cNvSpPr txBox="1"/>
      </xdr:nvSpPr>
      <xdr:spPr>
        <a:xfrm>
          <a:off x="1648469"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7" name="n_4aveValue【市民会館】&#10;有形固定資産減価償却率">
          <a:extLst>
            <a:ext uri="{FF2B5EF4-FFF2-40B4-BE49-F238E27FC236}">
              <a16:creationId xmlns:a16="http://schemas.microsoft.com/office/drawing/2014/main" id="{CAC252E5-A565-441E-B26B-4B36BC71FE6D}"/>
            </a:ext>
          </a:extLst>
        </xdr:cNvPr>
        <xdr:cNvSpPr txBox="1"/>
      </xdr:nvSpPr>
      <xdr:spPr>
        <a:xfrm>
          <a:off x="848369" y="1700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151147</xdr:rowOff>
    </xdr:from>
    <xdr:ext cx="340478" cy="259045"/>
    <xdr:sp macro="" textlink="">
      <xdr:nvSpPr>
        <xdr:cNvPr id="428" name="n_1mainValue【市民会館】&#10;有形固定資産減価償却率">
          <a:extLst>
            <a:ext uri="{FF2B5EF4-FFF2-40B4-BE49-F238E27FC236}">
              <a16:creationId xmlns:a16="http://schemas.microsoft.com/office/drawing/2014/main" id="{C38B1359-E2AF-47C3-9E58-AE806DCDFBCA}"/>
            </a:ext>
          </a:extLst>
        </xdr:cNvPr>
        <xdr:cNvSpPr txBox="1"/>
      </xdr:nvSpPr>
      <xdr:spPr>
        <a:xfrm>
          <a:off x="3258761" y="16095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109238</xdr:rowOff>
    </xdr:from>
    <xdr:ext cx="340478" cy="259045"/>
    <xdr:sp macro="" textlink="">
      <xdr:nvSpPr>
        <xdr:cNvPr id="429" name="n_2mainValue【市民会館】&#10;有形固定資産減価償却率">
          <a:extLst>
            <a:ext uri="{FF2B5EF4-FFF2-40B4-BE49-F238E27FC236}">
              <a16:creationId xmlns:a16="http://schemas.microsoft.com/office/drawing/2014/main" id="{997EC090-06DE-484E-9E1A-7F3A09772E27}"/>
            </a:ext>
          </a:extLst>
        </xdr:cNvPr>
        <xdr:cNvSpPr txBox="1"/>
      </xdr:nvSpPr>
      <xdr:spPr>
        <a:xfrm>
          <a:off x="2468186" y="16050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67327</xdr:rowOff>
    </xdr:from>
    <xdr:ext cx="340478" cy="259045"/>
    <xdr:sp macro="" textlink="">
      <xdr:nvSpPr>
        <xdr:cNvPr id="430" name="n_3mainValue【市民会館】&#10;有形固定資産減価償却率">
          <a:extLst>
            <a:ext uri="{FF2B5EF4-FFF2-40B4-BE49-F238E27FC236}">
              <a16:creationId xmlns:a16="http://schemas.microsoft.com/office/drawing/2014/main" id="{DE1483CC-817A-4930-BA2C-2FA84CC41ECB}"/>
            </a:ext>
          </a:extLst>
        </xdr:cNvPr>
        <xdr:cNvSpPr txBox="1"/>
      </xdr:nvSpPr>
      <xdr:spPr>
        <a:xfrm>
          <a:off x="1677611" y="16009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432DBBB1-AA4C-4D1B-BCBF-F234DD6EABA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E0A6D5CC-909A-4A63-8EC3-1F1274F394D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A0B4CB64-3C45-47F1-B6F9-C407B2BB920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B7525D81-4C3A-46E7-8C0C-0EED679D03D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7AA7F474-D168-4E08-863B-B6FBD70AB2A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7E0AEF56-FF59-4F3B-A999-51567BA3A0D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92CA8497-1ACD-4E36-A1E0-F6ABA706A77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20234C04-9484-4889-A812-FAA4286A9D0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6B56862C-5C83-461E-B9E7-1790DC47E48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B9842637-B72D-471C-8D9E-E4A73E9FF77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C655900A-BB5D-43A3-9E54-12FC46C09794}"/>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83B2F52-F684-41AF-A263-D01D248F089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A060EE8E-D73A-4389-A4D6-57A3539D604D}"/>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C1145578-12F5-44A6-B83D-9BA75593BA23}"/>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40B0BCDA-DABF-40AA-A79A-25704FB4DCF7}"/>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33E4493C-DB43-4269-9BE9-C98A9349CD2E}"/>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4872E6AA-13D8-4D4B-B720-80BD17787385}"/>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ABFF90FB-79CD-4208-9652-0B661A20F62C}"/>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E01205AB-049E-4D16-89CE-503C0CA8DDB6}"/>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0E192E69-1A4E-4698-A32D-117C8D1C692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8481B980-E9C1-4B91-90A9-D57BBE6815F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BDC049E4-8C79-485B-9B73-23BFF13718A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F8CBD721-C3FA-49E8-98D8-C2C82B1FA55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4" name="直線コネクタ 453">
          <a:extLst>
            <a:ext uri="{FF2B5EF4-FFF2-40B4-BE49-F238E27FC236}">
              <a16:creationId xmlns:a16="http://schemas.microsoft.com/office/drawing/2014/main" id="{FB3DCC56-CB37-49C7-A8A0-E81DF2423D27}"/>
            </a:ext>
          </a:extLst>
        </xdr:cNvPr>
        <xdr:cNvCxnSpPr/>
      </xdr:nvCxnSpPr>
      <xdr:spPr>
        <a:xfrm flipV="1">
          <a:off x="9429115" y="16428086"/>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5" name="【市民会館】&#10;一人当たり面積最小値テキスト">
          <a:extLst>
            <a:ext uri="{FF2B5EF4-FFF2-40B4-BE49-F238E27FC236}">
              <a16:creationId xmlns:a16="http://schemas.microsoft.com/office/drawing/2014/main" id="{C31C0E91-AC27-41AE-9C78-8807C28F6FCD}"/>
            </a:ext>
          </a:extLst>
        </xdr:cNvPr>
        <xdr:cNvSpPr txBox="1"/>
      </xdr:nvSpPr>
      <xdr:spPr>
        <a:xfrm>
          <a:off x="9467850"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6" name="直線コネクタ 455">
          <a:extLst>
            <a:ext uri="{FF2B5EF4-FFF2-40B4-BE49-F238E27FC236}">
              <a16:creationId xmlns:a16="http://schemas.microsoft.com/office/drawing/2014/main" id="{D7745890-961F-4597-82C8-BCF98ABFF56B}"/>
            </a:ext>
          </a:extLst>
        </xdr:cNvPr>
        <xdr:cNvCxnSpPr/>
      </xdr:nvCxnSpPr>
      <xdr:spPr>
        <a:xfrm>
          <a:off x="9363075" y="176320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57" name="【市民会館】&#10;一人当たり面積最大値テキスト">
          <a:extLst>
            <a:ext uri="{FF2B5EF4-FFF2-40B4-BE49-F238E27FC236}">
              <a16:creationId xmlns:a16="http://schemas.microsoft.com/office/drawing/2014/main" id="{E58D1242-0E42-45A3-A57F-57622B1104B6}"/>
            </a:ext>
          </a:extLst>
        </xdr:cNvPr>
        <xdr:cNvSpPr txBox="1"/>
      </xdr:nvSpPr>
      <xdr:spPr>
        <a:xfrm>
          <a:off x="9467850" y="1620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58" name="直線コネクタ 457">
          <a:extLst>
            <a:ext uri="{FF2B5EF4-FFF2-40B4-BE49-F238E27FC236}">
              <a16:creationId xmlns:a16="http://schemas.microsoft.com/office/drawing/2014/main" id="{51277B20-9635-49BB-8EC2-BACFBFB04239}"/>
            </a:ext>
          </a:extLst>
        </xdr:cNvPr>
        <xdr:cNvCxnSpPr/>
      </xdr:nvCxnSpPr>
      <xdr:spPr>
        <a:xfrm>
          <a:off x="9363075" y="164280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59" name="【市民会館】&#10;一人当たり面積平均値テキスト">
          <a:extLst>
            <a:ext uri="{FF2B5EF4-FFF2-40B4-BE49-F238E27FC236}">
              <a16:creationId xmlns:a16="http://schemas.microsoft.com/office/drawing/2014/main" id="{36A44BCD-A148-45C8-8B4E-037C7A053249}"/>
            </a:ext>
          </a:extLst>
        </xdr:cNvPr>
        <xdr:cNvSpPr txBox="1"/>
      </xdr:nvSpPr>
      <xdr:spPr>
        <a:xfrm>
          <a:off x="9467850" y="1699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0" name="フローチャート: 判断 459">
          <a:extLst>
            <a:ext uri="{FF2B5EF4-FFF2-40B4-BE49-F238E27FC236}">
              <a16:creationId xmlns:a16="http://schemas.microsoft.com/office/drawing/2014/main" id="{520DB526-9512-44C5-9329-4D6EAEA11B84}"/>
            </a:ext>
          </a:extLst>
        </xdr:cNvPr>
        <xdr:cNvSpPr/>
      </xdr:nvSpPr>
      <xdr:spPr>
        <a:xfrm>
          <a:off x="9401175" y="171437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1" name="フローチャート: 判断 460">
          <a:extLst>
            <a:ext uri="{FF2B5EF4-FFF2-40B4-BE49-F238E27FC236}">
              <a16:creationId xmlns:a16="http://schemas.microsoft.com/office/drawing/2014/main" id="{20CBFF60-3E2F-43B7-A053-2AC8C788C00F}"/>
            </a:ext>
          </a:extLst>
        </xdr:cNvPr>
        <xdr:cNvSpPr/>
      </xdr:nvSpPr>
      <xdr:spPr>
        <a:xfrm>
          <a:off x="8639175" y="17132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2" name="フローチャート: 判断 461">
          <a:extLst>
            <a:ext uri="{FF2B5EF4-FFF2-40B4-BE49-F238E27FC236}">
              <a16:creationId xmlns:a16="http://schemas.microsoft.com/office/drawing/2014/main" id="{7ABC22FF-C4CF-47E1-9291-FAFC7EFB9D05}"/>
            </a:ext>
          </a:extLst>
        </xdr:cNvPr>
        <xdr:cNvSpPr/>
      </xdr:nvSpPr>
      <xdr:spPr>
        <a:xfrm>
          <a:off x="78390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3" name="フローチャート: 判断 462">
          <a:extLst>
            <a:ext uri="{FF2B5EF4-FFF2-40B4-BE49-F238E27FC236}">
              <a16:creationId xmlns:a16="http://schemas.microsoft.com/office/drawing/2014/main" id="{1B784634-EBD9-47D6-AEFF-8D3AE007D8E6}"/>
            </a:ext>
          </a:extLst>
        </xdr:cNvPr>
        <xdr:cNvSpPr/>
      </xdr:nvSpPr>
      <xdr:spPr>
        <a:xfrm>
          <a:off x="7029450" y="17193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4" name="フローチャート: 判断 463">
          <a:extLst>
            <a:ext uri="{FF2B5EF4-FFF2-40B4-BE49-F238E27FC236}">
              <a16:creationId xmlns:a16="http://schemas.microsoft.com/office/drawing/2014/main" id="{43B7CDDC-4094-4DFC-A7DE-75E1F1122521}"/>
            </a:ext>
          </a:extLst>
        </xdr:cNvPr>
        <xdr:cNvSpPr/>
      </xdr:nvSpPr>
      <xdr:spPr>
        <a:xfrm>
          <a:off x="6238875" y="171665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481A56D-A7AD-4E1F-8AE0-147AD850FF8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2670D11-8407-4F52-A3E9-2407BDC42B18}"/>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74164C2-D512-4A9F-BD8D-3858E09C510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5428CB1-D3D5-4337-AE14-5B69E29D435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91844C8-3BDD-41F7-9714-A516E524A3F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21589</xdr:rowOff>
    </xdr:from>
    <xdr:to>
      <xdr:col>55</xdr:col>
      <xdr:colOff>50800</xdr:colOff>
      <xdr:row>107</xdr:row>
      <xdr:rowOff>123189</xdr:rowOff>
    </xdr:to>
    <xdr:sp macro="" textlink="">
      <xdr:nvSpPr>
        <xdr:cNvPr id="470" name="楕円 469">
          <a:extLst>
            <a:ext uri="{FF2B5EF4-FFF2-40B4-BE49-F238E27FC236}">
              <a16:creationId xmlns:a16="http://schemas.microsoft.com/office/drawing/2014/main" id="{83D9480D-4BAE-4096-964F-78D6D65FACB1}"/>
            </a:ext>
          </a:extLst>
        </xdr:cNvPr>
        <xdr:cNvSpPr/>
      </xdr:nvSpPr>
      <xdr:spPr>
        <a:xfrm>
          <a:off x="9401175" y="175094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107966</xdr:rowOff>
    </xdr:from>
    <xdr:ext cx="469744" cy="259045"/>
    <xdr:sp macro="" textlink="">
      <xdr:nvSpPr>
        <xdr:cNvPr id="471" name="【市民会館】&#10;一人当たり面積該当値テキスト">
          <a:extLst>
            <a:ext uri="{FF2B5EF4-FFF2-40B4-BE49-F238E27FC236}">
              <a16:creationId xmlns:a16="http://schemas.microsoft.com/office/drawing/2014/main" id="{33534097-0A61-4956-AFB4-F1A4CF7E2886}"/>
            </a:ext>
          </a:extLst>
        </xdr:cNvPr>
        <xdr:cNvSpPr txBox="1"/>
      </xdr:nvSpPr>
      <xdr:spPr>
        <a:xfrm>
          <a:off x="9467850" y="1742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2" name="楕円 471">
          <a:extLst>
            <a:ext uri="{FF2B5EF4-FFF2-40B4-BE49-F238E27FC236}">
              <a16:creationId xmlns:a16="http://schemas.microsoft.com/office/drawing/2014/main" id="{1E72279B-7806-4A38-B4E3-96209F72AFBD}"/>
            </a:ext>
          </a:extLst>
        </xdr:cNvPr>
        <xdr:cNvSpPr/>
      </xdr:nvSpPr>
      <xdr:spPr>
        <a:xfrm>
          <a:off x="8639175" y="175094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72389</xdr:rowOff>
    </xdr:from>
    <xdr:to>
      <xdr:col>55</xdr:col>
      <xdr:colOff>0</xdr:colOff>
      <xdr:row>107</xdr:row>
      <xdr:rowOff>72389</xdr:rowOff>
    </xdr:to>
    <xdr:cxnSp macro="">
      <xdr:nvCxnSpPr>
        <xdr:cNvPr id="473" name="直線コネクタ 472">
          <a:extLst>
            <a:ext uri="{FF2B5EF4-FFF2-40B4-BE49-F238E27FC236}">
              <a16:creationId xmlns:a16="http://schemas.microsoft.com/office/drawing/2014/main" id="{148C8C21-C326-4EFD-AC0B-CB6552807868}"/>
            </a:ext>
          </a:extLst>
        </xdr:cNvPr>
        <xdr:cNvCxnSpPr/>
      </xdr:nvCxnSpPr>
      <xdr:spPr>
        <a:xfrm>
          <a:off x="8686800" y="175571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21589</xdr:rowOff>
    </xdr:from>
    <xdr:to>
      <xdr:col>46</xdr:col>
      <xdr:colOff>38100</xdr:colOff>
      <xdr:row>107</xdr:row>
      <xdr:rowOff>123189</xdr:rowOff>
    </xdr:to>
    <xdr:sp macro="" textlink="">
      <xdr:nvSpPr>
        <xdr:cNvPr id="474" name="楕円 473">
          <a:extLst>
            <a:ext uri="{FF2B5EF4-FFF2-40B4-BE49-F238E27FC236}">
              <a16:creationId xmlns:a16="http://schemas.microsoft.com/office/drawing/2014/main" id="{831307D1-F031-489A-848D-23132E54C9A3}"/>
            </a:ext>
          </a:extLst>
        </xdr:cNvPr>
        <xdr:cNvSpPr/>
      </xdr:nvSpPr>
      <xdr:spPr>
        <a:xfrm>
          <a:off x="7839075" y="175094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72389</xdr:rowOff>
    </xdr:to>
    <xdr:cxnSp macro="">
      <xdr:nvCxnSpPr>
        <xdr:cNvPr id="475" name="直線コネクタ 474">
          <a:extLst>
            <a:ext uri="{FF2B5EF4-FFF2-40B4-BE49-F238E27FC236}">
              <a16:creationId xmlns:a16="http://schemas.microsoft.com/office/drawing/2014/main" id="{90EBEB4B-85C0-47A3-8EA7-B7A62D13AB81}"/>
            </a:ext>
          </a:extLst>
        </xdr:cNvPr>
        <xdr:cNvCxnSpPr/>
      </xdr:nvCxnSpPr>
      <xdr:spPr>
        <a:xfrm>
          <a:off x="7886700" y="175571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21589</xdr:rowOff>
    </xdr:from>
    <xdr:to>
      <xdr:col>41</xdr:col>
      <xdr:colOff>101600</xdr:colOff>
      <xdr:row>107</xdr:row>
      <xdr:rowOff>123189</xdr:rowOff>
    </xdr:to>
    <xdr:sp macro="" textlink="">
      <xdr:nvSpPr>
        <xdr:cNvPr id="476" name="楕円 475">
          <a:extLst>
            <a:ext uri="{FF2B5EF4-FFF2-40B4-BE49-F238E27FC236}">
              <a16:creationId xmlns:a16="http://schemas.microsoft.com/office/drawing/2014/main" id="{3D58822E-6A8E-4FC6-97AC-2430A7E72E3E}"/>
            </a:ext>
          </a:extLst>
        </xdr:cNvPr>
        <xdr:cNvSpPr/>
      </xdr:nvSpPr>
      <xdr:spPr>
        <a:xfrm>
          <a:off x="7029450" y="175094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72389</xdr:rowOff>
    </xdr:from>
    <xdr:to>
      <xdr:col>45</xdr:col>
      <xdr:colOff>177800</xdr:colOff>
      <xdr:row>107</xdr:row>
      <xdr:rowOff>72389</xdr:rowOff>
    </xdr:to>
    <xdr:cxnSp macro="">
      <xdr:nvCxnSpPr>
        <xdr:cNvPr id="477" name="直線コネクタ 476">
          <a:extLst>
            <a:ext uri="{FF2B5EF4-FFF2-40B4-BE49-F238E27FC236}">
              <a16:creationId xmlns:a16="http://schemas.microsoft.com/office/drawing/2014/main" id="{22440AD6-9A16-47A3-A8F4-C7C19396EB3C}"/>
            </a:ext>
          </a:extLst>
        </xdr:cNvPr>
        <xdr:cNvCxnSpPr/>
      </xdr:nvCxnSpPr>
      <xdr:spPr>
        <a:xfrm>
          <a:off x="7077075" y="175571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78" name="n_1aveValue【市民会館】&#10;一人当たり面積">
          <a:extLst>
            <a:ext uri="{FF2B5EF4-FFF2-40B4-BE49-F238E27FC236}">
              <a16:creationId xmlns:a16="http://schemas.microsoft.com/office/drawing/2014/main" id="{2AC62F0B-720F-4246-95E9-0B2AD9923D31}"/>
            </a:ext>
          </a:extLst>
        </xdr:cNvPr>
        <xdr:cNvSpPr txBox="1"/>
      </xdr:nvSpPr>
      <xdr:spPr>
        <a:xfrm>
          <a:off x="845827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79" name="n_2aveValue【市民会館】&#10;一人当たり面積">
          <a:extLst>
            <a:ext uri="{FF2B5EF4-FFF2-40B4-BE49-F238E27FC236}">
              <a16:creationId xmlns:a16="http://schemas.microsoft.com/office/drawing/2014/main" id="{57BB0486-E797-4955-8661-1D7EEFF90EBE}"/>
            </a:ext>
          </a:extLst>
        </xdr:cNvPr>
        <xdr:cNvSpPr txBox="1"/>
      </xdr:nvSpPr>
      <xdr:spPr>
        <a:xfrm>
          <a:off x="76772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0" name="n_3aveValue【市民会館】&#10;一人当たり面積">
          <a:extLst>
            <a:ext uri="{FF2B5EF4-FFF2-40B4-BE49-F238E27FC236}">
              <a16:creationId xmlns:a16="http://schemas.microsoft.com/office/drawing/2014/main" id="{B3F8CEEE-0B92-41C7-8A11-AED312923DED}"/>
            </a:ext>
          </a:extLst>
        </xdr:cNvPr>
        <xdr:cNvSpPr txBox="1"/>
      </xdr:nvSpPr>
      <xdr:spPr>
        <a:xfrm>
          <a:off x="68676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1" name="n_4aveValue【市民会館】&#10;一人当たり面積">
          <a:extLst>
            <a:ext uri="{FF2B5EF4-FFF2-40B4-BE49-F238E27FC236}">
              <a16:creationId xmlns:a16="http://schemas.microsoft.com/office/drawing/2014/main" id="{C5728190-CF76-4FE7-8F7D-21517439C910}"/>
            </a:ext>
          </a:extLst>
        </xdr:cNvPr>
        <xdr:cNvSpPr txBox="1"/>
      </xdr:nvSpPr>
      <xdr:spPr>
        <a:xfrm>
          <a:off x="6067502" y="1694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114316</xdr:rowOff>
    </xdr:from>
    <xdr:ext cx="469744" cy="259045"/>
    <xdr:sp macro="" textlink="">
      <xdr:nvSpPr>
        <xdr:cNvPr id="482" name="n_1mainValue【市民会館】&#10;一人当たり面積">
          <a:extLst>
            <a:ext uri="{FF2B5EF4-FFF2-40B4-BE49-F238E27FC236}">
              <a16:creationId xmlns:a16="http://schemas.microsoft.com/office/drawing/2014/main" id="{9C957214-7D0F-4A6E-B456-58161EB2739B}"/>
            </a:ext>
          </a:extLst>
        </xdr:cNvPr>
        <xdr:cNvSpPr txBox="1"/>
      </xdr:nvSpPr>
      <xdr:spPr>
        <a:xfrm>
          <a:off x="845827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114316</xdr:rowOff>
    </xdr:from>
    <xdr:ext cx="469744" cy="259045"/>
    <xdr:sp macro="" textlink="">
      <xdr:nvSpPr>
        <xdr:cNvPr id="483" name="n_2mainValue【市民会館】&#10;一人当たり面積">
          <a:extLst>
            <a:ext uri="{FF2B5EF4-FFF2-40B4-BE49-F238E27FC236}">
              <a16:creationId xmlns:a16="http://schemas.microsoft.com/office/drawing/2014/main" id="{56C37368-EB8F-4ABA-886E-B9AA06C4CBC0}"/>
            </a:ext>
          </a:extLst>
        </xdr:cNvPr>
        <xdr:cNvSpPr txBox="1"/>
      </xdr:nvSpPr>
      <xdr:spPr>
        <a:xfrm>
          <a:off x="767722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114316</xdr:rowOff>
    </xdr:from>
    <xdr:ext cx="469744" cy="259045"/>
    <xdr:sp macro="" textlink="">
      <xdr:nvSpPr>
        <xdr:cNvPr id="484" name="n_3mainValue【市民会館】&#10;一人当たり面積">
          <a:extLst>
            <a:ext uri="{FF2B5EF4-FFF2-40B4-BE49-F238E27FC236}">
              <a16:creationId xmlns:a16="http://schemas.microsoft.com/office/drawing/2014/main" id="{35FFE0B7-D5CA-43C8-9F21-FD78401555DD}"/>
            </a:ext>
          </a:extLst>
        </xdr:cNvPr>
        <xdr:cNvSpPr txBox="1"/>
      </xdr:nvSpPr>
      <xdr:spPr>
        <a:xfrm>
          <a:off x="6867602"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2A656535-9548-40D2-B843-FB3B4313021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F514564A-F055-4101-A978-E5FEA19F1D4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E20FCF4D-FBA7-49A6-90FE-B4096F2FD34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F6817C34-0F0D-4F89-8537-D13ADAFD120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667D42E1-FD61-41EF-9C77-5A057771D11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9DFDE64E-EB35-4783-A088-CDDB70959AF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1797F39-4251-4EBF-A2DB-000300562B3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FAF91648-B6F0-41B1-B75F-23C99A04AB8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6039B158-54ED-4B32-8F3C-0F46057382B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9C491C53-CBEC-4C5C-9829-03BC7E68DF3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E21911F9-C4DA-4021-B98D-C5367B98C08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03865AF1-BC73-48E5-8E9D-B034EEE5DEC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73B8C256-3CE6-4CD6-8694-5107D026F9FB}"/>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9D658929-FE54-4E72-8332-0DC1C809B9D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FDE46737-3335-4B3D-89D6-68AB307D2C9A}"/>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D23BFC05-ECC3-4B32-B48A-DAC397D0816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10B82EA1-E1CA-4F4B-8017-08FD23C08EE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7C7AF6DF-3CA3-49D6-8279-288A5C1A9B8D}"/>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F2999180-8EA4-441C-AEB1-10545AA838A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1219A5B1-AEBD-4630-B510-31FEE46BA538}"/>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9DCC342F-E752-404A-AF2D-3B3F5C6C570D}"/>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26D55B69-4C33-4496-8619-4901FCA8EC7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84DA6025-9C1A-4897-A59B-6206268E4DE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FD0B6DF1-C222-49C6-B4C4-C6E5343EA0A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09" name="直線コネクタ 508">
          <a:extLst>
            <a:ext uri="{FF2B5EF4-FFF2-40B4-BE49-F238E27FC236}">
              <a16:creationId xmlns:a16="http://schemas.microsoft.com/office/drawing/2014/main" id="{38340C7B-9786-413B-B4DE-1EDDBF1D4AA8}"/>
            </a:ext>
          </a:extLst>
        </xdr:cNvPr>
        <xdr:cNvCxnSpPr/>
      </xdr:nvCxnSpPr>
      <xdr:spPr>
        <a:xfrm flipV="1">
          <a:off x="14696439" y="552704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532FEC50-413A-4E1B-A894-E8109AD6AE5C}"/>
            </a:ext>
          </a:extLst>
        </xdr:cNvPr>
        <xdr:cNvSpPr txBox="1"/>
      </xdr:nvSpPr>
      <xdr:spPr>
        <a:xfrm>
          <a:off x="14735175" y="677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1" name="直線コネクタ 510">
          <a:extLst>
            <a:ext uri="{FF2B5EF4-FFF2-40B4-BE49-F238E27FC236}">
              <a16:creationId xmlns:a16="http://schemas.microsoft.com/office/drawing/2014/main" id="{0329FFC6-B934-426F-89BB-6E55907C866B}"/>
            </a:ext>
          </a:extLst>
        </xdr:cNvPr>
        <xdr:cNvCxnSpPr/>
      </xdr:nvCxnSpPr>
      <xdr:spPr>
        <a:xfrm>
          <a:off x="14611350" y="6769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66567C09-2256-4096-A81F-C933143C99B1}"/>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3" name="直線コネクタ 512">
          <a:extLst>
            <a:ext uri="{FF2B5EF4-FFF2-40B4-BE49-F238E27FC236}">
              <a16:creationId xmlns:a16="http://schemas.microsoft.com/office/drawing/2014/main" id="{00ECFF7B-92DC-493D-AF8E-082316A80022}"/>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3BC27B14-BADD-4CF6-9469-B2961977CEE3}"/>
            </a:ext>
          </a:extLst>
        </xdr:cNvPr>
        <xdr:cNvSpPr txBox="1"/>
      </xdr:nvSpPr>
      <xdr:spPr>
        <a:xfrm>
          <a:off x="14735175" y="610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15" name="フローチャート: 判断 514">
          <a:extLst>
            <a:ext uri="{FF2B5EF4-FFF2-40B4-BE49-F238E27FC236}">
              <a16:creationId xmlns:a16="http://schemas.microsoft.com/office/drawing/2014/main" id="{12E34A98-2DF6-4936-9BEB-ECAF3C4BE5C1}"/>
            </a:ext>
          </a:extLst>
        </xdr:cNvPr>
        <xdr:cNvSpPr/>
      </xdr:nvSpPr>
      <xdr:spPr>
        <a:xfrm>
          <a:off x="14649450" y="61239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16" name="フローチャート: 判断 515">
          <a:extLst>
            <a:ext uri="{FF2B5EF4-FFF2-40B4-BE49-F238E27FC236}">
              <a16:creationId xmlns:a16="http://schemas.microsoft.com/office/drawing/2014/main" id="{F7CE95F6-2492-41B8-AB5C-05C11711BC48}"/>
            </a:ext>
          </a:extLst>
        </xdr:cNvPr>
        <xdr:cNvSpPr/>
      </xdr:nvSpPr>
      <xdr:spPr>
        <a:xfrm>
          <a:off x="13887450" y="6117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17" name="フローチャート: 判断 516">
          <a:extLst>
            <a:ext uri="{FF2B5EF4-FFF2-40B4-BE49-F238E27FC236}">
              <a16:creationId xmlns:a16="http://schemas.microsoft.com/office/drawing/2014/main" id="{AFF6129A-9BD7-4BE9-9450-B5E80AF4E7CF}"/>
            </a:ext>
          </a:extLst>
        </xdr:cNvPr>
        <xdr:cNvSpPr/>
      </xdr:nvSpPr>
      <xdr:spPr>
        <a:xfrm>
          <a:off x="13096875" y="60674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18" name="フローチャート: 判断 517">
          <a:extLst>
            <a:ext uri="{FF2B5EF4-FFF2-40B4-BE49-F238E27FC236}">
              <a16:creationId xmlns:a16="http://schemas.microsoft.com/office/drawing/2014/main" id="{4CB32491-8CA3-4B9E-867F-1B17FF195775}"/>
            </a:ext>
          </a:extLst>
        </xdr:cNvPr>
        <xdr:cNvSpPr/>
      </xdr:nvSpPr>
      <xdr:spPr>
        <a:xfrm>
          <a:off x="12296775" y="60839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19" name="フローチャート: 判断 518">
          <a:extLst>
            <a:ext uri="{FF2B5EF4-FFF2-40B4-BE49-F238E27FC236}">
              <a16:creationId xmlns:a16="http://schemas.microsoft.com/office/drawing/2014/main" id="{F762A45A-ED69-4242-89FE-44D900981072}"/>
            </a:ext>
          </a:extLst>
        </xdr:cNvPr>
        <xdr:cNvSpPr/>
      </xdr:nvSpPr>
      <xdr:spPr>
        <a:xfrm>
          <a:off x="11487150" y="60585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E59942CC-CEC9-4E71-8012-171F3E6C291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593EF71F-F0F0-4498-BA87-844562DE913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6F4C251-90F3-4F0F-8CF8-53828D62E9C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6333B7B-F19E-44DB-B01E-66A6C091732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8627107-FFE3-4691-AB6A-B63144EA7FC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525" name="楕円 524">
          <a:extLst>
            <a:ext uri="{FF2B5EF4-FFF2-40B4-BE49-F238E27FC236}">
              <a16:creationId xmlns:a16="http://schemas.microsoft.com/office/drawing/2014/main" id="{DA0A7D59-B805-4B33-8AA9-532108D2B5C3}"/>
            </a:ext>
          </a:extLst>
        </xdr:cNvPr>
        <xdr:cNvSpPr/>
      </xdr:nvSpPr>
      <xdr:spPr>
        <a:xfrm>
          <a:off x="14649450"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143527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40E37E6-8B77-49E2-933F-DCF344A1B171}"/>
            </a:ext>
          </a:extLst>
        </xdr:cNvPr>
        <xdr:cNvSpPr txBox="1"/>
      </xdr:nvSpPr>
      <xdr:spPr>
        <a:xfrm>
          <a:off x="14735175"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527" name="楕円 526">
          <a:extLst>
            <a:ext uri="{FF2B5EF4-FFF2-40B4-BE49-F238E27FC236}">
              <a16:creationId xmlns:a16="http://schemas.microsoft.com/office/drawing/2014/main" id="{DB25E714-D571-4C6B-B0A2-01415F2B142C}"/>
            </a:ext>
          </a:extLst>
        </xdr:cNvPr>
        <xdr:cNvSpPr/>
      </xdr:nvSpPr>
      <xdr:spPr>
        <a:xfrm>
          <a:off x="13887450" y="6067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114300</xdr:rowOff>
    </xdr:from>
    <xdr:to>
      <xdr:col>85</xdr:col>
      <xdr:colOff>127000</xdr:colOff>
      <xdr:row>38</xdr:row>
      <xdr:rowOff>0</xdr:rowOff>
    </xdr:to>
    <xdr:cxnSp macro="">
      <xdr:nvCxnSpPr>
        <xdr:cNvPr id="528" name="直線コネクタ 527">
          <a:extLst>
            <a:ext uri="{FF2B5EF4-FFF2-40B4-BE49-F238E27FC236}">
              <a16:creationId xmlns:a16="http://schemas.microsoft.com/office/drawing/2014/main" id="{8DCB85F3-67CD-43D7-9001-B08CA8CC2439}"/>
            </a:ext>
          </a:extLst>
        </xdr:cNvPr>
        <xdr:cNvCxnSpPr/>
      </xdr:nvCxnSpPr>
      <xdr:spPr>
        <a:xfrm>
          <a:off x="13935075" y="6115050"/>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529" name="楕円 528">
          <a:extLst>
            <a:ext uri="{FF2B5EF4-FFF2-40B4-BE49-F238E27FC236}">
              <a16:creationId xmlns:a16="http://schemas.microsoft.com/office/drawing/2014/main" id="{42B946C7-3F9F-4885-B090-9B0A65EC652F}"/>
            </a:ext>
          </a:extLst>
        </xdr:cNvPr>
        <xdr:cNvSpPr/>
      </xdr:nvSpPr>
      <xdr:spPr>
        <a:xfrm>
          <a:off x="13096875" y="6010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57150</xdr:rowOff>
    </xdr:from>
    <xdr:to>
      <xdr:col>81</xdr:col>
      <xdr:colOff>50800</xdr:colOff>
      <xdr:row>37</xdr:row>
      <xdr:rowOff>114300</xdr:rowOff>
    </xdr:to>
    <xdr:cxnSp macro="">
      <xdr:nvCxnSpPr>
        <xdr:cNvPr id="530" name="直線コネクタ 529">
          <a:extLst>
            <a:ext uri="{FF2B5EF4-FFF2-40B4-BE49-F238E27FC236}">
              <a16:creationId xmlns:a16="http://schemas.microsoft.com/office/drawing/2014/main" id="{0ECFA6C7-DD6B-4074-A960-E8B95B74D834}"/>
            </a:ext>
          </a:extLst>
        </xdr:cNvPr>
        <xdr:cNvCxnSpPr/>
      </xdr:nvCxnSpPr>
      <xdr:spPr>
        <a:xfrm>
          <a:off x="13144500" y="605790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118745</xdr:rowOff>
    </xdr:from>
    <xdr:to>
      <xdr:col>72</xdr:col>
      <xdr:colOff>38100</xdr:colOff>
      <xdr:row>37</xdr:row>
      <xdr:rowOff>48895</xdr:rowOff>
    </xdr:to>
    <xdr:sp macro="" textlink="">
      <xdr:nvSpPr>
        <xdr:cNvPr id="531" name="楕円 530">
          <a:extLst>
            <a:ext uri="{FF2B5EF4-FFF2-40B4-BE49-F238E27FC236}">
              <a16:creationId xmlns:a16="http://schemas.microsoft.com/office/drawing/2014/main" id="{EC3EB8D9-6DDC-40BB-9CA0-E01E5BB1A4BD}"/>
            </a:ext>
          </a:extLst>
        </xdr:cNvPr>
        <xdr:cNvSpPr/>
      </xdr:nvSpPr>
      <xdr:spPr>
        <a:xfrm>
          <a:off x="12296775" y="59607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169545</xdr:rowOff>
    </xdr:from>
    <xdr:to>
      <xdr:col>76</xdr:col>
      <xdr:colOff>114300</xdr:colOff>
      <xdr:row>37</xdr:row>
      <xdr:rowOff>57150</xdr:rowOff>
    </xdr:to>
    <xdr:cxnSp macro="">
      <xdr:nvCxnSpPr>
        <xdr:cNvPr id="532" name="直線コネクタ 531">
          <a:extLst>
            <a:ext uri="{FF2B5EF4-FFF2-40B4-BE49-F238E27FC236}">
              <a16:creationId xmlns:a16="http://schemas.microsoft.com/office/drawing/2014/main" id="{DB367B72-A8EC-4D38-ADAF-13E109196ABE}"/>
            </a:ext>
          </a:extLst>
        </xdr:cNvPr>
        <xdr:cNvCxnSpPr/>
      </xdr:nvCxnSpPr>
      <xdr:spPr>
        <a:xfrm>
          <a:off x="12344400" y="5998845"/>
          <a:ext cx="8001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25400</xdr:rowOff>
    </xdr:from>
    <xdr:to>
      <xdr:col>67</xdr:col>
      <xdr:colOff>101600</xdr:colOff>
      <xdr:row>36</xdr:row>
      <xdr:rowOff>127000</xdr:rowOff>
    </xdr:to>
    <xdr:sp macro="" textlink="">
      <xdr:nvSpPr>
        <xdr:cNvPr id="533" name="楕円 532">
          <a:extLst>
            <a:ext uri="{FF2B5EF4-FFF2-40B4-BE49-F238E27FC236}">
              <a16:creationId xmlns:a16="http://schemas.microsoft.com/office/drawing/2014/main" id="{F4319346-D3BB-4C56-8E50-093F75FB8DAC}"/>
            </a:ext>
          </a:extLst>
        </xdr:cNvPr>
        <xdr:cNvSpPr/>
      </xdr:nvSpPr>
      <xdr:spPr>
        <a:xfrm>
          <a:off x="114871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76200</xdr:rowOff>
    </xdr:from>
    <xdr:to>
      <xdr:col>71</xdr:col>
      <xdr:colOff>177800</xdr:colOff>
      <xdr:row>36</xdr:row>
      <xdr:rowOff>169545</xdr:rowOff>
    </xdr:to>
    <xdr:cxnSp macro="">
      <xdr:nvCxnSpPr>
        <xdr:cNvPr id="534" name="直線コネクタ 533">
          <a:extLst>
            <a:ext uri="{FF2B5EF4-FFF2-40B4-BE49-F238E27FC236}">
              <a16:creationId xmlns:a16="http://schemas.microsoft.com/office/drawing/2014/main" id="{D3B043F3-1B61-4295-836C-15959795DF7A}"/>
            </a:ext>
          </a:extLst>
        </xdr:cNvPr>
        <xdr:cNvCxnSpPr/>
      </xdr:nvCxnSpPr>
      <xdr:spPr>
        <a:xfrm>
          <a:off x="11534775" y="5915025"/>
          <a:ext cx="809625"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DD55DA21-1152-4604-8E85-E2A5A2D37E9B}"/>
            </a:ext>
          </a:extLst>
        </xdr:cNvPr>
        <xdr:cNvSpPr txBox="1"/>
      </xdr:nvSpPr>
      <xdr:spPr>
        <a:xfrm>
          <a:off x="13745219"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46A19F0E-D09A-4355-8BAF-635B0F311CFF}"/>
            </a:ext>
          </a:extLst>
        </xdr:cNvPr>
        <xdr:cNvSpPr txBox="1"/>
      </xdr:nvSpPr>
      <xdr:spPr>
        <a:xfrm>
          <a:off x="12964169" y="616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9E7FEE23-EB1E-46BF-B9AE-6B6127220CD2}"/>
            </a:ext>
          </a:extLst>
        </xdr:cNvPr>
        <xdr:cNvSpPr txBox="1"/>
      </xdr:nvSpPr>
      <xdr:spPr>
        <a:xfrm>
          <a:off x="12164069"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3D1FAF4F-17C3-4D90-BD45-AEDB2E194F0D}"/>
            </a:ext>
          </a:extLst>
        </xdr:cNvPr>
        <xdr:cNvSpPr txBox="1"/>
      </xdr:nvSpPr>
      <xdr:spPr>
        <a:xfrm>
          <a:off x="11354444"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10177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5226EF06-F060-4089-B87A-14F3600F2F80}"/>
            </a:ext>
          </a:extLst>
        </xdr:cNvPr>
        <xdr:cNvSpPr txBox="1"/>
      </xdr:nvSpPr>
      <xdr:spPr>
        <a:xfrm>
          <a:off x="13745219"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124477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81EEC53E-A274-4D74-809D-56A19C43B22F}"/>
            </a:ext>
          </a:extLst>
        </xdr:cNvPr>
        <xdr:cNvSpPr txBox="1"/>
      </xdr:nvSpPr>
      <xdr:spPr>
        <a:xfrm>
          <a:off x="1296416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65422</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131336A7-5880-4500-A86A-A27E3572824F}"/>
            </a:ext>
          </a:extLst>
        </xdr:cNvPr>
        <xdr:cNvSpPr txBox="1"/>
      </xdr:nvSpPr>
      <xdr:spPr>
        <a:xfrm>
          <a:off x="12164069"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143527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97FF3309-951C-4049-96FE-DD03CDE50DEF}"/>
            </a:ext>
          </a:extLst>
        </xdr:cNvPr>
        <xdr:cNvSpPr txBox="1"/>
      </xdr:nvSpPr>
      <xdr:spPr>
        <a:xfrm>
          <a:off x="11354444"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C5872EE0-95EF-4FDE-8761-EE1C501D70E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CB261692-3F4D-4AA7-9D4E-BA717B3D05C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A168732F-FE67-4667-A373-2FD5D9C6CAF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729F7CB7-9B4F-4E9E-8754-A9BA3FDEEBF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913F0CC8-6FBA-4614-B31E-4BB6C718424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45CE5F72-C5A9-4B2D-87C9-F4800905F91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EDFB859-286A-4C8B-81AA-C4E19584B6E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4D6900A7-D93D-4C92-99F1-1F04E2854AA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48F30E9E-0C71-4294-80ED-DBC7E8F4B4E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8288ADCA-22A7-4765-B76E-BCFC4DD6814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3" name="直線コネクタ 552">
          <a:extLst>
            <a:ext uri="{FF2B5EF4-FFF2-40B4-BE49-F238E27FC236}">
              <a16:creationId xmlns:a16="http://schemas.microsoft.com/office/drawing/2014/main" id="{3222AF53-1886-4D3F-BF40-DBA612BD0C31}"/>
            </a:ext>
          </a:extLst>
        </xdr:cNvPr>
        <xdr:cNvCxnSpPr/>
      </xdr:nvCxnSpPr>
      <xdr:spPr>
        <a:xfrm>
          <a:off x="16459200" y="6943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54" name="テキスト ボックス 553">
          <a:extLst>
            <a:ext uri="{FF2B5EF4-FFF2-40B4-BE49-F238E27FC236}">
              <a16:creationId xmlns:a16="http://schemas.microsoft.com/office/drawing/2014/main" id="{291C2814-2D17-47E9-8939-720F3E8F3248}"/>
            </a:ext>
          </a:extLst>
        </xdr:cNvPr>
        <xdr:cNvSpPr txBox="1"/>
      </xdr:nvSpPr>
      <xdr:spPr>
        <a:xfrm>
          <a:off x="16248514" y="6807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55" name="直線コネクタ 554">
          <a:extLst>
            <a:ext uri="{FF2B5EF4-FFF2-40B4-BE49-F238E27FC236}">
              <a16:creationId xmlns:a16="http://schemas.microsoft.com/office/drawing/2014/main" id="{CF430445-EE9A-42A0-A38C-9B9FBF863258}"/>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56" name="テキスト ボックス 555">
          <a:extLst>
            <a:ext uri="{FF2B5EF4-FFF2-40B4-BE49-F238E27FC236}">
              <a16:creationId xmlns:a16="http://schemas.microsoft.com/office/drawing/2014/main" id="{9BC4A64C-11CD-468B-AD3B-9F46B2881D92}"/>
            </a:ext>
          </a:extLst>
        </xdr:cNvPr>
        <xdr:cNvSpPr txBox="1"/>
      </xdr:nvSpPr>
      <xdr:spPr>
        <a:xfrm>
          <a:off x="15985051" y="653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57" name="直線コネクタ 556">
          <a:extLst>
            <a:ext uri="{FF2B5EF4-FFF2-40B4-BE49-F238E27FC236}">
              <a16:creationId xmlns:a16="http://schemas.microsoft.com/office/drawing/2014/main" id="{92E09B1E-90B3-4E92-821D-A4B2BB4BEDB5}"/>
            </a:ext>
          </a:extLst>
        </xdr:cNvPr>
        <xdr:cNvCxnSpPr/>
      </xdr:nvCxnSpPr>
      <xdr:spPr>
        <a:xfrm>
          <a:off x="16459200" y="6400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58" name="テキスト ボックス 557">
          <a:extLst>
            <a:ext uri="{FF2B5EF4-FFF2-40B4-BE49-F238E27FC236}">
              <a16:creationId xmlns:a16="http://schemas.microsoft.com/office/drawing/2014/main" id="{61CB2149-057F-45B7-B398-20EC93617D75}"/>
            </a:ext>
          </a:extLst>
        </xdr:cNvPr>
        <xdr:cNvSpPr txBox="1"/>
      </xdr:nvSpPr>
      <xdr:spPr>
        <a:xfrm>
          <a:off x="15985051" y="6264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4F9DCE80-89F6-4C12-8917-818F41ABE8DB}"/>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0" name="テキスト ボックス 559">
          <a:extLst>
            <a:ext uri="{FF2B5EF4-FFF2-40B4-BE49-F238E27FC236}">
              <a16:creationId xmlns:a16="http://schemas.microsoft.com/office/drawing/2014/main" id="{012EA1B8-FF43-48F7-A532-D73B3EECCE4D}"/>
            </a:ext>
          </a:extLst>
        </xdr:cNvPr>
        <xdr:cNvSpPr txBox="1"/>
      </xdr:nvSpPr>
      <xdr:spPr>
        <a:xfrm>
          <a:off x="15985051"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1" name="直線コネクタ 560">
          <a:extLst>
            <a:ext uri="{FF2B5EF4-FFF2-40B4-BE49-F238E27FC236}">
              <a16:creationId xmlns:a16="http://schemas.microsoft.com/office/drawing/2014/main" id="{0CECC63B-9688-4382-A557-EBAFB8B44D36}"/>
            </a:ext>
          </a:extLst>
        </xdr:cNvPr>
        <xdr:cNvCxnSpPr/>
      </xdr:nvCxnSpPr>
      <xdr:spPr>
        <a:xfrm>
          <a:off x="16459200" y="5857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2" name="テキスト ボックス 561">
          <a:extLst>
            <a:ext uri="{FF2B5EF4-FFF2-40B4-BE49-F238E27FC236}">
              <a16:creationId xmlns:a16="http://schemas.microsoft.com/office/drawing/2014/main" id="{49E0CBD4-D400-499C-9FDC-63B9EA159531}"/>
            </a:ext>
          </a:extLst>
        </xdr:cNvPr>
        <xdr:cNvSpPr txBox="1"/>
      </xdr:nvSpPr>
      <xdr:spPr>
        <a:xfrm>
          <a:off x="15936806" y="57220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3" name="直線コネクタ 562">
          <a:extLst>
            <a:ext uri="{FF2B5EF4-FFF2-40B4-BE49-F238E27FC236}">
              <a16:creationId xmlns:a16="http://schemas.microsoft.com/office/drawing/2014/main" id="{5FDA339F-0B96-469D-B7E0-9912177A4A96}"/>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4" name="テキスト ボックス 563">
          <a:extLst>
            <a:ext uri="{FF2B5EF4-FFF2-40B4-BE49-F238E27FC236}">
              <a16:creationId xmlns:a16="http://schemas.microsoft.com/office/drawing/2014/main" id="{E5508405-9969-4134-AE66-DA0F905D273F}"/>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65" name="直線コネクタ 564">
          <a:extLst>
            <a:ext uri="{FF2B5EF4-FFF2-40B4-BE49-F238E27FC236}">
              <a16:creationId xmlns:a16="http://schemas.microsoft.com/office/drawing/2014/main" id="{C123BC60-2D3B-4688-846A-3793DAB471B3}"/>
            </a:ext>
          </a:extLst>
        </xdr:cNvPr>
        <xdr:cNvCxnSpPr/>
      </xdr:nvCxnSpPr>
      <xdr:spPr>
        <a:xfrm>
          <a:off x="16459200" y="5324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66" name="テキスト ボックス 565">
          <a:extLst>
            <a:ext uri="{FF2B5EF4-FFF2-40B4-BE49-F238E27FC236}">
              <a16:creationId xmlns:a16="http://schemas.microsoft.com/office/drawing/2014/main" id="{024D768C-E18B-4896-B74C-A88C95B9EDEB}"/>
            </a:ext>
          </a:extLst>
        </xdr:cNvPr>
        <xdr:cNvSpPr txBox="1"/>
      </xdr:nvSpPr>
      <xdr:spPr>
        <a:xfrm>
          <a:off x="15936806" y="5188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4617AA7-1F5B-42E8-A6DE-A98E19CFB1B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76D2ECE-C8AF-4C3A-909E-086939DFB55B}"/>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E6A3449-0EB7-4E5C-A95C-378C36E5DD0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0" name="直線コネクタ 569">
          <a:extLst>
            <a:ext uri="{FF2B5EF4-FFF2-40B4-BE49-F238E27FC236}">
              <a16:creationId xmlns:a16="http://schemas.microsoft.com/office/drawing/2014/main" id="{C53EC144-D478-4956-B768-2CA623299E60}"/>
            </a:ext>
          </a:extLst>
        </xdr:cNvPr>
        <xdr:cNvCxnSpPr/>
      </xdr:nvCxnSpPr>
      <xdr:spPr>
        <a:xfrm flipV="1">
          <a:off x="19954239" y="5476681"/>
          <a:ext cx="0" cy="1283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1" name="【一般廃棄物処理施設】&#10;一人当たり有形固定資産（償却資産）額最小値テキスト">
          <a:extLst>
            <a:ext uri="{FF2B5EF4-FFF2-40B4-BE49-F238E27FC236}">
              <a16:creationId xmlns:a16="http://schemas.microsoft.com/office/drawing/2014/main" id="{B1624919-E2DA-472C-89E4-E0D1A1661C9B}"/>
            </a:ext>
          </a:extLst>
        </xdr:cNvPr>
        <xdr:cNvSpPr txBox="1"/>
      </xdr:nvSpPr>
      <xdr:spPr>
        <a:xfrm>
          <a:off x="19992975" y="67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2" name="直線コネクタ 571">
          <a:extLst>
            <a:ext uri="{FF2B5EF4-FFF2-40B4-BE49-F238E27FC236}">
              <a16:creationId xmlns:a16="http://schemas.microsoft.com/office/drawing/2014/main" id="{EA7E9680-EBA4-4BCA-A3A7-9FB70B8EFD3A}"/>
            </a:ext>
          </a:extLst>
        </xdr:cNvPr>
        <xdr:cNvCxnSpPr/>
      </xdr:nvCxnSpPr>
      <xdr:spPr>
        <a:xfrm>
          <a:off x="19878675" y="6760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2D1E73-62E2-4086-94F9-27032AA848F0}"/>
            </a:ext>
          </a:extLst>
        </xdr:cNvPr>
        <xdr:cNvSpPr txBox="1"/>
      </xdr:nvSpPr>
      <xdr:spPr>
        <a:xfrm>
          <a:off x="19992975" y="5264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74" name="直線コネクタ 573">
          <a:extLst>
            <a:ext uri="{FF2B5EF4-FFF2-40B4-BE49-F238E27FC236}">
              <a16:creationId xmlns:a16="http://schemas.microsoft.com/office/drawing/2014/main" id="{149EFFA5-7ABD-4544-BF8B-33FEA2D11BE3}"/>
            </a:ext>
          </a:extLst>
        </xdr:cNvPr>
        <xdr:cNvCxnSpPr/>
      </xdr:nvCxnSpPr>
      <xdr:spPr>
        <a:xfrm>
          <a:off x="19878675" y="54766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7120D8D-DC3A-4B47-A5C7-E026384B1508}"/>
            </a:ext>
          </a:extLst>
        </xdr:cNvPr>
        <xdr:cNvSpPr txBox="1"/>
      </xdr:nvSpPr>
      <xdr:spPr>
        <a:xfrm>
          <a:off x="19992975" y="6164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76" name="フローチャート: 判断 575">
          <a:extLst>
            <a:ext uri="{FF2B5EF4-FFF2-40B4-BE49-F238E27FC236}">
              <a16:creationId xmlns:a16="http://schemas.microsoft.com/office/drawing/2014/main" id="{52436494-3674-4582-B38E-1758D2082114}"/>
            </a:ext>
          </a:extLst>
        </xdr:cNvPr>
        <xdr:cNvSpPr/>
      </xdr:nvSpPr>
      <xdr:spPr>
        <a:xfrm>
          <a:off x="19897725" y="61801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77" name="フローチャート: 判断 576">
          <a:extLst>
            <a:ext uri="{FF2B5EF4-FFF2-40B4-BE49-F238E27FC236}">
              <a16:creationId xmlns:a16="http://schemas.microsoft.com/office/drawing/2014/main" id="{C324BEBB-9AB5-42BF-97AA-C9252BF5F5F1}"/>
            </a:ext>
          </a:extLst>
        </xdr:cNvPr>
        <xdr:cNvSpPr/>
      </xdr:nvSpPr>
      <xdr:spPr>
        <a:xfrm>
          <a:off x="19154775" y="61894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78" name="フローチャート: 判断 577">
          <a:extLst>
            <a:ext uri="{FF2B5EF4-FFF2-40B4-BE49-F238E27FC236}">
              <a16:creationId xmlns:a16="http://schemas.microsoft.com/office/drawing/2014/main" id="{EB5D4357-5E45-4ED3-B3A5-1D025A195C46}"/>
            </a:ext>
          </a:extLst>
        </xdr:cNvPr>
        <xdr:cNvSpPr/>
      </xdr:nvSpPr>
      <xdr:spPr>
        <a:xfrm>
          <a:off x="18345150" y="62481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79" name="フローチャート: 判断 578">
          <a:extLst>
            <a:ext uri="{FF2B5EF4-FFF2-40B4-BE49-F238E27FC236}">
              <a16:creationId xmlns:a16="http://schemas.microsoft.com/office/drawing/2014/main" id="{44BFB74F-B63E-4F6E-9E27-19F319C0B2F8}"/>
            </a:ext>
          </a:extLst>
        </xdr:cNvPr>
        <xdr:cNvSpPr/>
      </xdr:nvSpPr>
      <xdr:spPr>
        <a:xfrm>
          <a:off x="17554575" y="626686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0" name="フローチャート: 判断 579">
          <a:extLst>
            <a:ext uri="{FF2B5EF4-FFF2-40B4-BE49-F238E27FC236}">
              <a16:creationId xmlns:a16="http://schemas.microsoft.com/office/drawing/2014/main" id="{52D1603E-597D-4DFA-9E47-8E3EFDB42CB2}"/>
            </a:ext>
          </a:extLst>
        </xdr:cNvPr>
        <xdr:cNvSpPr/>
      </xdr:nvSpPr>
      <xdr:spPr>
        <a:xfrm>
          <a:off x="16754475" y="62560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B468540-61F1-4175-9EEE-34EEF7F4BFF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CD162B6-EFE3-4074-81A7-AF06B4C9A08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90FE53B-13D7-450A-A184-36B6963EBD4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3106B79-44F2-4719-B4B0-8EC466D24A9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8EAB63A-C294-4FF2-BD57-49B7D596F1C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146406</xdr:rowOff>
    </xdr:from>
    <xdr:to>
      <xdr:col>116</xdr:col>
      <xdr:colOff>114300</xdr:colOff>
      <xdr:row>38</xdr:row>
      <xdr:rowOff>76556</xdr:rowOff>
    </xdr:to>
    <xdr:sp macro="" textlink="">
      <xdr:nvSpPr>
        <xdr:cNvPr id="586" name="楕円 585">
          <a:extLst>
            <a:ext uri="{FF2B5EF4-FFF2-40B4-BE49-F238E27FC236}">
              <a16:creationId xmlns:a16="http://schemas.microsoft.com/office/drawing/2014/main" id="{1D798646-E08B-4121-80D5-630EEB88A9F9}"/>
            </a:ext>
          </a:extLst>
        </xdr:cNvPr>
        <xdr:cNvSpPr/>
      </xdr:nvSpPr>
      <xdr:spPr>
        <a:xfrm>
          <a:off x="19897725" y="61439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169283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E92650C1-6D55-47AD-B820-94EF9E1A1E49}"/>
            </a:ext>
          </a:extLst>
        </xdr:cNvPr>
        <xdr:cNvSpPr txBox="1"/>
      </xdr:nvSpPr>
      <xdr:spPr>
        <a:xfrm>
          <a:off x="19992975" y="599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147349</xdr:rowOff>
    </xdr:from>
    <xdr:to>
      <xdr:col>112</xdr:col>
      <xdr:colOff>38100</xdr:colOff>
      <xdr:row>38</xdr:row>
      <xdr:rowOff>77499</xdr:rowOff>
    </xdr:to>
    <xdr:sp macro="" textlink="">
      <xdr:nvSpPr>
        <xdr:cNvPr id="588" name="楕円 587">
          <a:extLst>
            <a:ext uri="{FF2B5EF4-FFF2-40B4-BE49-F238E27FC236}">
              <a16:creationId xmlns:a16="http://schemas.microsoft.com/office/drawing/2014/main" id="{5C04EB3B-2390-4651-B639-7392B38122DE}"/>
            </a:ext>
          </a:extLst>
        </xdr:cNvPr>
        <xdr:cNvSpPr/>
      </xdr:nvSpPr>
      <xdr:spPr>
        <a:xfrm>
          <a:off x="19154775" y="61449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25756</xdr:rowOff>
    </xdr:from>
    <xdr:to>
      <xdr:col>116</xdr:col>
      <xdr:colOff>63500</xdr:colOff>
      <xdr:row>38</xdr:row>
      <xdr:rowOff>26698</xdr:rowOff>
    </xdr:to>
    <xdr:cxnSp macro="">
      <xdr:nvCxnSpPr>
        <xdr:cNvPr id="589" name="直線コネクタ 588">
          <a:extLst>
            <a:ext uri="{FF2B5EF4-FFF2-40B4-BE49-F238E27FC236}">
              <a16:creationId xmlns:a16="http://schemas.microsoft.com/office/drawing/2014/main" id="{FA912549-F1EB-4156-A8C5-85BAFC78DDFE}"/>
            </a:ext>
          </a:extLst>
        </xdr:cNvPr>
        <xdr:cNvCxnSpPr/>
      </xdr:nvCxnSpPr>
      <xdr:spPr>
        <a:xfrm flipV="1">
          <a:off x="19202400" y="6191606"/>
          <a:ext cx="752475"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144720</xdr:rowOff>
    </xdr:from>
    <xdr:to>
      <xdr:col>107</xdr:col>
      <xdr:colOff>101600</xdr:colOff>
      <xdr:row>38</xdr:row>
      <xdr:rowOff>74870</xdr:rowOff>
    </xdr:to>
    <xdr:sp macro="" textlink="">
      <xdr:nvSpPr>
        <xdr:cNvPr id="590" name="楕円 589">
          <a:extLst>
            <a:ext uri="{FF2B5EF4-FFF2-40B4-BE49-F238E27FC236}">
              <a16:creationId xmlns:a16="http://schemas.microsoft.com/office/drawing/2014/main" id="{C474FFE1-9E51-4F7A-BDD5-677F545BDE61}"/>
            </a:ext>
          </a:extLst>
        </xdr:cNvPr>
        <xdr:cNvSpPr/>
      </xdr:nvSpPr>
      <xdr:spPr>
        <a:xfrm>
          <a:off x="18345150" y="6142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24070</xdr:rowOff>
    </xdr:from>
    <xdr:to>
      <xdr:col>111</xdr:col>
      <xdr:colOff>177800</xdr:colOff>
      <xdr:row>38</xdr:row>
      <xdr:rowOff>26698</xdr:rowOff>
    </xdr:to>
    <xdr:cxnSp macro="">
      <xdr:nvCxnSpPr>
        <xdr:cNvPr id="591" name="直線コネクタ 590">
          <a:extLst>
            <a:ext uri="{FF2B5EF4-FFF2-40B4-BE49-F238E27FC236}">
              <a16:creationId xmlns:a16="http://schemas.microsoft.com/office/drawing/2014/main" id="{2D09AC03-4552-411C-A90B-05AC060A9D99}"/>
            </a:ext>
          </a:extLst>
        </xdr:cNvPr>
        <xdr:cNvCxnSpPr/>
      </xdr:nvCxnSpPr>
      <xdr:spPr>
        <a:xfrm>
          <a:off x="18392775" y="6189920"/>
          <a:ext cx="809625"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144662</xdr:rowOff>
    </xdr:from>
    <xdr:to>
      <xdr:col>102</xdr:col>
      <xdr:colOff>165100</xdr:colOff>
      <xdr:row>38</xdr:row>
      <xdr:rowOff>74812</xdr:rowOff>
    </xdr:to>
    <xdr:sp macro="" textlink="">
      <xdr:nvSpPr>
        <xdr:cNvPr id="592" name="楕円 591">
          <a:extLst>
            <a:ext uri="{FF2B5EF4-FFF2-40B4-BE49-F238E27FC236}">
              <a16:creationId xmlns:a16="http://schemas.microsoft.com/office/drawing/2014/main" id="{F8BD1314-5FC7-4CB2-AD95-9817664E9E81}"/>
            </a:ext>
          </a:extLst>
        </xdr:cNvPr>
        <xdr:cNvSpPr/>
      </xdr:nvSpPr>
      <xdr:spPr>
        <a:xfrm>
          <a:off x="17554575" y="61422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24012</xdr:rowOff>
    </xdr:from>
    <xdr:to>
      <xdr:col>107</xdr:col>
      <xdr:colOff>50800</xdr:colOff>
      <xdr:row>38</xdr:row>
      <xdr:rowOff>24070</xdr:rowOff>
    </xdr:to>
    <xdr:cxnSp macro="">
      <xdr:nvCxnSpPr>
        <xdr:cNvPr id="593" name="直線コネクタ 592">
          <a:extLst>
            <a:ext uri="{FF2B5EF4-FFF2-40B4-BE49-F238E27FC236}">
              <a16:creationId xmlns:a16="http://schemas.microsoft.com/office/drawing/2014/main" id="{D1258E05-55A5-42C7-82E4-367842264FCC}"/>
            </a:ext>
          </a:extLst>
        </xdr:cNvPr>
        <xdr:cNvCxnSpPr/>
      </xdr:nvCxnSpPr>
      <xdr:spPr>
        <a:xfrm>
          <a:off x="17602200" y="6189862"/>
          <a:ext cx="790575"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105286</xdr:rowOff>
    </xdr:from>
    <xdr:to>
      <xdr:col>98</xdr:col>
      <xdr:colOff>38100</xdr:colOff>
      <xdr:row>38</xdr:row>
      <xdr:rowOff>35437</xdr:rowOff>
    </xdr:to>
    <xdr:sp macro="" textlink="">
      <xdr:nvSpPr>
        <xdr:cNvPr id="594" name="楕円 593">
          <a:extLst>
            <a:ext uri="{FF2B5EF4-FFF2-40B4-BE49-F238E27FC236}">
              <a16:creationId xmlns:a16="http://schemas.microsoft.com/office/drawing/2014/main" id="{171AF67F-CFD3-43DD-89DD-F962B7C4FEE6}"/>
            </a:ext>
          </a:extLst>
        </xdr:cNvPr>
        <xdr:cNvSpPr/>
      </xdr:nvSpPr>
      <xdr:spPr>
        <a:xfrm>
          <a:off x="16754475" y="6102861"/>
          <a:ext cx="85725"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156086</xdr:rowOff>
    </xdr:from>
    <xdr:to>
      <xdr:col>102</xdr:col>
      <xdr:colOff>114300</xdr:colOff>
      <xdr:row>38</xdr:row>
      <xdr:rowOff>24012</xdr:rowOff>
    </xdr:to>
    <xdr:cxnSp macro="">
      <xdr:nvCxnSpPr>
        <xdr:cNvPr id="595" name="直線コネクタ 594">
          <a:extLst>
            <a:ext uri="{FF2B5EF4-FFF2-40B4-BE49-F238E27FC236}">
              <a16:creationId xmlns:a16="http://schemas.microsoft.com/office/drawing/2014/main" id="{E7A409EB-259E-4292-8962-E8B2B1E87BF2}"/>
            </a:ext>
          </a:extLst>
        </xdr:cNvPr>
        <xdr:cNvCxnSpPr/>
      </xdr:nvCxnSpPr>
      <xdr:spPr>
        <a:xfrm>
          <a:off x="16802100" y="6160011"/>
          <a:ext cx="800100" cy="2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9CA7EAD1-1E0D-4545-8445-920C77F7ED20}"/>
            </a:ext>
          </a:extLst>
        </xdr:cNvPr>
        <xdr:cNvSpPr txBox="1"/>
      </xdr:nvSpPr>
      <xdr:spPr>
        <a:xfrm>
          <a:off x="18944736" y="627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60D33C6-63A7-4688-9499-581342F4342D}"/>
            </a:ext>
          </a:extLst>
        </xdr:cNvPr>
        <xdr:cNvSpPr txBox="1"/>
      </xdr:nvSpPr>
      <xdr:spPr>
        <a:xfrm>
          <a:off x="18163686" y="633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57A896B-AFDD-4CC2-A627-98BC2117491A}"/>
            </a:ext>
          </a:extLst>
        </xdr:cNvPr>
        <xdr:cNvSpPr txBox="1"/>
      </xdr:nvSpPr>
      <xdr:spPr>
        <a:xfrm>
          <a:off x="17354061" y="635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4E776E6-EC7E-4371-BE9D-1C345C3718BE}"/>
            </a:ext>
          </a:extLst>
        </xdr:cNvPr>
        <xdr:cNvSpPr txBox="1"/>
      </xdr:nvSpPr>
      <xdr:spPr>
        <a:xfrm>
          <a:off x="16563486" y="633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94026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4740F6E-0796-4668-8094-3183544E94D9}"/>
            </a:ext>
          </a:extLst>
        </xdr:cNvPr>
        <xdr:cNvSpPr txBox="1"/>
      </xdr:nvSpPr>
      <xdr:spPr>
        <a:xfrm>
          <a:off x="18944736" y="593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91397</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EDAC2A0A-980F-481F-8265-87BBC0E3F32D}"/>
            </a:ext>
          </a:extLst>
        </xdr:cNvPr>
        <xdr:cNvSpPr txBox="1"/>
      </xdr:nvSpPr>
      <xdr:spPr>
        <a:xfrm>
          <a:off x="18163686" y="592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91339</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4692BF20-6F15-4806-AC8F-9CDF859DBB7B}"/>
            </a:ext>
          </a:extLst>
        </xdr:cNvPr>
        <xdr:cNvSpPr txBox="1"/>
      </xdr:nvSpPr>
      <xdr:spPr>
        <a:xfrm>
          <a:off x="17354061" y="592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51963</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3ED3A760-6B5A-4CD9-90F2-09C2704EC549}"/>
            </a:ext>
          </a:extLst>
        </xdr:cNvPr>
        <xdr:cNvSpPr txBox="1"/>
      </xdr:nvSpPr>
      <xdr:spPr>
        <a:xfrm>
          <a:off x="16563486" y="588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BBEA6A-3B01-4C86-9C79-A65BF2ED372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0063178-0872-4E68-904E-A2078FC067B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FC53A03-6C9E-44EC-8063-295EED91F6F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3F687B23-BAD7-432A-9CBD-36BAC2759E2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2A301CAE-C267-4231-B770-C16D6B759CE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F8F66AB9-29BD-4DFB-9514-CC6C6835E02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A43C083-7EA7-42C6-9E37-D4D8EC72CC3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E7A27E5-1810-42FA-AB8D-93D0F40B4F5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DF7BECD-FD40-466F-A289-87D6969483D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D63F282-496C-4F50-8959-4EA86D88EC0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5492DE2-0CE8-41C1-ACBE-D2FBEAFE058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F1BC92C4-3141-4BB8-9400-AD10110E724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669C0D73-8C14-4878-BA6F-1F262CD33104}"/>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F73B91D4-51BA-463B-81C0-E811BEB241B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B93217A9-DE8F-4D4A-B8C7-AE626838287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43B55E9C-9E9B-4871-A91E-8BE8EC2FC66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F453C609-CF17-4263-BE8F-BA577E855EC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406A500C-A797-40A5-90E8-97CF61D20AC7}"/>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6BFA2858-B266-4814-B20F-CA51C0903D0B}"/>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4E9CE5DC-D9BA-4D72-B636-D619D407E12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46BFF38-6C84-431F-BB70-29F110B55786}"/>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23D8B61A-55C6-4237-9252-11AF17980FF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E1DC20A-4887-4AF6-A9FF-3B973FB2E116}"/>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C7B817B-F82C-486D-AA53-7169243777E4}"/>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59530099-FF14-45AD-A00C-CA3700109B8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29" name="直線コネクタ 628">
          <a:extLst>
            <a:ext uri="{FF2B5EF4-FFF2-40B4-BE49-F238E27FC236}">
              <a16:creationId xmlns:a16="http://schemas.microsoft.com/office/drawing/2014/main" id="{5388E9F5-E7FF-475F-855F-7B4A87BED716}"/>
            </a:ext>
          </a:extLst>
        </xdr:cNvPr>
        <xdr:cNvCxnSpPr/>
      </xdr:nvCxnSpPr>
      <xdr:spPr>
        <a:xfrm flipV="1">
          <a:off x="14696439" y="9041221"/>
          <a:ext cx="0" cy="133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261C9C67-F8C4-4FAD-BB20-C5DE9D3ABA32}"/>
            </a:ext>
          </a:extLst>
        </xdr:cNvPr>
        <xdr:cNvSpPr txBox="1"/>
      </xdr:nvSpPr>
      <xdr:spPr>
        <a:xfrm>
          <a:off x="14735175"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1" name="直線コネクタ 630">
          <a:extLst>
            <a:ext uri="{FF2B5EF4-FFF2-40B4-BE49-F238E27FC236}">
              <a16:creationId xmlns:a16="http://schemas.microsoft.com/office/drawing/2014/main" id="{24B6796F-6508-40A5-951D-8F320DCB0853}"/>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1C63B51B-FFEE-44DD-8F8A-51AFAD002D57}"/>
            </a:ext>
          </a:extLst>
        </xdr:cNvPr>
        <xdr:cNvSpPr txBox="1"/>
      </xdr:nvSpPr>
      <xdr:spPr>
        <a:xfrm>
          <a:off x="147351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3" name="直線コネクタ 632">
          <a:extLst>
            <a:ext uri="{FF2B5EF4-FFF2-40B4-BE49-F238E27FC236}">
              <a16:creationId xmlns:a16="http://schemas.microsoft.com/office/drawing/2014/main" id="{FF59E23E-0D84-442F-9CAD-66546746F290}"/>
            </a:ext>
          </a:extLst>
        </xdr:cNvPr>
        <xdr:cNvCxnSpPr/>
      </xdr:nvCxnSpPr>
      <xdr:spPr>
        <a:xfrm>
          <a:off x="14611350"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32BDC4AB-E5CB-4BBE-AB02-0D8E1647C9F7}"/>
            </a:ext>
          </a:extLst>
        </xdr:cNvPr>
        <xdr:cNvSpPr txBox="1"/>
      </xdr:nvSpPr>
      <xdr:spPr>
        <a:xfrm>
          <a:off x="14735175" y="97342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35" name="フローチャート: 判断 634">
          <a:extLst>
            <a:ext uri="{FF2B5EF4-FFF2-40B4-BE49-F238E27FC236}">
              <a16:creationId xmlns:a16="http://schemas.microsoft.com/office/drawing/2014/main" id="{D9402B4D-16E4-4DF5-9F58-DC79ABD94AE6}"/>
            </a:ext>
          </a:extLst>
        </xdr:cNvPr>
        <xdr:cNvSpPr/>
      </xdr:nvSpPr>
      <xdr:spPr>
        <a:xfrm>
          <a:off x="14649450" y="97557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36" name="フローチャート: 判断 635">
          <a:extLst>
            <a:ext uri="{FF2B5EF4-FFF2-40B4-BE49-F238E27FC236}">
              <a16:creationId xmlns:a16="http://schemas.microsoft.com/office/drawing/2014/main" id="{4C77DBFB-A510-42FD-A7D4-F612BCD970BE}"/>
            </a:ext>
          </a:extLst>
        </xdr:cNvPr>
        <xdr:cNvSpPr/>
      </xdr:nvSpPr>
      <xdr:spPr>
        <a:xfrm>
          <a:off x="13887450" y="98129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37" name="フローチャート: 判断 636">
          <a:extLst>
            <a:ext uri="{FF2B5EF4-FFF2-40B4-BE49-F238E27FC236}">
              <a16:creationId xmlns:a16="http://schemas.microsoft.com/office/drawing/2014/main" id="{52A2CA17-0501-49F2-AABC-05CC3105EE33}"/>
            </a:ext>
          </a:extLst>
        </xdr:cNvPr>
        <xdr:cNvSpPr/>
      </xdr:nvSpPr>
      <xdr:spPr>
        <a:xfrm>
          <a:off x="13096875"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3DABDFE8-63C6-47B1-BAA9-ECF471A95066}"/>
            </a:ext>
          </a:extLst>
        </xdr:cNvPr>
        <xdr:cNvSpPr/>
      </xdr:nvSpPr>
      <xdr:spPr>
        <a:xfrm>
          <a:off x="12296775" y="97526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39" name="フローチャート: 判断 638">
          <a:extLst>
            <a:ext uri="{FF2B5EF4-FFF2-40B4-BE49-F238E27FC236}">
              <a16:creationId xmlns:a16="http://schemas.microsoft.com/office/drawing/2014/main" id="{2375E546-AB9D-48EC-9B5C-730F556961C5}"/>
            </a:ext>
          </a:extLst>
        </xdr:cNvPr>
        <xdr:cNvSpPr/>
      </xdr:nvSpPr>
      <xdr:spPr>
        <a:xfrm>
          <a:off x="11487150" y="97279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9FCA8DA-8256-4755-AFE3-D17F53BA97C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271C0AC-E18C-47BB-8F48-A68019963FE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DB715A3-BF82-4416-ABCB-3AA149B5A91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83181DD-628D-44BA-9896-83F4B81A5B4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55E6026-C1CB-46EF-9F93-C663EA3FC56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11249</xdr:rowOff>
    </xdr:from>
    <xdr:to>
      <xdr:col>85</xdr:col>
      <xdr:colOff>177800</xdr:colOff>
      <xdr:row>58</xdr:row>
      <xdr:rowOff>112849</xdr:rowOff>
    </xdr:to>
    <xdr:sp macro="" textlink="">
      <xdr:nvSpPr>
        <xdr:cNvPr id="645" name="楕円 644">
          <a:extLst>
            <a:ext uri="{FF2B5EF4-FFF2-40B4-BE49-F238E27FC236}">
              <a16:creationId xmlns:a16="http://schemas.microsoft.com/office/drawing/2014/main" id="{41A5B38C-DF98-44BA-A158-904F927D372C}"/>
            </a:ext>
          </a:extLst>
        </xdr:cNvPr>
        <xdr:cNvSpPr/>
      </xdr:nvSpPr>
      <xdr:spPr>
        <a:xfrm>
          <a:off x="14649450" y="94092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34126</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FF172A14-6C95-4A24-BA04-B751AA267E26}"/>
            </a:ext>
          </a:extLst>
        </xdr:cNvPr>
        <xdr:cNvSpPr txBox="1"/>
      </xdr:nvSpPr>
      <xdr:spPr>
        <a:xfrm>
          <a:off x="14735175" y="927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169635</xdr:rowOff>
    </xdr:from>
    <xdr:to>
      <xdr:col>81</xdr:col>
      <xdr:colOff>101600</xdr:colOff>
      <xdr:row>58</xdr:row>
      <xdr:rowOff>99785</xdr:rowOff>
    </xdr:to>
    <xdr:sp macro="" textlink="">
      <xdr:nvSpPr>
        <xdr:cNvPr id="647" name="楕円 646">
          <a:extLst>
            <a:ext uri="{FF2B5EF4-FFF2-40B4-BE49-F238E27FC236}">
              <a16:creationId xmlns:a16="http://schemas.microsoft.com/office/drawing/2014/main" id="{7421BBAD-2774-4767-A9EF-300CCA360F7F}"/>
            </a:ext>
          </a:extLst>
        </xdr:cNvPr>
        <xdr:cNvSpPr/>
      </xdr:nvSpPr>
      <xdr:spPr>
        <a:xfrm>
          <a:off x="13887450" y="9399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48985</xdr:rowOff>
    </xdr:from>
    <xdr:to>
      <xdr:col>85</xdr:col>
      <xdr:colOff>127000</xdr:colOff>
      <xdr:row>58</xdr:row>
      <xdr:rowOff>62049</xdr:rowOff>
    </xdr:to>
    <xdr:cxnSp macro="">
      <xdr:nvCxnSpPr>
        <xdr:cNvPr id="648" name="直線コネクタ 647">
          <a:extLst>
            <a:ext uri="{FF2B5EF4-FFF2-40B4-BE49-F238E27FC236}">
              <a16:creationId xmlns:a16="http://schemas.microsoft.com/office/drawing/2014/main" id="{4725BBE4-0252-433C-BCAA-54EF47BFA00E}"/>
            </a:ext>
          </a:extLst>
        </xdr:cNvPr>
        <xdr:cNvCxnSpPr/>
      </xdr:nvCxnSpPr>
      <xdr:spPr>
        <a:xfrm>
          <a:off x="13935075" y="9446985"/>
          <a:ext cx="762000" cy="19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136978</xdr:rowOff>
    </xdr:from>
    <xdr:to>
      <xdr:col>76</xdr:col>
      <xdr:colOff>165100</xdr:colOff>
      <xdr:row>58</xdr:row>
      <xdr:rowOff>67128</xdr:rowOff>
    </xdr:to>
    <xdr:sp macro="" textlink="">
      <xdr:nvSpPr>
        <xdr:cNvPr id="649" name="楕円 648">
          <a:extLst>
            <a:ext uri="{FF2B5EF4-FFF2-40B4-BE49-F238E27FC236}">
              <a16:creationId xmlns:a16="http://schemas.microsoft.com/office/drawing/2014/main" id="{C6B677E1-26AF-4E3D-B82E-68C19B7CE667}"/>
            </a:ext>
          </a:extLst>
        </xdr:cNvPr>
        <xdr:cNvSpPr/>
      </xdr:nvSpPr>
      <xdr:spPr>
        <a:xfrm>
          <a:off x="13096875" y="93794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16328</xdr:rowOff>
    </xdr:from>
    <xdr:to>
      <xdr:col>81</xdr:col>
      <xdr:colOff>50800</xdr:colOff>
      <xdr:row>58</xdr:row>
      <xdr:rowOff>48985</xdr:rowOff>
    </xdr:to>
    <xdr:cxnSp macro="">
      <xdr:nvCxnSpPr>
        <xdr:cNvPr id="650" name="直線コネクタ 649">
          <a:extLst>
            <a:ext uri="{FF2B5EF4-FFF2-40B4-BE49-F238E27FC236}">
              <a16:creationId xmlns:a16="http://schemas.microsoft.com/office/drawing/2014/main" id="{D98CEE14-1CE3-4E2E-B0D7-2B2CB1615336}"/>
            </a:ext>
          </a:extLst>
        </xdr:cNvPr>
        <xdr:cNvCxnSpPr/>
      </xdr:nvCxnSpPr>
      <xdr:spPr>
        <a:xfrm>
          <a:off x="13144500" y="941750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104322</xdr:rowOff>
    </xdr:from>
    <xdr:to>
      <xdr:col>72</xdr:col>
      <xdr:colOff>38100</xdr:colOff>
      <xdr:row>58</xdr:row>
      <xdr:rowOff>34472</xdr:rowOff>
    </xdr:to>
    <xdr:sp macro="" textlink="">
      <xdr:nvSpPr>
        <xdr:cNvPr id="651" name="楕円 650">
          <a:extLst>
            <a:ext uri="{FF2B5EF4-FFF2-40B4-BE49-F238E27FC236}">
              <a16:creationId xmlns:a16="http://schemas.microsoft.com/office/drawing/2014/main" id="{7F03EA10-1C73-4871-A4D8-5B4361BB00EC}"/>
            </a:ext>
          </a:extLst>
        </xdr:cNvPr>
        <xdr:cNvSpPr/>
      </xdr:nvSpPr>
      <xdr:spPr>
        <a:xfrm>
          <a:off x="12296775" y="934674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155122</xdr:rowOff>
    </xdr:from>
    <xdr:to>
      <xdr:col>76</xdr:col>
      <xdr:colOff>114300</xdr:colOff>
      <xdr:row>58</xdr:row>
      <xdr:rowOff>16328</xdr:rowOff>
    </xdr:to>
    <xdr:cxnSp macro="">
      <xdr:nvCxnSpPr>
        <xdr:cNvPr id="652" name="直線コネクタ 651">
          <a:extLst>
            <a:ext uri="{FF2B5EF4-FFF2-40B4-BE49-F238E27FC236}">
              <a16:creationId xmlns:a16="http://schemas.microsoft.com/office/drawing/2014/main" id="{49461C10-5E94-492D-B773-F7ED8C4F24FB}"/>
            </a:ext>
          </a:extLst>
        </xdr:cNvPr>
        <xdr:cNvCxnSpPr/>
      </xdr:nvCxnSpPr>
      <xdr:spPr>
        <a:xfrm>
          <a:off x="12344400" y="9394372"/>
          <a:ext cx="800100" cy="2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71665</xdr:rowOff>
    </xdr:from>
    <xdr:to>
      <xdr:col>67</xdr:col>
      <xdr:colOff>101600</xdr:colOff>
      <xdr:row>58</xdr:row>
      <xdr:rowOff>1815</xdr:rowOff>
    </xdr:to>
    <xdr:sp macro="" textlink="">
      <xdr:nvSpPr>
        <xdr:cNvPr id="653" name="楕円 652">
          <a:extLst>
            <a:ext uri="{FF2B5EF4-FFF2-40B4-BE49-F238E27FC236}">
              <a16:creationId xmlns:a16="http://schemas.microsoft.com/office/drawing/2014/main" id="{F15DEBCD-0D67-4E23-9622-094DA2B2EB75}"/>
            </a:ext>
          </a:extLst>
        </xdr:cNvPr>
        <xdr:cNvSpPr/>
      </xdr:nvSpPr>
      <xdr:spPr>
        <a:xfrm>
          <a:off x="11487150" y="9307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122465</xdr:rowOff>
    </xdr:from>
    <xdr:to>
      <xdr:col>71</xdr:col>
      <xdr:colOff>177800</xdr:colOff>
      <xdr:row>57</xdr:row>
      <xdr:rowOff>155122</xdr:rowOff>
    </xdr:to>
    <xdr:cxnSp macro="">
      <xdr:nvCxnSpPr>
        <xdr:cNvPr id="654" name="直線コネクタ 653">
          <a:extLst>
            <a:ext uri="{FF2B5EF4-FFF2-40B4-BE49-F238E27FC236}">
              <a16:creationId xmlns:a16="http://schemas.microsoft.com/office/drawing/2014/main" id="{2D9E0885-AB37-41F0-85A2-32B9A6E7754F}"/>
            </a:ext>
          </a:extLst>
        </xdr:cNvPr>
        <xdr:cNvCxnSpPr/>
      </xdr:nvCxnSpPr>
      <xdr:spPr>
        <a:xfrm>
          <a:off x="11534775" y="9364890"/>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39B0206C-5B67-435E-A566-9B64FF3F265E}"/>
            </a:ext>
          </a:extLst>
        </xdr:cNvPr>
        <xdr:cNvSpPr txBox="1"/>
      </xdr:nvSpPr>
      <xdr:spPr>
        <a:xfrm>
          <a:off x="13745219" y="989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B90EADFC-6169-47E6-8658-6C9931F47FD6}"/>
            </a:ext>
          </a:extLst>
        </xdr:cNvPr>
        <xdr:cNvSpPr txBox="1"/>
      </xdr:nvSpPr>
      <xdr:spPr>
        <a:xfrm>
          <a:off x="12964169" y="9868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04F81C26-C617-477D-8B71-1A6DBBD17899}"/>
            </a:ext>
          </a:extLst>
        </xdr:cNvPr>
        <xdr:cNvSpPr txBox="1"/>
      </xdr:nvSpPr>
      <xdr:spPr>
        <a:xfrm>
          <a:off x="12164069" y="985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851D700D-6B15-406F-97AA-F6114A9B9205}"/>
            </a:ext>
          </a:extLst>
        </xdr:cNvPr>
        <xdr:cNvSpPr txBox="1"/>
      </xdr:nvSpPr>
      <xdr:spPr>
        <a:xfrm>
          <a:off x="11354444" y="981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116312</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A703DE66-7E8C-4ACA-8CBC-1A531A25D276}"/>
            </a:ext>
          </a:extLst>
        </xdr:cNvPr>
        <xdr:cNvSpPr txBox="1"/>
      </xdr:nvSpPr>
      <xdr:spPr>
        <a:xfrm>
          <a:off x="13745219" y="919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83655</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26FB2604-E311-418D-BCE3-0763796593DE}"/>
            </a:ext>
          </a:extLst>
        </xdr:cNvPr>
        <xdr:cNvSpPr txBox="1"/>
      </xdr:nvSpPr>
      <xdr:spPr>
        <a:xfrm>
          <a:off x="12964169" y="916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50999</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B274040-2449-49BB-ABF8-A82A1FF9ACC2}"/>
            </a:ext>
          </a:extLst>
        </xdr:cNvPr>
        <xdr:cNvSpPr txBox="1"/>
      </xdr:nvSpPr>
      <xdr:spPr>
        <a:xfrm>
          <a:off x="12164069" y="912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18342</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A7A00855-F9F6-4508-B327-C1B643E1F3BE}"/>
            </a:ext>
          </a:extLst>
        </xdr:cNvPr>
        <xdr:cNvSpPr txBox="1"/>
      </xdr:nvSpPr>
      <xdr:spPr>
        <a:xfrm>
          <a:off x="11354444" y="909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301C50B0-7178-4683-BBC6-7FD6385F4D6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6FE5FA8-5B15-4131-B7FC-DC5B25FA6A8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A14FA5EB-9AD8-44AE-A83D-7A5F1DFE3C5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9EBB1E4-46D5-4E5C-982A-CD1DC394BBA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A50F997A-0249-4BD6-AFFE-442D3A1B069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53564C03-7CDB-4B58-8A34-42AB8E26C86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DFB76A77-8C4D-426B-90D6-6A5B00B5B2F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A86AB0C-FF84-4BB9-A2AD-F95C39C765F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B55259C6-CC04-4F82-BB41-532F664A433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3818FFE7-1F14-4203-9FB8-F90ACED349A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3" name="直線コネクタ 672">
          <a:extLst>
            <a:ext uri="{FF2B5EF4-FFF2-40B4-BE49-F238E27FC236}">
              <a16:creationId xmlns:a16="http://schemas.microsoft.com/office/drawing/2014/main" id="{41352BE5-E589-4CF7-9299-083D7324E95D}"/>
            </a:ext>
          </a:extLst>
        </xdr:cNvPr>
        <xdr:cNvCxnSpPr/>
      </xdr:nvCxnSpPr>
      <xdr:spPr>
        <a:xfrm>
          <a:off x="16459200" y="10534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74" name="テキスト ボックス 673">
          <a:extLst>
            <a:ext uri="{FF2B5EF4-FFF2-40B4-BE49-F238E27FC236}">
              <a16:creationId xmlns:a16="http://schemas.microsoft.com/office/drawing/2014/main" id="{4E45A157-26E7-412A-90B0-E945CEE9C3EB}"/>
            </a:ext>
          </a:extLst>
        </xdr:cNvPr>
        <xdr:cNvSpPr txBox="1"/>
      </xdr:nvSpPr>
      <xdr:spPr>
        <a:xfrm>
          <a:off x="16052346" y="1039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5" name="直線コネクタ 674">
          <a:extLst>
            <a:ext uri="{FF2B5EF4-FFF2-40B4-BE49-F238E27FC236}">
              <a16:creationId xmlns:a16="http://schemas.microsoft.com/office/drawing/2014/main" id="{788EE834-7B09-4BE5-BF22-4C3960E290CD}"/>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6" name="テキスト ボックス 675">
          <a:extLst>
            <a:ext uri="{FF2B5EF4-FFF2-40B4-BE49-F238E27FC236}">
              <a16:creationId xmlns:a16="http://schemas.microsoft.com/office/drawing/2014/main" id="{D2269E02-F42B-4309-81E4-896B999340E6}"/>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77" name="直線コネクタ 676">
          <a:extLst>
            <a:ext uri="{FF2B5EF4-FFF2-40B4-BE49-F238E27FC236}">
              <a16:creationId xmlns:a16="http://schemas.microsoft.com/office/drawing/2014/main" id="{0B1A8FE4-9B1A-4194-862B-C8873B36D0C7}"/>
            </a:ext>
          </a:extLst>
        </xdr:cNvPr>
        <xdr:cNvCxnSpPr/>
      </xdr:nvCxnSpPr>
      <xdr:spPr>
        <a:xfrm>
          <a:off x="16459200" y="1000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78" name="テキスト ボックス 677">
          <a:extLst>
            <a:ext uri="{FF2B5EF4-FFF2-40B4-BE49-F238E27FC236}">
              <a16:creationId xmlns:a16="http://schemas.microsoft.com/office/drawing/2014/main" id="{8F886783-C07A-4B3B-9BCD-870E5EA52C72}"/>
            </a:ext>
          </a:extLst>
        </xdr:cNvPr>
        <xdr:cNvSpPr txBox="1"/>
      </xdr:nvSpPr>
      <xdr:spPr>
        <a:xfrm>
          <a:off x="16052346" y="986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77A53D21-F6B1-4093-A0ED-E47BB8D32DF1}"/>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C9A6D1FD-FBCF-4E5D-A917-49E821D4A50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1" name="直線コネクタ 680">
          <a:extLst>
            <a:ext uri="{FF2B5EF4-FFF2-40B4-BE49-F238E27FC236}">
              <a16:creationId xmlns:a16="http://schemas.microsoft.com/office/drawing/2014/main" id="{C7EB7919-6B85-472D-B6F5-80342ABCDB69}"/>
            </a:ext>
          </a:extLst>
        </xdr:cNvPr>
        <xdr:cNvCxnSpPr/>
      </xdr:nvCxnSpPr>
      <xdr:spPr>
        <a:xfrm>
          <a:off x="16459200" y="9458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2" name="テキスト ボックス 681">
          <a:extLst>
            <a:ext uri="{FF2B5EF4-FFF2-40B4-BE49-F238E27FC236}">
              <a16:creationId xmlns:a16="http://schemas.microsoft.com/office/drawing/2014/main" id="{5E1CFD02-3C1C-42F4-B253-2C338D7CB1D1}"/>
            </a:ext>
          </a:extLst>
        </xdr:cNvPr>
        <xdr:cNvSpPr txBox="1"/>
      </xdr:nvSpPr>
      <xdr:spPr>
        <a:xfrm>
          <a:off x="16052346" y="932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3" name="直線コネクタ 682">
          <a:extLst>
            <a:ext uri="{FF2B5EF4-FFF2-40B4-BE49-F238E27FC236}">
              <a16:creationId xmlns:a16="http://schemas.microsoft.com/office/drawing/2014/main" id="{E12BCAE4-7C92-47C2-AE8D-03AD72842CD6}"/>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84" name="テキスト ボックス 683">
          <a:extLst>
            <a:ext uri="{FF2B5EF4-FFF2-40B4-BE49-F238E27FC236}">
              <a16:creationId xmlns:a16="http://schemas.microsoft.com/office/drawing/2014/main" id="{57656D0C-359B-453C-A1B1-A663BEB5F635}"/>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85" name="直線コネクタ 684">
          <a:extLst>
            <a:ext uri="{FF2B5EF4-FFF2-40B4-BE49-F238E27FC236}">
              <a16:creationId xmlns:a16="http://schemas.microsoft.com/office/drawing/2014/main" id="{BF0256A4-07CE-4DB9-8504-6F7447DE0C8A}"/>
            </a:ext>
          </a:extLst>
        </xdr:cNvPr>
        <xdr:cNvCxnSpPr/>
      </xdr:nvCxnSpPr>
      <xdr:spPr>
        <a:xfrm>
          <a:off x="16459200" y="891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86" name="テキスト ボックス 685">
          <a:extLst>
            <a:ext uri="{FF2B5EF4-FFF2-40B4-BE49-F238E27FC236}">
              <a16:creationId xmlns:a16="http://schemas.microsoft.com/office/drawing/2014/main" id="{19F57BFA-0111-4F68-B022-9D120BD538E2}"/>
            </a:ext>
          </a:extLst>
        </xdr:cNvPr>
        <xdr:cNvSpPr txBox="1"/>
      </xdr:nvSpPr>
      <xdr:spPr>
        <a:xfrm>
          <a:off x="16052346" y="877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EB258FD-4A76-4A35-B428-8463610F759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207366B-BC9E-4537-AB7F-3691F62A465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C77B645-886D-4231-86FB-64AD8559C01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0" name="直線コネクタ 689">
          <a:extLst>
            <a:ext uri="{FF2B5EF4-FFF2-40B4-BE49-F238E27FC236}">
              <a16:creationId xmlns:a16="http://schemas.microsoft.com/office/drawing/2014/main" id="{91D2CCDE-3A07-430E-8E75-432C83294BAC}"/>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067C367-2D40-4CDC-BE05-3845C92A0D53}"/>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2" name="直線コネクタ 691">
          <a:extLst>
            <a:ext uri="{FF2B5EF4-FFF2-40B4-BE49-F238E27FC236}">
              <a16:creationId xmlns:a16="http://schemas.microsoft.com/office/drawing/2014/main" id="{29A20F54-C632-480F-A262-0C3C7DD455C5}"/>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9BC1040-2D3F-499A-837D-679DBA99DF5F}"/>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4" name="直線コネクタ 693">
          <a:extLst>
            <a:ext uri="{FF2B5EF4-FFF2-40B4-BE49-F238E27FC236}">
              <a16:creationId xmlns:a16="http://schemas.microsoft.com/office/drawing/2014/main" id="{CECDB754-CE23-4A2B-9AF0-4070E6B3D1E2}"/>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3E72A97-0167-4A90-B0DD-3224DD557D84}"/>
            </a:ext>
          </a:extLst>
        </xdr:cNvPr>
        <xdr:cNvSpPr txBox="1"/>
      </xdr:nvSpPr>
      <xdr:spPr>
        <a:xfrm>
          <a:off x="19992975" y="9678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696" name="フローチャート: 判断 695">
          <a:extLst>
            <a:ext uri="{FF2B5EF4-FFF2-40B4-BE49-F238E27FC236}">
              <a16:creationId xmlns:a16="http://schemas.microsoft.com/office/drawing/2014/main" id="{5AB0FDDF-750B-4E6D-8FD6-D7A4F1668078}"/>
            </a:ext>
          </a:extLst>
        </xdr:cNvPr>
        <xdr:cNvSpPr/>
      </xdr:nvSpPr>
      <xdr:spPr>
        <a:xfrm>
          <a:off x="19897725"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697" name="フローチャート: 判断 696">
          <a:extLst>
            <a:ext uri="{FF2B5EF4-FFF2-40B4-BE49-F238E27FC236}">
              <a16:creationId xmlns:a16="http://schemas.microsoft.com/office/drawing/2014/main" id="{988493FE-19EE-4558-8A1D-41B5E6C7E85B}"/>
            </a:ext>
          </a:extLst>
        </xdr:cNvPr>
        <xdr:cNvSpPr/>
      </xdr:nvSpPr>
      <xdr:spPr>
        <a:xfrm>
          <a:off x="19154775" y="9817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698" name="フローチャート: 判断 697">
          <a:extLst>
            <a:ext uri="{FF2B5EF4-FFF2-40B4-BE49-F238E27FC236}">
              <a16:creationId xmlns:a16="http://schemas.microsoft.com/office/drawing/2014/main" id="{19866A78-2C6F-4DFC-A894-5433A8C37FE5}"/>
            </a:ext>
          </a:extLst>
        </xdr:cNvPr>
        <xdr:cNvSpPr/>
      </xdr:nvSpPr>
      <xdr:spPr>
        <a:xfrm>
          <a:off x="18345150" y="98171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699" name="フローチャート: 判断 698">
          <a:extLst>
            <a:ext uri="{FF2B5EF4-FFF2-40B4-BE49-F238E27FC236}">
              <a16:creationId xmlns:a16="http://schemas.microsoft.com/office/drawing/2014/main" id="{0086F836-3223-4514-B6E1-9F5CE01824EA}"/>
            </a:ext>
          </a:extLst>
        </xdr:cNvPr>
        <xdr:cNvSpPr/>
      </xdr:nvSpPr>
      <xdr:spPr>
        <a:xfrm>
          <a:off x="17554575" y="9874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0" name="フローチャート: 判断 699">
          <a:extLst>
            <a:ext uri="{FF2B5EF4-FFF2-40B4-BE49-F238E27FC236}">
              <a16:creationId xmlns:a16="http://schemas.microsoft.com/office/drawing/2014/main" id="{5A1AE90C-B394-4D9B-AC26-55B71E06C0A2}"/>
            </a:ext>
          </a:extLst>
        </xdr:cNvPr>
        <xdr:cNvSpPr/>
      </xdr:nvSpPr>
      <xdr:spPr>
        <a:xfrm>
          <a:off x="16754475" y="98742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FDD7696-03BF-4C1D-A88C-039576FF376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A4CD9B7-5186-4BB8-B261-3FC0B5E2C99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239358C-120E-4756-B484-ED52856D1BF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C86F3B9-D513-42AD-A043-359484811536}"/>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90FAD44-3177-4F5C-86FB-0F5B3921F83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92075</xdr:rowOff>
    </xdr:from>
    <xdr:to>
      <xdr:col>116</xdr:col>
      <xdr:colOff>114300</xdr:colOff>
      <xdr:row>62</xdr:row>
      <xdr:rowOff>22225</xdr:rowOff>
    </xdr:to>
    <xdr:sp macro="" textlink="">
      <xdr:nvSpPr>
        <xdr:cNvPr id="706" name="楕円 705">
          <a:extLst>
            <a:ext uri="{FF2B5EF4-FFF2-40B4-BE49-F238E27FC236}">
              <a16:creationId xmlns:a16="http://schemas.microsoft.com/office/drawing/2014/main" id="{20CF9BE2-68CC-436D-9656-883BF72691A4}"/>
            </a:ext>
          </a:extLst>
        </xdr:cNvPr>
        <xdr:cNvSpPr/>
      </xdr:nvSpPr>
      <xdr:spPr>
        <a:xfrm>
          <a:off x="19897725" y="9979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70502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B9ACCD64-A188-4D9A-ADAD-51A32DE0BF3C}"/>
            </a:ext>
          </a:extLst>
        </xdr:cNvPr>
        <xdr:cNvSpPr txBox="1"/>
      </xdr:nvSpPr>
      <xdr:spPr>
        <a:xfrm>
          <a:off x="19992975"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92075</xdr:rowOff>
    </xdr:from>
    <xdr:to>
      <xdr:col>112</xdr:col>
      <xdr:colOff>38100</xdr:colOff>
      <xdr:row>62</xdr:row>
      <xdr:rowOff>22225</xdr:rowOff>
    </xdr:to>
    <xdr:sp macro="" textlink="">
      <xdr:nvSpPr>
        <xdr:cNvPr id="708" name="楕円 707">
          <a:extLst>
            <a:ext uri="{FF2B5EF4-FFF2-40B4-BE49-F238E27FC236}">
              <a16:creationId xmlns:a16="http://schemas.microsoft.com/office/drawing/2014/main" id="{C008BC93-4E82-4781-BCF8-FCF21A6FC2BA}"/>
            </a:ext>
          </a:extLst>
        </xdr:cNvPr>
        <xdr:cNvSpPr/>
      </xdr:nvSpPr>
      <xdr:spPr>
        <a:xfrm>
          <a:off x="19154775" y="9979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142875</xdr:rowOff>
    </xdr:from>
    <xdr:to>
      <xdr:col>116</xdr:col>
      <xdr:colOff>63500</xdr:colOff>
      <xdr:row>61</xdr:row>
      <xdr:rowOff>142875</xdr:rowOff>
    </xdr:to>
    <xdr:cxnSp macro="">
      <xdr:nvCxnSpPr>
        <xdr:cNvPr id="709" name="直線コネクタ 708">
          <a:extLst>
            <a:ext uri="{FF2B5EF4-FFF2-40B4-BE49-F238E27FC236}">
              <a16:creationId xmlns:a16="http://schemas.microsoft.com/office/drawing/2014/main" id="{0ED1334B-D479-429A-9A06-0F81D3B67E8E}"/>
            </a:ext>
          </a:extLst>
        </xdr:cNvPr>
        <xdr:cNvCxnSpPr/>
      </xdr:nvCxnSpPr>
      <xdr:spPr>
        <a:xfrm>
          <a:off x="19202400" y="100266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92075</xdr:rowOff>
    </xdr:from>
    <xdr:to>
      <xdr:col>107</xdr:col>
      <xdr:colOff>101600</xdr:colOff>
      <xdr:row>62</xdr:row>
      <xdr:rowOff>22225</xdr:rowOff>
    </xdr:to>
    <xdr:sp macro="" textlink="">
      <xdr:nvSpPr>
        <xdr:cNvPr id="710" name="楕円 709">
          <a:extLst>
            <a:ext uri="{FF2B5EF4-FFF2-40B4-BE49-F238E27FC236}">
              <a16:creationId xmlns:a16="http://schemas.microsoft.com/office/drawing/2014/main" id="{A09DF2C0-6F7C-4B50-A467-CBA4104EBCA4}"/>
            </a:ext>
          </a:extLst>
        </xdr:cNvPr>
        <xdr:cNvSpPr/>
      </xdr:nvSpPr>
      <xdr:spPr>
        <a:xfrm>
          <a:off x="18345150" y="99790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142875</xdr:rowOff>
    </xdr:from>
    <xdr:to>
      <xdr:col>111</xdr:col>
      <xdr:colOff>177800</xdr:colOff>
      <xdr:row>61</xdr:row>
      <xdr:rowOff>142875</xdr:rowOff>
    </xdr:to>
    <xdr:cxnSp macro="">
      <xdr:nvCxnSpPr>
        <xdr:cNvPr id="711" name="直線コネクタ 710">
          <a:extLst>
            <a:ext uri="{FF2B5EF4-FFF2-40B4-BE49-F238E27FC236}">
              <a16:creationId xmlns:a16="http://schemas.microsoft.com/office/drawing/2014/main" id="{7AC439FE-2883-47C4-8D60-E4DD373E443B}"/>
            </a:ext>
          </a:extLst>
        </xdr:cNvPr>
        <xdr:cNvCxnSpPr/>
      </xdr:nvCxnSpPr>
      <xdr:spPr>
        <a:xfrm>
          <a:off x="18392775" y="100266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92075</xdr:rowOff>
    </xdr:from>
    <xdr:to>
      <xdr:col>102</xdr:col>
      <xdr:colOff>165100</xdr:colOff>
      <xdr:row>62</xdr:row>
      <xdr:rowOff>22225</xdr:rowOff>
    </xdr:to>
    <xdr:sp macro="" textlink="">
      <xdr:nvSpPr>
        <xdr:cNvPr id="712" name="楕円 711">
          <a:extLst>
            <a:ext uri="{FF2B5EF4-FFF2-40B4-BE49-F238E27FC236}">
              <a16:creationId xmlns:a16="http://schemas.microsoft.com/office/drawing/2014/main" id="{23BED425-ACB5-4C16-BD35-E9EDEF44A160}"/>
            </a:ext>
          </a:extLst>
        </xdr:cNvPr>
        <xdr:cNvSpPr/>
      </xdr:nvSpPr>
      <xdr:spPr>
        <a:xfrm>
          <a:off x="17554575" y="9979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142875</xdr:rowOff>
    </xdr:from>
    <xdr:to>
      <xdr:col>107</xdr:col>
      <xdr:colOff>50800</xdr:colOff>
      <xdr:row>61</xdr:row>
      <xdr:rowOff>142875</xdr:rowOff>
    </xdr:to>
    <xdr:cxnSp macro="">
      <xdr:nvCxnSpPr>
        <xdr:cNvPr id="713" name="直線コネクタ 712">
          <a:extLst>
            <a:ext uri="{FF2B5EF4-FFF2-40B4-BE49-F238E27FC236}">
              <a16:creationId xmlns:a16="http://schemas.microsoft.com/office/drawing/2014/main" id="{FE9124E1-C1E4-4652-A5A4-75210469C32F}"/>
            </a:ext>
          </a:extLst>
        </xdr:cNvPr>
        <xdr:cNvCxnSpPr/>
      </xdr:nvCxnSpPr>
      <xdr:spPr>
        <a:xfrm>
          <a:off x="17602200" y="100266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92075</xdr:rowOff>
    </xdr:from>
    <xdr:to>
      <xdr:col>98</xdr:col>
      <xdr:colOff>38100</xdr:colOff>
      <xdr:row>62</xdr:row>
      <xdr:rowOff>22225</xdr:rowOff>
    </xdr:to>
    <xdr:sp macro="" textlink="">
      <xdr:nvSpPr>
        <xdr:cNvPr id="714" name="楕円 713">
          <a:extLst>
            <a:ext uri="{FF2B5EF4-FFF2-40B4-BE49-F238E27FC236}">
              <a16:creationId xmlns:a16="http://schemas.microsoft.com/office/drawing/2014/main" id="{00EE7563-F0C8-4C25-8027-42E17C4A8BA2}"/>
            </a:ext>
          </a:extLst>
        </xdr:cNvPr>
        <xdr:cNvSpPr/>
      </xdr:nvSpPr>
      <xdr:spPr>
        <a:xfrm>
          <a:off x="16754475" y="9979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142875</xdr:rowOff>
    </xdr:from>
    <xdr:to>
      <xdr:col>102</xdr:col>
      <xdr:colOff>114300</xdr:colOff>
      <xdr:row>61</xdr:row>
      <xdr:rowOff>142875</xdr:rowOff>
    </xdr:to>
    <xdr:cxnSp macro="">
      <xdr:nvCxnSpPr>
        <xdr:cNvPr id="715" name="直線コネクタ 714">
          <a:extLst>
            <a:ext uri="{FF2B5EF4-FFF2-40B4-BE49-F238E27FC236}">
              <a16:creationId xmlns:a16="http://schemas.microsoft.com/office/drawing/2014/main" id="{25275C47-2450-4E20-BE28-A8F02A0404FB}"/>
            </a:ext>
          </a:extLst>
        </xdr:cNvPr>
        <xdr:cNvCxnSpPr/>
      </xdr:nvCxnSpPr>
      <xdr:spPr>
        <a:xfrm>
          <a:off x="16802100" y="100266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716" name="n_1aveValue【保健センター・保健所】&#10;一人当たり面積">
          <a:extLst>
            <a:ext uri="{FF2B5EF4-FFF2-40B4-BE49-F238E27FC236}">
              <a16:creationId xmlns:a16="http://schemas.microsoft.com/office/drawing/2014/main" id="{C3AFC6D6-EC2A-4215-AAC4-687B8490BD77}"/>
            </a:ext>
          </a:extLst>
        </xdr:cNvPr>
        <xdr:cNvSpPr txBox="1"/>
      </xdr:nvSpPr>
      <xdr:spPr>
        <a:xfrm>
          <a:off x="18983402" y="96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717" name="n_2aveValue【保健センター・保健所】&#10;一人当たり面積">
          <a:extLst>
            <a:ext uri="{FF2B5EF4-FFF2-40B4-BE49-F238E27FC236}">
              <a16:creationId xmlns:a16="http://schemas.microsoft.com/office/drawing/2014/main" id="{BE45BBC0-4EF3-4E4C-9DB4-356B897BAC59}"/>
            </a:ext>
          </a:extLst>
        </xdr:cNvPr>
        <xdr:cNvSpPr txBox="1"/>
      </xdr:nvSpPr>
      <xdr:spPr>
        <a:xfrm>
          <a:off x="18183302" y="96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18" name="n_3aveValue【保健センター・保健所】&#10;一人当たり面積">
          <a:extLst>
            <a:ext uri="{FF2B5EF4-FFF2-40B4-BE49-F238E27FC236}">
              <a16:creationId xmlns:a16="http://schemas.microsoft.com/office/drawing/2014/main" id="{DE22F778-35CE-403B-93B3-934188B0AE82}"/>
            </a:ext>
          </a:extLst>
        </xdr:cNvPr>
        <xdr:cNvSpPr txBox="1"/>
      </xdr:nvSpPr>
      <xdr:spPr>
        <a:xfrm>
          <a:off x="17383202" y="965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19" name="n_4aveValue【保健センター・保健所】&#10;一人当たり面積">
          <a:extLst>
            <a:ext uri="{FF2B5EF4-FFF2-40B4-BE49-F238E27FC236}">
              <a16:creationId xmlns:a16="http://schemas.microsoft.com/office/drawing/2014/main" id="{3167E95F-6EBB-46AE-A6B4-B8E0C8585968}"/>
            </a:ext>
          </a:extLst>
        </xdr:cNvPr>
        <xdr:cNvSpPr txBox="1"/>
      </xdr:nvSpPr>
      <xdr:spPr>
        <a:xfrm>
          <a:off x="16592627" y="965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13352</xdr:rowOff>
    </xdr:from>
    <xdr:ext cx="469744" cy="259045"/>
    <xdr:sp macro="" textlink="">
      <xdr:nvSpPr>
        <xdr:cNvPr id="720" name="n_1mainValue【保健センター・保健所】&#10;一人当たり面積">
          <a:extLst>
            <a:ext uri="{FF2B5EF4-FFF2-40B4-BE49-F238E27FC236}">
              <a16:creationId xmlns:a16="http://schemas.microsoft.com/office/drawing/2014/main" id="{42071DCE-05DB-4400-A91B-FAE9B4236DA5}"/>
            </a:ext>
          </a:extLst>
        </xdr:cNvPr>
        <xdr:cNvSpPr txBox="1"/>
      </xdr:nvSpPr>
      <xdr:spPr>
        <a:xfrm>
          <a:off x="18983402"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13352</xdr:rowOff>
    </xdr:from>
    <xdr:ext cx="469744" cy="259045"/>
    <xdr:sp macro="" textlink="">
      <xdr:nvSpPr>
        <xdr:cNvPr id="721" name="n_2mainValue【保健センター・保健所】&#10;一人当たり面積">
          <a:extLst>
            <a:ext uri="{FF2B5EF4-FFF2-40B4-BE49-F238E27FC236}">
              <a16:creationId xmlns:a16="http://schemas.microsoft.com/office/drawing/2014/main" id="{380D39A7-7BC7-480C-A45C-A4674AA3B306}"/>
            </a:ext>
          </a:extLst>
        </xdr:cNvPr>
        <xdr:cNvSpPr txBox="1"/>
      </xdr:nvSpPr>
      <xdr:spPr>
        <a:xfrm>
          <a:off x="18183302"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13352</xdr:rowOff>
    </xdr:from>
    <xdr:ext cx="469744" cy="259045"/>
    <xdr:sp macro="" textlink="">
      <xdr:nvSpPr>
        <xdr:cNvPr id="722" name="n_3mainValue【保健センター・保健所】&#10;一人当たり面積">
          <a:extLst>
            <a:ext uri="{FF2B5EF4-FFF2-40B4-BE49-F238E27FC236}">
              <a16:creationId xmlns:a16="http://schemas.microsoft.com/office/drawing/2014/main" id="{F738208C-C890-46F5-8813-20B2C33D17F5}"/>
            </a:ext>
          </a:extLst>
        </xdr:cNvPr>
        <xdr:cNvSpPr txBox="1"/>
      </xdr:nvSpPr>
      <xdr:spPr>
        <a:xfrm>
          <a:off x="17383202"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13352</xdr:rowOff>
    </xdr:from>
    <xdr:ext cx="469744" cy="259045"/>
    <xdr:sp macro="" textlink="">
      <xdr:nvSpPr>
        <xdr:cNvPr id="723" name="n_4mainValue【保健センター・保健所】&#10;一人当たり面積">
          <a:extLst>
            <a:ext uri="{FF2B5EF4-FFF2-40B4-BE49-F238E27FC236}">
              <a16:creationId xmlns:a16="http://schemas.microsoft.com/office/drawing/2014/main" id="{A876261A-6EBC-4555-A779-85BA64906D02}"/>
            </a:ext>
          </a:extLst>
        </xdr:cNvPr>
        <xdr:cNvSpPr txBox="1"/>
      </xdr:nvSpPr>
      <xdr:spPr>
        <a:xfrm>
          <a:off x="16592627" y="1005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D231776-C9BD-4BB0-9DD0-10D0A504E74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9C06DA46-0E57-4033-B0B1-0EA07A27B8E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004C42C-8F5F-4206-9D78-3350F3F34EC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71E482A8-6BD3-4225-9448-E3B377E1BD4A}"/>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1D3C3A83-4984-4694-AF22-CA0D376A7EB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8090208-1D7B-4765-BB66-85A5771FFA3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E6A7AB5-6012-495B-9B2D-8DE2B0FFD0C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8293A03F-AEBD-49EF-B464-FA6562DCFED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F022A66-966E-49EC-9317-4C661CFAAA0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8B52E926-E314-4CD0-84EE-7F084060A3F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12016C6-4B45-43D0-BA32-DC7C7CF5407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5" name="直線コネクタ 734">
          <a:extLst>
            <a:ext uri="{FF2B5EF4-FFF2-40B4-BE49-F238E27FC236}">
              <a16:creationId xmlns:a16="http://schemas.microsoft.com/office/drawing/2014/main" id="{8ED6FF4F-EBC0-4652-B34B-F4D84F0CDBEA}"/>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6" name="テキスト ボックス 735">
          <a:extLst>
            <a:ext uri="{FF2B5EF4-FFF2-40B4-BE49-F238E27FC236}">
              <a16:creationId xmlns:a16="http://schemas.microsoft.com/office/drawing/2014/main" id="{ED06ABB2-4480-4B08-9E40-C36FFE1EA000}"/>
            </a:ext>
          </a:extLst>
        </xdr:cNvPr>
        <xdr:cNvSpPr txBox="1"/>
      </xdr:nvSpPr>
      <xdr:spPr>
        <a:xfrm>
          <a:off x="10845966"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7" name="直線コネクタ 736">
          <a:extLst>
            <a:ext uri="{FF2B5EF4-FFF2-40B4-BE49-F238E27FC236}">
              <a16:creationId xmlns:a16="http://schemas.microsoft.com/office/drawing/2014/main" id="{D75F51D4-E2AD-4764-A195-47F17F5A9C9D}"/>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8" name="テキスト ボックス 737">
          <a:extLst>
            <a:ext uri="{FF2B5EF4-FFF2-40B4-BE49-F238E27FC236}">
              <a16:creationId xmlns:a16="http://schemas.microsoft.com/office/drawing/2014/main" id="{98CC0A01-192F-4FDB-A50B-FD2B8F3A3950}"/>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9" name="直線コネクタ 738">
          <a:extLst>
            <a:ext uri="{FF2B5EF4-FFF2-40B4-BE49-F238E27FC236}">
              <a16:creationId xmlns:a16="http://schemas.microsoft.com/office/drawing/2014/main" id="{21781AF3-8C17-40C2-A389-51B42F176589}"/>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0" name="テキスト ボックス 739">
          <a:extLst>
            <a:ext uri="{FF2B5EF4-FFF2-40B4-BE49-F238E27FC236}">
              <a16:creationId xmlns:a16="http://schemas.microsoft.com/office/drawing/2014/main" id="{D0C3342D-6E40-4E41-9DBB-43A3692FF5ED}"/>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1" name="直線コネクタ 740">
          <a:extLst>
            <a:ext uri="{FF2B5EF4-FFF2-40B4-BE49-F238E27FC236}">
              <a16:creationId xmlns:a16="http://schemas.microsoft.com/office/drawing/2014/main" id="{97B3BF1E-DA52-4F27-805E-260920263A6E}"/>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2" name="テキスト ボックス 741">
          <a:extLst>
            <a:ext uri="{FF2B5EF4-FFF2-40B4-BE49-F238E27FC236}">
              <a16:creationId xmlns:a16="http://schemas.microsoft.com/office/drawing/2014/main" id="{65AB9289-2AB9-4F06-B727-2C7821E2BBAD}"/>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41B75938-97E9-4A07-87B2-B885E91B880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13C76C15-D58B-4994-807F-FFD621BD4882}"/>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a:extLst>
            <a:ext uri="{FF2B5EF4-FFF2-40B4-BE49-F238E27FC236}">
              <a16:creationId xmlns:a16="http://schemas.microsoft.com/office/drawing/2014/main" id="{37CA727C-7BEA-418D-A067-75E393EBBB0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46" name="直線コネクタ 745">
          <a:extLst>
            <a:ext uri="{FF2B5EF4-FFF2-40B4-BE49-F238E27FC236}">
              <a16:creationId xmlns:a16="http://schemas.microsoft.com/office/drawing/2014/main" id="{E63CF8B0-9380-4A92-BD84-5A12365A12AD}"/>
            </a:ext>
          </a:extLst>
        </xdr:cNvPr>
        <xdr:cNvCxnSpPr/>
      </xdr:nvCxnSpPr>
      <xdr:spPr>
        <a:xfrm flipV="1">
          <a:off x="14696439" y="12803124"/>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47" name="【消防施設】&#10;有形固定資産減価償却率最小値テキスト">
          <a:extLst>
            <a:ext uri="{FF2B5EF4-FFF2-40B4-BE49-F238E27FC236}">
              <a16:creationId xmlns:a16="http://schemas.microsoft.com/office/drawing/2014/main" id="{C7E234CD-6E48-4635-8926-68AC1D722D1B}"/>
            </a:ext>
          </a:extLst>
        </xdr:cNvPr>
        <xdr:cNvSpPr txBox="1"/>
      </xdr:nvSpPr>
      <xdr:spPr>
        <a:xfrm>
          <a:off x="14735175" y="1407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48" name="直線コネクタ 747">
          <a:extLst>
            <a:ext uri="{FF2B5EF4-FFF2-40B4-BE49-F238E27FC236}">
              <a16:creationId xmlns:a16="http://schemas.microsoft.com/office/drawing/2014/main" id="{01254C7A-641A-449B-B7F2-4AE16E458237}"/>
            </a:ext>
          </a:extLst>
        </xdr:cNvPr>
        <xdr:cNvCxnSpPr/>
      </xdr:nvCxnSpPr>
      <xdr:spPr>
        <a:xfrm>
          <a:off x="14611350" y="140714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49" name="【消防施設】&#10;有形固定資産減価償却率最大値テキスト">
          <a:extLst>
            <a:ext uri="{FF2B5EF4-FFF2-40B4-BE49-F238E27FC236}">
              <a16:creationId xmlns:a16="http://schemas.microsoft.com/office/drawing/2014/main" id="{D5E543D1-09EA-4441-A782-38B59CAA6D02}"/>
            </a:ext>
          </a:extLst>
        </xdr:cNvPr>
        <xdr:cNvSpPr txBox="1"/>
      </xdr:nvSpPr>
      <xdr:spPr>
        <a:xfrm>
          <a:off x="14735175" y="1260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0" name="直線コネクタ 749">
          <a:extLst>
            <a:ext uri="{FF2B5EF4-FFF2-40B4-BE49-F238E27FC236}">
              <a16:creationId xmlns:a16="http://schemas.microsoft.com/office/drawing/2014/main" id="{C53E6C6F-E441-45BD-9226-9AFD4B3D55B4}"/>
            </a:ext>
          </a:extLst>
        </xdr:cNvPr>
        <xdr:cNvCxnSpPr/>
      </xdr:nvCxnSpPr>
      <xdr:spPr>
        <a:xfrm>
          <a:off x="14611350" y="128031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1" name="【消防施設】&#10;有形固定資産減価償却率平均値テキスト">
          <a:extLst>
            <a:ext uri="{FF2B5EF4-FFF2-40B4-BE49-F238E27FC236}">
              <a16:creationId xmlns:a16="http://schemas.microsoft.com/office/drawing/2014/main" id="{46886DB5-B669-403C-A3FE-A6AABDF0E377}"/>
            </a:ext>
          </a:extLst>
        </xdr:cNvPr>
        <xdr:cNvSpPr txBox="1"/>
      </xdr:nvSpPr>
      <xdr:spPr>
        <a:xfrm>
          <a:off x="14735175" y="13429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2" name="フローチャート: 判断 751">
          <a:extLst>
            <a:ext uri="{FF2B5EF4-FFF2-40B4-BE49-F238E27FC236}">
              <a16:creationId xmlns:a16="http://schemas.microsoft.com/office/drawing/2014/main" id="{CBB80BA7-DA22-4153-9E42-15C3AF38391C}"/>
            </a:ext>
          </a:extLst>
        </xdr:cNvPr>
        <xdr:cNvSpPr/>
      </xdr:nvSpPr>
      <xdr:spPr>
        <a:xfrm>
          <a:off x="14649450" y="1357464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3" name="フローチャート: 判断 752">
          <a:extLst>
            <a:ext uri="{FF2B5EF4-FFF2-40B4-BE49-F238E27FC236}">
              <a16:creationId xmlns:a16="http://schemas.microsoft.com/office/drawing/2014/main" id="{B97DA49E-756B-4A67-B3CC-E0D8999BF51C}"/>
            </a:ext>
          </a:extLst>
        </xdr:cNvPr>
        <xdr:cNvSpPr/>
      </xdr:nvSpPr>
      <xdr:spPr>
        <a:xfrm>
          <a:off x="13887450" y="135646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54" name="フローチャート: 判断 753">
          <a:extLst>
            <a:ext uri="{FF2B5EF4-FFF2-40B4-BE49-F238E27FC236}">
              <a16:creationId xmlns:a16="http://schemas.microsoft.com/office/drawing/2014/main" id="{973629C5-F4FB-4E50-B5A8-DB5024EAEFA0}"/>
            </a:ext>
          </a:extLst>
        </xdr:cNvPr>
        <xdr:cNvSpPr/>
      </xdr:nvSpPr>
      <xdr:spPr>
        <a:xfrm>
          <a:off x="130968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55" name="フローチャート: 判断 754">
          <a:extLst>
            <a:ext uri="{FF2B5EF4-FFF2-40B4-BE49-F238E27FC236}">
              <a16:creationId xmlns:a16="http://schemas.microsoft.com/office/drawing/2014/main" id="{AFF7A7B3-B0A1-4E29-9462-E46C477C71FC}"/>
            </a:ext>
          </a:extLst>
        </xdr:cNvPr>
        <xdr:cNvSpPr/>
      </xdr:nvSpPr>
      <xdr:spPr>
        <a:xfrm>
          <a:off x="12296775" y="135257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56" name="フローチャート: 判断 755">
          <a:extLst>
            <a:ext uri="{FF2B5EF4-FFF2-40B4-BE49-F238E27FC236}">
              <a16:creationId xmlns:a16="http://schemas.microsoft.com/office/drawing/2014/main" id="{54F58E96-A7A7-4FF5-BE91-8C9F264ADFD2}"/>
            </a:ext>
          </a:extLst>
        </xdr:cNvPr>
        <xdr:cNvSpPr/>
      </xdr:nvSpPr>
      <xdr:spPr>
        <a:xfrm>
          <a:off x="11487150" y="135357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3CA08FE-3B20-41E0-8CD8-5C9CF6267AD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D0B40E5-90E5-4A2E-95BF-E4BEEFFCED0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C65823B-3F43-49C8-A992-01947020160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548797D-3517-4EFA-9A9C-0351D58D7ED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E306E2E-DF95-419A-A186-DC9B484DA78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97028</xdr:rowOff>
    </xdr:from>
    <xdr:to>
      <xdr:col>85</xdr:col>
      <xdr:colOff>177800</xdr:colOff>
      <xdr:row>86</xdr:row>
      <xdr:rowOff>27178</xdr:rowOff>
    </xdr:to>
    <xdr:sp macro="" textlink="">
      <xdr:nvSpPr>
        <xdr:cNvPr id="762" name="楕円 761">
          <a:extLst>
            <a:ext uri="{FF2B5EF4-FFF2-40B4-BE49-F238E27FC236}">
              <a16:creationId xmlns:a16="http://schemas.microsoft.com/office/drawing/2014/main" id="{5A461F81-ADC3-4BF8-9E69-C110A0F7B6E1}"/>
            </a:ext>
          </a:extLst>
        </xdr:cNvPr>
        <xdr:cNvSpPr/>
      </xdr:nvSpPr>
      <xdr:spPr>
        <a:xfrm>
          <a:off x="14649450" y="138701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75455</xdr:rowOff>
    </xdr:from>
    <xdr:ext cx="405111" cy="259045"/>
    <xdr:sp macro="" textlink="">
      <xdr:nvSpPr>
        <xdr:cNvPr id="763" name="【消防施設】&#10;有形固定資産減価償却率該当値テキスト">
          <a:extLst>
            <a:ext uri="{FF2B5EF4-FFF2-40B4-BE49-F238E27FC236}">
              <a16:creationId xmlns:a16="http://schemas.microsoft.com/office/drawing/2014/main" id="{3165FD4C-6C44-4489-B8E5-DACE85897D0F}"/>
            </a:ext>
          </a:extLst>
        </xdr:cNvPr>
        <xdr:cNvSpPr txBox="1"/>
      </xdr:nvSpPr>
      <xdr:spPr>
        <a:xfrm>
          <a:off x="14735175"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76454</xdr:rowOff>
    </xdr:from>
    <xdr:to>
      <xdr:col>81</xdr:col>
      <xdr:colOff>101600</xdr:colOff>
      <xdr:row>86</xdr:row>
      <xdr:rowOff>6604</xdr:rowOff>
    </xdr:to>
    <xdr:sp macro="" textlink="">
      <xdr:nvSpPr>
        <xdr:cNvPr id="764" name="楕円 763">
          <a:extLst>
            <a:ext uri="{FF2B5EF4-FFF2-40B4-BE49-F238E27FC236}">
              <a16:creationId xmlns:a16="http://schemas.microsoft.com/office/drawing/2014/main" id="{D9CA3E46-C7B5-4249-BD77-BCE2498515CB}"/>
            </a:ext>
          </a:extLst>
        </xdr:cNvPr>
        <xdr:cNvSpPr/>
      </xdr:nvSpPr>
      <xdr:spPr>
        <a:xfrm>
          <a:off x="13887450" y="138496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127254</xdr:rowOff>
    </xdr:from>
    <xdr:to>
      <xdr:col>85</xdr:col>
      <xdr:colOff>127000</xdr:colOff>
      <xdr:row>85</xdr:row>
      <xdr:rowOff>147828</xdr:rowOff>
    </xdr:to>
    <xdr:cxnSp macro="">
      <xdr:nvCxnSpPr>
        <xdr:cNvPr id="765" name="直線コネクタ 764">
          <a:extLst>
            <a:ext uri="{FF2B5EF4-FFF2-40B4-BE49-F238E27FC236}">
              <a16:creationId xmlns:a16="http://schemas.microsoft.com/office/drawing/2014/main" id="{A1219E3D-F026-4F42-830E-06204C12530C}"/>
            </a:ext>
          </a:extLst>
        </xdr:cNvPr>
        <xdr:cNvCxnSpPr/>
      </xdr:nvCxnSpPr>
      <xdr:spPr>
        <a:xfrm>
          <a:off x="13935075" y="13897229"/>
          <a:ext cx="762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35306</xdr:rowOff>
    </xdr:from>
    <xdr:to>
      <xdr:col>76</xdr:col>
      <xdr:colOff>165100</xdr:colOff>
      <xdr:row>85</xdr:row>
      <xdr:rowOff>136906</xdr:rowOff>
    </xdr:to>
    <xdr:sp macro="" textlink="">
      <xdr:nvSpPr>
        <xdr:cNvPr id="766" name="楕円 765">
          <a:extLst>
            <a:ext uri="{FF2B5EF4-FFF2-40B4-BE49-F238E27FC236}">
              <a16:creationId xmlns:a16="http://schemas.microsoft.com/office/drawing/2014/main" id="{F942DD0F-E48F-4CEA-89D4-ACE2C95F60AB}"/>
            </a:ext>
          </a:extLst>
        </xdr:cNvPr>
        <xdr:cNvSpPr/>
      </xdr:nvSpPr>
      <xdr:spPr>
        <a:xfrm>
          <a:off x="13096875" y="138084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86106</xdr:rowOff>
    </xdr:from>
    <xdr:to>
      <xdr:col>81</xdr:col>
      <xdr:colOff>50800</xdr:colOff>
      <xdr:row>85</xdr:row>
      <xdr:rowOff>127254</xdr:rowOff>
    </xdr:to>
    <xdr:cxnSp macro="">
      <xdr:nvCxnSpPr>
        <xdr:cNvPr id="767" name="直線コネクタ 766">
          <a:extLst>
            <a:ext uri="{FF2B5EF4-FFF2-40B4-BE49-F238E27FC236}">
              <a16:creationId xmlns:a16="http://schemas.microsoft.com/office/drawing/2014/main" id="{C61CA468-A830-4DC5-A8E1-3877F587F8DE}"/>
            </a:ext>
          </a:extLst>
        </xdr:cNvPr>
        <xdr:cNvCxnSpPr/>
      </xdr:nvCxnSpPr>
      <xdr:spPr>
        <a:xfrm>
          <a:off x="13144500" y="13856081"/>
          <a:ext cx="7905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135889</xdr:rowOff>
    </xdr:from>
    <xdr:to>
      <xdr:col>72</xdr:col>
      <xdr:colOff>38100</xdr:colOff>
      <xdr:row>85</xdr:row>
      <xdr:rowOff>66039</xdr:rowOff>
    </xdr:to>
    <xdr:sp macro="" textlink="">
      <xdr:nvSpPr>
        <xdr:cNvPr id="768" name="楕円 767">
          <a:extLst>
            <a:ext uri="{FF2B5EF4-FFF2-40B4-BE49-F238E27FC236}">
              <a16:creationId xmlns:a16="http://schemas.microsoft.com/office/drawing/2014/main" id="{38E60E0C-7A2B-42E5-8DE4-CC6BAAF4794F}"/>
            </a:ext>
          </a:extLst>
        </xdr:cNvPr>
        <xdr:cNvSpPr/>
      </xdr:nvSpPr>
      <xdr:spPr>
        <a:xfrm>
          <a:off x="12296775" y="13747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15239</xdr:rowOff>
    </xdr:from>
    <xdr:to>
      <xdr:col>76</xdr:col>
      <xdr:colOff>114300</xdr:colOff>
      <xdr:row>85</xdr:row>
      <xdr:rowOff>86106</xdr:rowOff>
    </xdr:to>
    <xdr:cxnSp macro="">
      <xdr:nvCxnSpPr>
        <xdr:cNvPr id="769" name="直線コネクタ 768">
          <a:extLst>
            <a:ext uri="{FF2B5EF4-FFF2-40B4-BE49-F238E27FC236}">
              <a16:creationId xmlns:a16="http://schemas.microsoft.com/office/drawing/2014/main" id="{12276FFC-7031-4AE9-B5B7-9F88D7DA79C7}"/>
            </a:ext>
          </a:extLst>
        </xdr:cNvPr>
        <xdr:cNvCxnSpPr/>
      </xdr:nvCxnSpPr>
      <xdr:spPr>
        <a:xfrm>
          <a:off x="12344400" y="13785214"/>
          <a:ext cx="8001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12446</xdr:rowOff>
    </xdr:from>
    <xdr:to>
      <xdr:col>67</xdr:col>
      <xdr:colOff>101600</xdr:colOff>
      <xdr:row>85</xdr:row>
      <xdr:rowOff>114046</xdr:rowOff>
    </xdr:to>
    <xdr:sp macro="" textlink="">
      <xdr:nvSpPr>
        <xdr:cNvPr id="770" name="楕円 769">
          <a:extLst>
            <a:ext uri="{FF2B5EF4-FFF2-40B4-BE49-F238E27FC236}">
              <a16:creationId xmlns:a16="http://schemas.microsoft.com/office/drawing/2014/main" id="{7A84EFC3-C141-4B82-9A55-2CC3201DA681}"/>
            </a:ext>
          </a:extLst>
        </xdr:cNvPr>
        <xdr:cNvSpPr/>
      </xdr:nvSpPr>
      <xdr:spPr>
        <a:xfrm>
          <a:off x="11487150" y="13782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63246</xdr:rowOff>
    </xdr:to>
    <xdr:cxnSp macro="">
      <xdr:nvCxnSpPr>
        <xdr:cNvPr id="771" name="直線コネクタ 770">
          <a:extLst>
            <a:ext uri="{FF2B5EF4-FFF2-40B4-BE49-F238E27FC236}">
              <a16:creationId xmlns:a16="http://schemas.microsoft.com/office/drawing/2014/main" id="{4B4C3111-DE87-421F-9EFF-BCB8AF13476F}"/>
            </a:ext>
          </a:extLst>
        </xdr:cNvPr>
        <xdr:cNvCxnSpPr/>
      </xdr:nvCxnSpPr>
      <xdr:spPr>
        <a:xfrm flipV="1">
          <a:off x="11534775" y="13785214"/>
          <a:ext cx="809625" cy="5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2" name="n_1aveValue【消防施設】&#10;有形固定資産減価償却率">
          <a:extLst>
            <a:ext uri="{FF2B5EF4-FFF2-40B4-BE49-F238E27FC236}">
              <a16:creationId xmlns:a16="http://schemas.microsoft.com/office/drawing/2014/main" id="{DA0E422D-6CFA-4FA2-8845-314DD29BC131}"/>
            </a:ext>
          </a:extLst>
        </xdr:cNvPr>
        <xdr:cNvSpPr txBox="1"/>
      </xdr:nvSpPr>
      <xdr:spPr>
        <a:xfrm>
          <a:off x="13745219" y="13352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3" name="n_2aveValue【消防施設】&#10;有形固定資産減価償却率">
          <a:extLst>
            <a:ext uri="{FF2B5EF4-FFF2-40B4-BE49-F238E27FC236}">
              <a16:creationId xmlns:a16="http://schemas.microsoft.com/office/drawing/2014/main" id="{7D409E51-2118-47D4-A3CE-846D1FB8F84D}"/>
            </a:ext>
          </a:extLst>
        </xdr:cNvPr>
        <xdr:cNvSpPr txBox="1"/>
      </xdr:nvSpPr>
      <xdr:spPr>
        <a:xfrm>
          <a:off x="12964169" y="13352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74" name="n_3aveValue【消防施設】&#10;有形固定資産減価償却率">
          <a:extLst>
            <a:ext uri="{FF2B5EF4-FFF2-40B4-BE49-F238E27FC236}">
              <a16:creationId xmlns:a16="http://schemas.microsoft.com/office/drawing/2014/main" id="{F193316D-02A5-4B7A-915A-D01161CD7321}"/>
            </a:ext>
          </a:extLst>
        </xdr:cNvPr>
        <xdr:cNvSpPr txBox="1"/>
      </xdr:nvSpPr>
      <xdr:spPr>
        <a:xfrm>
          <a:off x="12164069" y="1331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75" name="n_4aveValue【消防施設】&#10;有形固定資産減価償却率">
          <a:extLst>
            <a:ext uri="{FF2B5EF4-FFF2-40B4-BE49-F238E27FC236}">
              <a16:creationId xmlns:a16="http://schemas.microsoft.com/office/drawing/2014/main" id="{FC0230F6-D40C-4C99-8278-2872BFCAB10F}"/>
            </a:ext>
          </a:extLst>
        </xdr:cNvPr>
        <xdr:cNvSpPr txBox="1"/>
      </xdr:nvSpPr>
      <xdr:spPr>
        <a:xfrm>
          <a:off x="11354444" y="13314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169181</xdr:rowOff>
    </xdr:from>
    <xdr:ext cx="405111" cy="259045"/>
    <xdr:sp macro="" textlink="">
      <xdr:nvSpPr>
        <xdr:cNvPr id="776" name="n_1mainValue【消防施設】&#10;有形固定資産減価償却率">
          <a:extLst>
            <a:ext uri="{FF2B5EF4-FFF2-40B4-BE49-F238E27FC236}">
              <a16:creationId xmlns:a16="http://schemas.microsoft.com/office/drawing/2014/main" id="{D9163711-200A-4C0E-838D-C7BE23CE7520}"/>
            </a:ext>
          </a:extLst>
        </xdr:cNvPr>
        <xdr:cNvSpPr txBox="1"/>
      </xdr:nvSpPr>
      <xdr:spPr>
        <a:xfrm>
          <a:off x="13745219" y="1393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128033</xdr:rowOff>
    </xdr:from>
    <xdr:ext cx="405111" cy="259045"/>
    <xdr:sp macro="" textlink="">
      <xdr:nvSpPr>
        <xdr:cNvPr id="777" name="n_2mainValue【消防施設】&#10;有形固定資産減価償却率">
          <a:extLst>
            <a:ext uri="{FF2B5EF4-FFF2-40B4-BE49-F238E27FC236}">
              <a16:creationId xmlns:a16="http://schemas.microsoft.com/office/drawing/2014/main" id="{F0E35E91-63BC-474F-8A76-7E75BF037BF3}"/>
            </a:ext>
          </a:extLst>
        </xdr:cNvPr>
        <xdr:cNvSpPr txBox="1"/>
      </xdr:nvSpPr>
      <xdr:spPr>
        <a:xfrm>
          <a:off x="12964169" y="1389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57166</xdr:rowOff>
    </xdr:from>
    <xdr:ext cx="405111" cy="259045"/>
    <xdr:sp macro="" textlink="">
      <xdr:nvSpPr>
        <xdr:cNvPr id="778" name="n_3mainValue【消防施設】&#10;有形固定資産減価償却率">
          <a:extLst>
            <a:ext uri="{FF2B5EF4-FFF2-40B4-BE49-F238E27FC236}">
              <a16:creationId xmlns:a16="http://schemas.microsoft.com/office/drawing/2014/main" id="{FC069C66-186C-4AD2-881F-4D94A792EA6C}"/>
            </a:ext>
          </a:extLst>
        </xdr:cNvPr>
        <xdr:cNvSpPr txBox="1"/>
      </xdr:nvSpPr>
      <xdr:spPr>
        <a:xfrm>
          <a:off x="12164069"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105173</xdr:rowOff>
    </xdr:from>
    <xdr:ext cx="405111" cy="259045"/>
    <xdr:sp macro="" textlink="">
      <xdr:nvSpPr>
        <xdr:cNvPr id="779" name="n_4mainValue【消防施設】&#10;有形固定資産減価償却率">
          <a:extLst>
            <a:ext uri="{FF2B5EF4-FFF2-40B4-BE49-F238E27FC236}">
              <a16:creationId xmlns:a16="http://schemas.microsoft.com/office/drawing/2014/main" id="{16F5E4F9-BDA6-4146-954F-CC76DD838D5E}"/>
            </a:ext>
          </a:extLst>
        </xdr:cNvPr>
        <xdr:cNvSpPr txBox="1"/>
      </xdr:nvSpPr>
      <xdr:spPr>
        <a:xfrm>
          <a:off x="11354444" y="13875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8B457B43-810F-4E0D-943D-BF3F724D038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B836BD0D-5487-418C-8377-35ACC2F9451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82DCC456-5108-4C04-AC72-14103F1F0B3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83D86EDF-EA38-40B9-9A3B-51A656232BC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C7D96884-5A56-4466-A339-2060CDFE84D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CD802DCA-B551-4C3D-869A-7BD7EA1101D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A7597AFB-AC27-4347-B223-65FB9CE0D9A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5980D49C-03C7-4432-B0F8-6676F7350FE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E6459003-B884-4799-B848-8E1587842FF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CB40B9AE-FF9B-4DC4-B3A4-0F0F579B5C0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0" name="テキスト ボックス 789">
          <a:extLst>
            <a:ext uri="{FF2B5EF4-FFF2-40B4-BE49-F238E27FC236}">
              <a16:creationId xmlns:a16="http://schemas.microsoft.com/office/drawing/2014/main" id="{CA34A279-2781-4E42-95D3-7085ED837EC1}"/>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1" name="直線コネクタ 790">
          <a:extLst>
            <a:ext uri="{FF2B5EF4-FFF2-40B4-BE49-F238E27FC236}">
              <a16:creationId xmlns:a16="http://schemas.microsoft.com/office/drawing/2014/main" id="{37AA6CB9-B888-4BCF-8CA3-F0E2048693D4}"/>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2" name="テキスト ボックス 791">
          <a:extLst>
            <a:ext uri="{FF2B5EF4-FFF2-40B4-BE49-F238E27FC236}">
              <a16:creationId xmlns:a16="http://schemas.microsoft.com/office/drawing/2014/main" id="{213838F1-5F48-4E19-8FA4-CB0FE0225B9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3" name="直線コネクタ 792">
          <a:extLst>
            <a:ext uri="{FF2B5EF4-FFF2-40B4-BE49-F238E27FC236}">
              <a16:creationId xmlns:a16="http://schemas.microsoft.com/office/drawing/2014/main" id="{E013250F-F905-4B80-B9DC-F03B5ACA1748}"/>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4" name="テキスト ボックス 793">
          <a:extLst>
            <a:ext uri="{FF2B5EF4-FFF2-40B4-BE49-F238E27FC236}">
              <a16:creationId xmlns:a16="http://schemas.microsoft.com/office/drawing/2014/main" id="{A827EE1E-60F6-4037-954D-14224D87B4DD}"/>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5" name="直線コネクタ 794">
          <a:extLst>
            <a:ext uri="{FF2B5EF4-FFF2-40B4-BE49-F238E27FC236}">
              <a16:creationId xmlns:a16="http://schemas.microsoft.com/office/drawing/2014/main" id="{81C99EF0-7104-4C87-9D05-1099B0830645}"/>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6" name="テキスト ボックス 795">
          <a:extLst>
            <a:ext uri="{FF2B5EF4-FFF2-40B4-BE49-F238E27FC236}">
              <a16:creationId xmlns:a16="http://schemas.microsoft.com/office/drawing/2014/main" id="{B5AB3A8E-03AA-4E36-8DB5-76D4635DAD6E}"/>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7" name="直線コネクタ 796">
          <a:extLst>
            <a:ext uri="{FF2B5EF4-FFF2-40B4-BE49-F238E27FC236}">
              <a16:creationId xmlns:a16="http://schemas.microsoft.com/office/drawing/2014/main" id="{2A424AFA-0905-4708-818F-E4CF5B33D4CD}"/>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8" name="テキスト ボックス 797">
          <a:extLst>
            <a:ext uri="{FF2B5EF4-FFF2-40B4-BE49-F238E27FC236}">
              <a16:creationId xmlns:a16="http://schemas.microsoft.com/office/drawing/2014/main" id="{D0B26B97-52F8-4A8C-959E-53DFBCD58CF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9" name="直線コネクタ 798">
          <a:extLst>
            <a:ext uri="{FF2B5EF4-FFF2-40B4-BE49-F238E27FC236}">
              <a16:creationId xmlns:a16="http://schemas.microsoft.com/office/drawing/2014/main" id="{40F40CBD-905B-48B3-9D4C-49377D440BF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0" name="テキスト ボックス 799">
          <a:extLst>
            <a:ext uri="{FF2B5EF4-FFF2-40B4-BE49-F238E27FC236}">
              <a16:creationId xmlns:a16="http://schemas.microsoft.com/office/drawing/2014/main" id="{66E07968-50E2-45EC-90E6-948E9D458A5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FEF8644-CC01-462F-8E62-3F365EC539D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A3F09D59-52B7-4EF8-A716-BD929B6D7B5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2ADA60A5-A5A5-41F6-B522-85275025863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04" name="直線コネクタ 803">
          <a:extLst>
            <a:ext uri="{FF2B5EF4-FFF2-40B4-BE49-F238E27FC236}">
              <a16:creationId xmlns:a16="http://schemas.microsoft.com/office/drawing/2014/main" id="{59EA2F1D-C67F-4C03-A71E-8A4E6273A426}"/>
            </a:ext>
          </a:extLst>
        </xdr:cNvPr>
        <xdr:cNvCxnSpPr/>
      </xdr:nvCxnSpPr>
      <xdr:spPr>
        <a:xfrm flipV="1">
          <a:off x="19954239" y="126301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05" name="【消防施設】&#10;一人当たり面積最小値テキスト">
          <a:extLst>
            <a:ext uri="{FF2B5EF4-FFF2-40B4-BE49-F238E27FC236}">
              <a16:creationId xmlns:a16="http://schemas.microsoft.com/office/drawing/2014/main" id="{563562CA-31CE-4CD4-88B0-2537DBF559FE}"/>
            </a:ext>
          </a:extLst>
        </xdr:cNvPr>
        <xdr:cNvSpPr txBox="1"/>
      </xdr:nvSpPr>
      <xdr:spPr>
        <a:xfrm>
          <a:off x="19992975"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06" name="直線コネクタ 805">
          <a:extLst>
            <a:ext uri="{FF2B5EF4-FFF2-40B4-BE49-F238E27FC236}">
              <a16:creationId xmlns:a16="http://schemas.microsoft.com/office/drawing/2014/main" id="{3866D8AF-608C-4905-8BE4-83EF045EB13C}"/>
            </a:ext>
          </a:extLst>
        </xdr:cNvPr>
        <xdr:cNvCxnSpPr/>
      </xdr:nvCxnSpPr>
      <xdr:spPr>
        <a:xfrm>
          <a:off x="19878675" y="14030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07" name="【消防施設】&#10;一人当たり面積最大値テキスト">
          <a:extLst>
            <a:ext uri="{FF2B5EF4-FFF2-40B4-BE49-F238E27FC236}">
              <a16:creationId xmlns:a16="http://schemas.microsoft.com/office/drawing/2014/main" id="{E69AE228-CCEA-4099-BE39-CF8A7204B474}"/>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8" name="直線コネクタ 807">
          <a:extLst>
            <a:ext uri="{FF2B5EF4-FFF2-40B4-BE49-F238E27FC236}">
              <a16:creationId xmlns:a16="http://schemas.microsoft.com/office/drawing/2014/main" id="{F83B4F1A-B291-4918-A98E-40CE2566709F}"/>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09" name="【消防施設】&#10;一人当たり面積平均値テキスト">
          <a:extLst>
            <a:ext uri="{FF2B5EF4-FFF2-40B4-BE49-F238E27FC236}">
              <a16:creationId xmlns:a16="http://schemas.microsoft.com/office/drawing/2014/main" id="{E38ABE5D-3945-463E-9905-990CFED96DB0}"/>
            </a:ext>
          </a:extLst>
        </xdr:cNvPr>
        <xdr:cNvSpPr txBox="1"/>
      </xdr:nvSpPr>
      <xdr:spPr>
        <a:xfrm>
          <a:off x="19992975" y="13294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0" name="フローチャート: 判断 809">
          <a:extLst>
            <a:ext uri="{FF2B5EF4-FFF2-40B4-BE49-F238E27FC236}">
              <a16:creationId xmlns:a16="http://schemas.microsoft.com/office/drawing/2014/main" id="{DD276ABB-2235-4C65-ABD7-5BFDD06E583B}"/>
            </a:ext>
          </a:extLst>
        </xdr:cNvPr>
        <xdr:cNvSpPr/>
      </xdr:nvSpPr>
      <xdr:spPr>
        <a:xfrm>
          <a:off x="19897725"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1" name="フローチャート: 判断 810">
          <a:extLst>
            <a:ext uri="{FF2B5EF4-FFF2-40B4-BE49-F238E27FC236}">
              <a16:creationId xmlns:a16="http://schemas.microsoft.com/office/drawing/2014/main" id="{908AD90C-D147-4300-AF61-71195B89730A}"/>
            </a:ext>
          </a:extLst>
        </xdr:cNvPr>
        <xdr:cNvSpPr/>
      </xdr:nvSpPr>
      <xdr:spPr>
        <a:xfrm>
          <a:off x="191547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2" name="フローチャート: 判断 811">
          <a:extLst>
            <a:ext uri="{FF2B5EF4-FFF2-40B4-BE49-F238E27FC236}">
              <a16:creationId xmlns:a16="http://schemas.microsoft.com/office/drawing/2014/main" id="{529F7F5F-D613-4ECE-BFB5-0A761EA6A05B}"/>
            </a:ext>
          </a:extLst>
        </xdr:cNvPr>
        <xdr:cNvSpPr/>
      </xdr:nvSpPr>
      <xdr:spPr>
        <a:xfrm>
          <a:off x="18345150" y="1345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3" name="フローチャート: 判断 812">
          <a:extLst>
            <a:ext uri="{FF2B5EF4-FFF2-40B4-BE49-F238E27FC236}">
              <a16:creationId xmlns:a16="http://schemas.microsoft.com/office/drawing/2014/main" id="{98AE65FE-1D07-4068-BEA8-C13F718FCC99}"/>
            </a:ext>
          </a:extLst>
        </xdr:cNvPr>
        <xdr:cNvSpPr/>
      </xdr:nvSpPr>
      <xdr:spPr>
        <a:xfrm>
          <a:off x="17554575" y="1345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14" name="フローチャート: 判断 813">
          <a:extLst>
            <a:ext uri="{FF2B5EF4-FFF2-40B4-BE49-F238E27FC236}">
              <a16:creationId xmlns:a16="http://schemas.microsoft.com/office/drawing/2014/main" id="{D4F9C78F-69F0-4EF3-A251-B23809FC4C09}"/>
            </a:ext>
          </a:extLst>
        </xdr:cNvPr>
        <xdr:cNvSpPr/>
      </xdr:nvSpPr>
      <xdr:spPr>
        <a:xfrm>
          <a:off x="167544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B6CAEA8-7679-467C-BABF-DC95B9B0D23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1503C8E-A7FC-46C2-826E-0F13EC8609F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3434915-B696-429E-9500-E59D5987CE4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64ECC7A-FACA-4616-86CA-BEC632832C4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250CA92-2E4D-4627-8C19-D9096697B50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20" name="楕円 819">
          <a:extLst>
            <a:ext uri="{FF2B5EF4-FFF2-40B4-BE49-F238E27FC236}">
              <a16:creationId xmlns:a16="http://schemas.microsoft.com/office/drawing/2014/main" id="{7AAE662F-8BD7-410B-8382-81BFC22F45B8}"/>
            </a:ext>
          </a:extLst>
        </xdr:cNvPr>
        <xdr:cNvSpPr/>
      </xdr:nvSpPr>
      <xdr:spPr>
        <a:xfrm>
          <a:off x="19897725" y="13896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21" name="【消防施設】&#10;一人当たり面積該当値テキスト">
          <a:extLst>
            <a:ext uri="{FF2B5EF4-FFF2-40B4-BE49-F238E27FC236}">
              <a16:creationId xmlns:a16="http://schemas.microsoft.com/office/drawing/2014/main" id="{101963E2-F9E1-4CAE-8E7A-F6D4B361BFCB}"/>
            </a:ext>
          </a:extLst>
        </xdr:cNvPr>
        <xdr:cNvSpPr txBox="1"/>
      </xdr:nvSpPr>
      <xdr:spPr>
        <a:xfrm>
          <a:off x="199929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22" name="楕円 821">
          <a:extLst>
            <a:ext uri="{FF2B5EF4-FFF2-40B4-BE49-F238E27FC236}">
              <a16:creationId xmlns:a16="http://schemas.microsoft.com/office/drawing/2014/main" id="{CC5A329E-6C8D-40A5-8040-2E61E8545AA7}"/>
            </a:ext>
          </a:extLst>
        </xdr:cNvPr>
        <xdr:cNvSpPr/>
      </xdr:nvSpPr>
      <xdr:spPr>
        <a:xfrm>
          <a:off x="19154775" y="138969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823" name="直線コネクタ 822">
          <a:extLst>
            <a:ext uri="{FF2B5EF4-FFF2-40B4-BE49-F238E27FC236}">
              <a16:creationId xmlns:a16="http://schemas.microsoft.com/office/drawing/2014/main" id="{8FCABFD4-3199-4319-A3B1-FDAFE40F5CD3}"/>
            </a:ext>
          </a:extLst>
        </xdr:cNvPr>
        <xdr:cNvCxnSpPr/>
      </xdr:nvCxnSpPr>
      <xdr:spPr>
        <a:xfrm>
          <a:off x="19202400" y="139350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24" name="楕円 823">
          <a:extLst>
            <a:ext uri="{FF2B5EF4-FFF2-40B4-BE49-F238E27FC236}">
              <a16:creationId xmlns:a16="http://schemas.microsoft.com/office/drawing/2014/main" id="{D974A824-6062-478A-B3F4-81FC512D406B}"/>
            </a:ext>
          </a:extLst>
        </xdr:cNvPr>
        <xdr:cNvSpPr/>
      </xdr:nvSpPr>
      <xdr:spPr>
        <a:xfrm>
          <a:off x="18345150" y="13896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825" name="直線コネクタ 824">
          <a:extLst>
            <a:ext uri="{FF2B5EF4-FFF2-40B4-BE49-F238E27FC236}">
              <a16:creationId xmlns:a16="http://schemas.microsoft.com/office/drawing/2014/main" id="{2C6112B7-3963-4861-A969-78B568C3424A}"/>
            </a:ext>
          </a:extLst>
        </xdr:cNvPr>
        <xdr:cNvCxnSpPr/>
      </xdr:nvCxnSpPr>
      <xdr:spPr>
        <a:xfrm>
          <a:off x="18392775" y="139350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26" name="楕円 825">
          <a:extLst>
            <a:ext uri="{FF2B5EF4-FFF2-40B4-BE49-F238E27FC236}">
              <a16:creationId xmlns:a16="http://schemas.microsoft.com/office/drawing/2014/main" id="{0FCC5F10-A845-4BD8-A9A1-02B027698D30}"/>
            </a:ext>
          </a:extLst>
        </xdr:cNvPr>
        <xdr:cNvSpPr/>
      </xdr:nvSpPr>
      <xdr:spPr>
        <a:xfrm>
          <a:off x="17554575" y="138969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827" name="直線コネクタ 826">
          <a:extLst>
            <a:ext uri="{FF2B5EF4-FFF2-40B4-BE49-F238E27FC236}">
              <a16:creationId xmlns:a16="http://schemas.microsoft.com/office/drawing/2014/main" id="{34624F7D-3109-4BBD-B92B-676F65DA5499}"/>
            </a:ext>
          </a:extLst>
        </xdr:cNvPr>
        <xdr:cNvCxnSpPr/>
      </xdr:nvCxnSpPr>
      <xdr:spPr>
        <a:xfrm>
          <a:off x="17602200" y="139350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828" name="楕円 827">
          <a:extLst>
            <a:ext uri="{FF2B5EF4-FFF2-40B4-BE49-F238E27FC236}">
              <a16:creationId xmlns:a16="http://schemas.microsoft.com/office/drawing/2014/main" id="{2F5F5D0B-F7A2-433D-8EAB-FB54EF4A49B8}"/>
            </a:ext>
          </a:extLst>
        </xdr:cNvPr>
        <xdr:cNvSpPr/>
      </xdr:nvSpPr>
      <xdr:spPr>
        <a:xfrm>
          <a:off x="16754475" y="13877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86</xdr:row>
      <xdr:rowOff>0</xdr:rowOff>
    </xdr:to>
    <xdr:cxnSp macro="">
      <xdr:nvCxnSpPr>
        <xdr:cNvPr id="829" name="直線コネクタ 828">
          <a:extLst>
            <a:ext uri="{FF2B5EF4-FFF2-40B4-BE49-F238E27FC236}">
              <a16:creationId xmlns:a16="http://schemas.microsoft.com/office/drawing/2014/main" id="{A2059D5D-1EC5-4C0F-A9E2-806FADA938D3}"/>
            </a:ext>
          </a:extLst>
        </xdr:cNvPr>
        <xdr:cNvCxnSpPr/>
      </xdr:nvCxnSpPr>
      <xdr:spPr>
        <a:xfrm>
          <a:off x="16802100" y="1392555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0" name="n_1aveValue【消防施設】&#10;一人当たり面積">
          <a:extLst>
            <a:ext uri="{FF2B5EF4-FFF2-40B4-BE49-F238E27FC236}">
              <a16:creationId xmlns:a16="http://schemas.microsoft.com/office/drawing/2014/main" id="{B5EAC09B-1A77-4CEC-A0BF-FA84AD6EC838}"/>
            </a:ext>
          </a:extLst>
        </xdr:cNvPr>
        <xdr:cNvSpPr txBox="1"/>
      </xdr:nvSpPr>
      <xdr:spPr>
        <a:xfrm>
          <a:off x="189834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1" name="n_2aveValue【消防施設】&#10;一人当たり面積">
          <a:extLst>
            <a:ext uri="{FF2B5EF4-FFF2-40B4-BE49-F238E27FC236}">
              <a16:creationId xmlns:a16="http://schemas.microsoft.com/office/drawing/2014/main" id="{72772806-62AF-40DB-A733-89EE4B097DCA}"/>
            </a:ext>
          </a:extLst>
        </xdr:cNvPr>
        <xdr:cNvSpPr txBox="1"/>
      </xdr:nvSpPr>
      <xdr:spPr>
        <a:xfrm>
          <a:off x="181833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2" name="n_3aveValue【消防施設】&#10;一人当たり面積">
          <a:extLst>
            <a:ext uri="{FF2B5EF4-FFF2-40B4-BE49-F238E27FC236}">
              <a16:creationId xmlns:a16="http://schemas.microsoft.com/office/drawing/2014/main" id="{B97D9AA2-EF45-480A-A236-55205B807F52}"/>
            </a:ext>
          </a:extLst>
        </xdr:cNvPr>
        <xdr:cNvSpPr txBox="1"/>
      </xdr:nvSpPr>
      <xdr:spPr>
        <a:xfrm>
          <a:off x="17383202"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3" name="n_4aveValue【消防施設】&#10;一人当たり面積">
          <a:extLst>
            <a:ext uri="{FF2B5EF4-FFF2-40B4-BE49-F238E27FC236}">
              <a16:creationId xmlns:a16="http://schemas.microsoft.com/office/drawing/2014/main" id="{B156984B-1E6D-438C-B785-1D4CF0A5BCF2}"/>
            </a:ext>
          </a:extLst>
        </xdr:cNvPr>
        <xdr:cNvSpPr txBox="1"/>
      </xdr:nvSpPr>
      <xdr:spPr>
        <a:xfrm>
          <a:off x="16592627"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34" name="n_1mainValue【消防施設】&#10;一人当たり面積">
          <a:extLst>
            <a:ext uri="{FF2B5EF4-FFF2-40B4-BE49-F238E27FC236}">
              <a16:creationId xmlns:a16="http://schemas.microsoft.com/office/drawing/2014/main" id="{80D68FE4-A724-49FC-8744-9B816A464528}"/>
            </a:ext>
          </a:extLst>
        </xdr:cNvPr>
        <xdr:cNvSpPr txBox="1"/>
      </xdr:nvSpPr>
      <xdr:spPr>
        <a:xfrm>
          <a:off x="18983402"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35" name="n_2mainValue【消防施設】&#10;一人当たり面積">
          <a:extLst>
            <a:ext uri="{FF2B5EF4-FFF2-40B4-BE49-F238E27FC236}">
              <a16:creationId xmlns:a16="http://schemas.microsoft.com/office/drawing/2014/main" id="{7F83B2EF-753E-49B4-BB72-026D71F1FBC2}"/>
            </a:ext>
          </a:extLst>
        </xdr:cNvPr>
        <xdr:cNvSpPr txBox="1"/>
      </xdr:nvSpPr>
      <xdr:spPr>
        <a:xfrm>
          <a:off x="18183302"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36" name="n_3mainValue【消防施設】&#10;一人当たり面積">
          <a:extLst>
            <a:ext uri="{FF2B5EF4-FFF2-40B4-BE49-F238E27FC236}">
              <a16:creationId xmlns:a16="http://schemas.microsoft.com/office/drawing/2014/main" id="{77AFC049-3A55-400D-BDBB-BBECAE884855}"/>
            </a:ext>
          </a:extLst>
        </xdr:cNvPr>
        <xdr:cNvSpPr txBox="1"/>
      </xdr:nvSpPr>
      <xdr:spPr>
        <a:xfrm>
          <a:off x="17383202"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837" name="n_4mainValue【消防施設】&#10;一人当たり面積">
          <a:extLst>
            <a:ext uri="{FF2B5EF4-FFF2-40B4-BE49-F238E27FC236}">
              <a16:creationId xmlns:a16="http://schemas.microsoft.com/office/drawing/2014/main" id="{9C4CE02D-BD90-43D3-B3B6-750362DE1923}"/>
            </a:ext>
          </a:extLst>
        </xdr:cNvPr>
        <xdr:cNvSpPr txBox="1"/>
      </xdr:nvSpPr>
      <xdr:spPr>
        <a:xfrm>
          <a:off x="165926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48AA89E2-FED8-4F5B-9173-9E88A9BFE9E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68EE4A6E-065B-48B5-AA9E-269484DA76A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6F5B0BF0-C893-4936-939A-573D596EE29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BDC046E2-D2EE-4774-86E5-1886AABE732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38E9601-BD8F-4A09-B38E-4168928DDB6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A872C453-CF3C-427D-9991-8671EADA40F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283A0879-28DF-4167-8A04-0555E08C10B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A60AAC1A-5F1D-4E98-8492-089CBD5301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1D5388F-01D9-4AC4-90A4-E99F5FF0D6D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A0326396-1FEE-4A56-99D9-477FAEDB479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8FA5EFFF-5AD5-41FA-BB03-9AB85E92FBC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EEED2BD7-601D-4EAE-8589-44EDCF0E1C9D}"/>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B96B8C1D-2619-43E6-807B-5D8916FDCBE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13C6C23E-56A5-4818-A9CD-925DEEFFCDD1}"/>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B0A28306-CE39-4A57-9A8D-0FFDCC50E1C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5A5541AA-C985-4635-8AD2-07938F2F097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E07CDC14-AE09-4282-9153-4CC61AFB14C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FF5CFD7-A7FD-4391-9B59-E87AA0A84026}"/>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8D0EB12A-A622-4CF5-80CD-1D90D134D021}"/>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F5D03396-F0FC-4777-B305-C9AD63178B6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28DE757F-58B4-45C7-B253-380473E40265}"/>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92B87D73-0302-4E6E-9D55-8969E828B8F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6F1FACF4-C1A6-4DAE-8AFD-BE6509091AFE}"/>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庁舎】&#10;有形固定資産減価償却率グラフ枠">
          <a:extLst>
            <a:ext uri="{FF2B5EF4-FFF2-40B4-BE49-F238E27FC236}">
              <a16:creationId xmlns:a16="http://schemas.microsoft.com/office/drawing/2014/main" id="{C5FBFDBF-FFBC-4007-A937-35B9793E725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2" name="直線コネクタ 861">
          <a:extLst>
            <a:ext uri="{FF2B5EF4-FFF2-40B4-BE49-F238E27FC236}">
              <a16:creationId xmlns:a16="http://schemas.microsoft.com/office/drawing/2014/main" id="{CB033417-780A-4EC8-A064-E64D9F3BC481}"/>
            </a:ext>
          </a:extLst>
        </xdr:cNvPr>
        <xdr:cNvCxnSpPr/>
      </xdr:nvCxnSpPr>
      <xdr:spPr>
        <a:xfrm flipV="1">
          <a:off x="14696439" y="16185514"/>
          <a:ext cx="0" cy="1626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3" name="【庁舎】&#10;有形固定資産減価償却率最小値テキスト">
          <a:extLst>
            <a:ext uri="{FF2B5EF4-FFF2-40B4-BE49-F238E27FC236}">
              <a16:creationId xmlns:a16="http://schemas.microsoft.com/office/drawing/2014/main" id="{CD26C461-9775-4181-BF6D-D71871A0CCEA}"/>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A1B1A02D-6B74-415B-A8EB-F3B3673B8932}"/>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65" name="【庁舎】&#10;有形固定資産減価償却率最大値テキスト">
          <a:extLst>
            <a:ext uri="{FF2B5EF4-FFF2-40B4-BE49-F238E27FC236}">
              <a16:creationId xmlns:a16="http://schemas.microsoft.com/office/drawing/2014/main" id="{2A9D77CE-BE07-48AE-9055-05B2DFBBB27A}"/>
            </a:ext>
          </a:extLst>
        </xdr:cNvPr>
        <xdr:cNvSpPr txBox="1"/>
      </xdr:nvSpPr>
      <xdr:spPr>
        <a:xfrm>
          <a:off x="14735175" y="1596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66" name="直線コネクタ 865">
          <a:extLst>
            <a:ext uri="{FF2B5EF4-FFF2-40B4-BE49-F238E27FC236}">
              <a16:creationId xmlns:a16="http://schemas.microsoft.com/office/drawing/2014/main" id="{3A90B4E1-9CA5-4114-A54B-59EB6E37BB70}"/>
            </a:ext>
          </a:extLst>
        </xdr:cNvPr>
        <xdr:cNvCxnSpPr/>
      </xdr:nvCxnSpPr>
      <xdr:spPr>
        <a:xfrm>
          <a:off x="14611350" y="16185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32402</xdr:rowOff>
    </xdr:from>
    <xdr:ext cx="405111" cy="259045"/>
    <xdr:sp macro="" textlink="">
      <xdr:nvSpPr>
        <xdr:cNvPr id="867" name="【庁舎】&#10;有形固定資産減価償却率平均値テキスト">
          <a:extLst>
            <a:ext uri="{FF2B5EF4-FFF2-40B4-BE49-F238E27FC236}">
              <a16:creationId xmlns:a16="http://schemas.microsoft.com/office/drawing/2014/main" id="{057B2CEA-D86B-4402-A807-EE9BCA798A00}"/>
            </a:ext>
          </a:extLst>
        </xdr:cNvPr>
        <xdr:cNvSpPr txBox="1"/>
      </xdr:nvSpPr>
      <xdr:spPr>
        <a:xfrm>
          <a:off x="14735175" y="1683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68" name="フローチャート: 判断 867">
          <a:extLst>
            <a:ext uri="{FF2B5EF4-FFF2-40B4-BE49-F238E27FC236}">
              <a16:creationId xmlns:a16="http://schemas.microsoft.com/office/drawing/2014/main" id="{52A09A13-C260-4AD9-A68F-84D352553127}"/>
            </a:ext>
          </a:extLst>
        </xdr:cNvPr>
        <xdr:cNvSpPr/>
      </xdr:nvSpPr>
      <xdr:spPr>
        <a:xfrm>
          <a:off x="14649450" y="168560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69" name="フローチャート: 判断 868">
          <a:extLst>
            <a:ext uri="{FF2B5EF4-FFF2-40B4-BE49-F238E27FC236}">
              <a16:creationId xmlns:a16="http://schemas.microsoft.com/office/drawing/2014/main" id="{86806CC0-F777-4695-AF71-940C71CB1B3D}"/>
            </a:ext>
          </a:extLst>
        </xdr:cNvPr>
        <xdr:cNvSpPr/>
      </xdr:nvSpPr>
      <xdr:spPr>
        <a:xfrm>
          <a:off x="13887450" y="16849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0" name="フローチャート: 判断 869">
          <a:extLst>
            <a:ext uri="{FF2B5EF4-FFF2-40B4-BE49-F238E27FC236}">
              <a16:creationId xmlns:a16="http://schemas.microsoft.com/office/drawing/2014/main" id="{0602DEFA-F32B-458D-871C-179C7A588DA3}"/>
            </a:ext>
          </a:extLst>
        </xdr:cNvPr>
        <xdr:cNvSpPr/>
      </xdr:nvSpPr>
      <xdr:spPr>
        <a:xfrm>
          <a:off x="13096875" y="168770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1" name="フローチャート: 判断 870">
          <a:extLst>
            <a:ext uri="{FF2B5EF4-FFF2-40B4-BE49-F238E27FC236}">
              <a16:creationId xmlns:a16="http://schemas.microsoft.com/office/drawing/2014/main" id="{43E854C8-93FB-45F7-B364-508C6C85E0E6}"/>
            </a:ext>
          </a:extLst>
        </xdr:cNvPr>
        <xdr:cNvSpPr/>
      </xdr:nvSpPr>
      <xdr:spPr>
        <a:xfrm>
          <a:off x="12296775" y="16906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2" name="フローチャート: 判断 871">
          <a:extLst>
            <a:ext uri="{FF2B5EF4-FFF2-40B4-BE49-F238E27FC236}">
              <a16:creationId xmlns:a16="http://schemas.microsoft.com/office/drawing/2014/main" id="{C341488F-B682-4BFD-A6E1-DE48ACCC8DFF}"/>
            </a:ext>
          </a:extLst>
        </xdr:cNvPr>
        <xdr:cNvSpPr/>
      </xdr:nvSpPr>
      <xdr:spPr>
        <a:xfrm>
          <a:off x="11487150" y="16887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6AC0A61-2388-427A-A722-079821D24A8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500A816-A9B9-4806-B00F-E051314B1FA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EAD6878-3225-42BA-A527-5A3C01209D0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416D844-3AC4-46C1-AD27-7A6A6E59014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2305D19-68E8-4AAF-BADE-E5420F3332A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158750</xdr:rowOff>
    </xdr:from>
    <xdr:to>
      <xdr:col>85</xdr:col>
      <xdr:colOff>177800</xdr:colOff>
      <xdr:row>101</xdr:row>
      <xdr:rowOff>88900</xdr:rowOff>
    </xdr:to>
    <xdr:sp macro="" textlink="">
      <xdr:nvSpPr>
        <xdr:cNvPr id="878" name="楕円 877">
          <a:extLst>
            <a:ext uri="{FF2B5EF4-FFF2-40B4-BE49-F238E27FC236}">
              <a16:creationId xmlns:a16="http://schemas.microsoft.com/office/drawing/2014/main" id="{A8E75101-A046-4177-93A6-0691605F6439}"/>
            </a:ext>
          </a:extLst>
        </xdr:cNvPr>
        <xdr:cNvSpPr/>
      </xdr:nvSpPr>
      <xdr:spPr>
        <a:xfrm>
          <a:off x="14649450" y="16449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10177</xdr:rowOff>
    </xdr:from>
    <xdr:ext cx="405111" cy="259045"/>
    <xdr:sp macro="" textlink="">
      <xdr:nvSpPr>
        <xdr:cNvPr id="879" name="【庁舎】&#10;有形固定資産減価償却率該当値テキスト">
          <a:extLst>
            <a:ext uri="{FF2B5EF4-FFF2-40B4-BE49-F238E27FC236}">
              <a16:creationId xmlns:a16="http://schemas.microsoft.com/office/drawing/2014/main" id="{13FE9BBE-6ECF-4982-A9C9-CD329D2BEA0A}"/>
            </a:ext>
          </a:extLst>
        </xdr:cNvPr>
        <xdr:cNvSpPr txBox="1"/>
      </xdr:nvSpPr>
      <xdr:spPr>
        <a:xfrm>
          <a:off x="14735175" y="1629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93980</xdr:rowOff>
    </xdr:from>
    <xdr:to>
      <xdr:col>81</xdr:col>
      <xdr:colOff>101600</xdr:colOff>
      <xdr:row>101</xdr:row>
      <xdr:rowOff>24130</xdr:rowOff>
    </xdr:to>
    <xdr:sp macro="" textlink="">
      <xdr:nvSpPr>
        <xdr:cNvPr id="880" name="楕円 879">
          <a:extLst>
            <a:ext uri="{FF2B5EF4-FFF2-40B4-BE49-F238E27FC236}">
              <a16:creationId xmlns:a16="http://schemas.microsoft.com/office/drawing/2014/main" id="{FA2DAD09-273A-4098-B40B-D05F4C40FED2}"/>
            </a:ext>
          </a:extLst>
        </xdr:cNvPr>
        <xdr:cNvSpPr/>
      </xdr:nvSpPr>
      <xdr:spPr>
        <a:xfrm>
          <a:off x="13887450" y="16381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101</xdr:row>
      <xdr:rowOff>38100</xdr:rowOff>
    </xdr:to>
    <xdr:cxnSp macro="">
      <xdr:nvCxnSpPr>
        <xdr:cNvPr id="881" name="直線コネクタ 880">
          <a:extLst>
            <a:ext uri="{FF2B5EF4-FFF2-40B4-BE49-F238E27FC236}">
              <a16:creationId xmlns:a16="http://schemas.microsoft.com/office/drawing/2014/main" id="{79A60E52-93DF-41FB-BCA4-A66B798ED3CD}"/>
            </a:ext>
          </a:extLst>
        </xdr:cNvPr>
        <xdr:cNvCxnSpPr/>
      </xdr:nvCxnSpPr>
      <xdr:spPr>
        <a:xfrm>
          <a:off x="13935075" y="16429355"/>
          <a:ext cx="762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27305</xdr:rowOff>
    </xdr:from>
    <xdr:to>
      <xdr:col>76</xdr:col>
      <xdr:colOff>165100</xdr:colOff>
      <xdr:row>100</xdr:row>
      <xdr:rowOff>128905</xdr:rowOff>
    </xdr:to>
    <xdr:sp macro="" textlink="">
      <xdr:nvSpPr>
        <xdr:cNvPr id="882" name="楕円 881">
          <a:extLst>
            <a:ext uri="{FF2B5EF4-FFF2-40B4-BE49-F238E27FC236}">
              <a16:creationId xmlns:a16="http://schemas.microsoft.com/office/drawing/2014/main" id="{E4AFC7D7-6C16-432A-9EC0-C95847C62A95}"/>
            </a:ext>
          </a:extLst>
        </xdr:cNvPr>
        <xdr:cNvSpPr/>
      </xdr:nvSpPr>
      <xdr:spPr>
        <a:xfrm>
          <a:off x="13096875" y="16318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78105</xdr:rowOff>
    </xdr:from>
    <xdr:to>
      <xdr:col>81</xdr:col>
      <xdr:colOff>50800</xdr:colOff>
      <xdr:row>100</xdr:row>
      <xdr:rowOff>144780</xdr:rowOff>
    </xdr:to>
    <xdr:cxnSp macro="">
      <xdr:nvCxnSpPr>
        <xdr:cNvPr id="883" name="直線コネクタ 882">
          <a:extLst>
            <a:ext uri="{FF2B5EF4-FFF2-40B4-BE49-F238E27FC236}">
              <a16:creationId xmlns:a16="http://schemas.microsoft.com/office/drawing/2014/main" id="{295922BB-D3D8-40BD-88A4-B8CA74B27B1B}"/>
            </a:ext>
          </a:extLst>
        </xdr:cNvPr>
        <xdr:cNvCxnSpPr/>
      </xdr:nvCxnSpPr>
      <xdr:spPr>
        <a:xfrm>
          <a:off x="13144500" y="16365855"/>
          <a:ext cx="79057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13970</xdr:rowOff>
    </xdr:from>
    <xdr:to>
      <xdr:col>72</xdr:col>
      <xdr:colOff>38100</xdr:colOff>
      <xdr:row>100</xdr:row>
      <xdr:rowOff>115570</xdr:rowOff>
    </xdr:to>
    <xdr:sp macro="" textlink="">
      <xdr:nvSpPr>
        <xdr:cNvPr id="884" name="楕円 883">
          <a:extLst>
            <a:ext uri="{FF2B5EF4-FFF2-40B4-BE49-F238E27FC236}">
              <a16:creationId xmlns:a16="http://schemas.microsoft.com/office/drawing/2014/main" id="{B4911074-9B57-484F-A5BF-BEFFFBC933C8}"/>
            </a:ext>
          </a:extLst>
        </xdr:cNvPr>
        <xdr:cNvSpPr/>
      </xdr:nvSpPr>
      <xdr:spPr>
        <a:xfrm>
          <a:off x="12296775" y="162985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64770</xdr:rowOff>
    </xdr:from>
    <xdr:to>
      <xdr:col>76</xdr:col>
      <xdr:colOff>114300</xdr:colOff>
      <xdr:row>100</xdr:row>
      <xdr:rowOff>78105</xdr:rowOff>
    </xdr:to>
    <xdr:cxnSp macro="">
      <xdr:nvCxnSpPr>
        <xdr:cNvPr id="885" name="直線コネクタ 884">
          <a:extLst>
            <a:ext uri="{FF2B5EF4-FFF2-40B4-BE49-F238E27FC236}">
              <a16:creationId xmlns:a16="http://schemas.microsoft.com/office/drawing/2014/main" id="{B7D9AFC4-D9AB-457B-9979-17384EF02E54}"/>
            </a:ext>
          </a:extLst>
        </xdr:cNvPr>
        <xdr:cNvCxnSpPr/>
      </xdr:nvCxnSpPr>
      <xdr:spPr>
        <a:xfrm>
          <a:off x="12344400" y="16355695"/>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137795</xdr:rowOff>
    </xdr:from>
    <xdr:to>
      <xdr:col>67</xdr:col>
      <xdr:colOff>101600</xdr:colOff>
      <xdr:row>100</xdr:row>
      <xdr:rowOff>67945</xdr:rowOff>
    </xdr:to>
    <xdr:sp macro="" textlink="">
      <xdr:nvSpPr>
        <xdr:cNvPr id="886" name="楕円 885">
          <a:extLst>
            <a:ext uri="{FF2B5EF4-FFF2-40B4-BE49-F238E27FC236}">
              <a16:creationId xmlns:a16="http://schemas.microsoft.com/office/drawing/2014/main" id="{AF1D35D7-913F-4C07-A26F-B9C1597424A5}"/>
            </a:ext>
          </a:extLst>
        </xdr:cNvPr>
        <xdr:cNvSpPr/>
      </xdr:nvSpPr>
      <xdr:spPr>
        <a:xfrm>
          <a:off x="11487150" y="162572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17145</xdr:rowOff>
    </xdr:from>
    <xdr:to>
      <xdr:col>71</xdr:col>
      <xdr:colOff>177800</xdr:colOff>
      <xdr:row>100</xdr:row>
      <xdr:rowOff>64770</xdr:rowOff>
    </xdr:to>
    <xdr:cxnSp macro="">
      <xdr:nvCxnSpPr>
        <xdr:cNvPr id="887" name="直線コネクタ 886">
          <a:extLst>
            <a:ext uri="{FF2B5EF4-FFF2-40B4-BE49-F238E27FC236}">
              <a16:creationId xmlns:a16="http://schemas.microsoft.com/office/drawing/2014/main" id="{2BED6A15-57B1-4C89-B500-C544A2CF2CE1}"/>
            </a:ext>
          </a:extLst>
        </xdr:cNvPr>
        <xdr:cNvCxnSpPr/>
      </xdr:nvCxnSpPr>
      <xdr:spPr>
        <a:xfrm>
          <a:off x="11534775" y="16304895"/>
          <a:ext cx="8096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142891</xdr:rowOff>
    </xdr:from>
    <xdr:ext cx="405111" cy="259045"/>
    <xdr:sp macro="" textlink="">
      <xdr:nvSpPr>
        <xdr:cNvPr id="888" name="n_1aveValue【庁舎】&#10;有形固定資産減価償却率">
          <a:extLst>
            <a:ext uri="{FF2B5EF4-FFF2-40B4-BE49-F238E27FC236}">
              <a16:creationId xmlns:a16="http://schemas.microsoft.com/office/drawing/2014/main" id="{8F3A43C9-55C0-4D92-84F0-B2AE8BD8785B}"/>
            </a:ext>
          </a:extLst>
        </xdr:cNvPr>
        <xdr:cNvSpPr txBox="1"/>
      </xdr:nvSpPr>
      <xdr:spPr>
        <a:xfrm>
          <a:off x="13745219" y="1694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889" name="n_2aveValue【庁舎】&#10;有形固定資産減価償却率">
          <a:extLst>
            <a:ext uri="{FF2B5EF4-FFF2-40B4-BE49-F238E27FC236}">
              <a16:creationId xmlns:a16="http://schemas.microsoft.com/office/drawing/2014/main" id="{92F0854C-4F2D-4C17-956D-268D2F135F41}"/>
            </a:ext>
          </a:extLst>
        </xdr:cNvPr>
        <xdr:cNvSpPr txBox="1"/>
      </xdr:nvSpPr>
      <xdr:spPr>
        <a:xfrm>
          <a:off x="12964169" y="1696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890" name="n_3aveValue【庁舎】&#10;有形固定資産減価償却率">
          <a:extLst>
            <a:ext uri="{FF2B5EF4-FFF2-40B4-BE49-F238E27FC236}">
              <a16:creationId xmlns:a16="http://schemas.microsoft.com/office/drawing/2014/main" id="{6C3A50C5-41BC-47DD-A33F-6DD52870C759}"/>
            </a:ext>
          </a:extLst>
        </xdr:cNvPr>
        <xdr:cNvSpPr txBox="1"/>
      </xdr:nvSpPr>
      <xdr:spPr>
        <a:xfrm>
          <a:off x="12164069" y="16999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91" name="n_4aveValue【庁舎】&#10;有形固定資産減価償却率">
          <a:extLst>
            <a:ext uri="{FF2B5EF4-FFF2-40B4-BE49-F238E27FC236}">
              <a16:creationId xmlns:a16="http://schemas.microsoft.com/office/drawing/2014/main" id="{6DFF2300-4F14-4CEC-8A42-E200FF0EC88C}"/>
            </a:ext>
          </a:extLst>
        </xdr:cNvPr>
        <xdr:cNvSpPr txBox="1"/>
      </xdr:nvSpPr>
      <xdr:spPr>
        <a:xfrm>
          <a:off x="11354444" y="1697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40657</xdr:rowOff>
    </xdr:from>
    <xdr:ext cx="405111" cy="259045"/>
    <xdr:sp macro="" textlink="">
      <xdr:nvSpPr>
        <xdr:cNvPr id="892" name="n_1mainValue【庁舎】&#10;有形固定資産減価償却率">
          <a:extLst>
            <a:ext uri="{FF2B5EF4-FFF2-40B4-BE49-F238E27FC236}">
              <a16:creationId xmlns:a16="http://schemas.microsoft.com/office/drawing/2014/main" id="{68AA9122-CEE9-4B26-8C46-1424D2849522}"/>
            </a:ext>
          </a:extLst>
        </xdr:cNvPr>
        <xdr:cNvSpPr txBox="1"/>
      </xdr:nvSpPr>
      <xdr:spPr>
        <a:xfrm>
          <a:off x="13745219" y="1615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145432</xdr:rowOff>
    </xdr:from>
    <xdr:ext cx="405111" cy="259045"/>
    <xdr:sp macro="" textlink="">
      <xdr:nvSpPr>
        <xdr:cNvPr id="893" name="n_2mainValue【庁舎】&#10;有形固定資産減価償却率">
          <a:extLst>
            <a:ext uri="{FF2B5EF4-FFF2-40B4-BE49-F238E27FC236}">
              <a16:creationId xmlns:a16="http://schemas.microsoft.com/office/drawing/2014/main" id="{071F6C77-DB22-4C64-8971-B53212D6D62C}"/>
            </a:ext>
          </a:extLst>
        </xdr:cNvPr>
        <xdr:cNvSpPr txBox="1"/>
      </xdr:nvSpPr>
      <xdr:spPr>
        <a:xfrm>
          <a:off x="12964169" y="1608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132097</xdr:rowOff>
    </xdr:from>
    <xdr:ext cx="405111" cy="259045"/>
    <xdr:sp macro="" textlink="">
      <xdr:nvSpPr>
        <xdr:cNvPr id="894" name="n_3mainValue【庁舎】&#10;有形固定資産減価償却率">
          <a:extLst>
            <a:ext uri="{FF2B5EF4-FFF2-40B4-BE49-F238E27FC236}">
              <a16:creationId xmlns:a16="http://schemas.microsoft.com/office/drawing/2014/main" id="{CE98E59B-6473-49F7-B5CD-857E23DBD98E}"/>
            </a:ext>
          </a:extLst>
        </xdr:cNvPr>
        <xdr:cNvSpPr txBox="1"/>
      </xdr:nvSpPr>
      <xdr:spPr>
        <a:xfrm>
          <a:off x="12164069" y="1607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84472</xdr:rowOff>
    </xdr:from>
    <xdr:ext cx="405111" cy="259045"/>
    <xdr:sp macro="" textlink="">
      <xdr:nvSpPr>
        <xdr:cNvPr id="895" name="n_4mainValue【庁舎】&#10;有形固定資産減価償却率">
          <a:extLst>
            <a:ext uri="{FF2B5EF4-FFF2-40B4-BE49-F238E27FC236}">
              <a16:creationId xmlns:a16="http://schemas.microsoft.com/office/drawing/2014/main" id="{23EA1C7B-7714-43F0-8BE1-9101A497FE6E}"/>
            </a:ext>
          </a:extLst>
        </xdr:cNvPr>
        <xdr:cNvSpPr txBox="1"/>
      </xdr:nvSpPr>
      <xdr:spPr>
        <a:xfrm>
          <a:off x="11354444" y="16032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463E5B15-0776-4AC3-B092-CBD41AB5E9D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F3A0CE1B-472A-42AE-8DA9-321256AC670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3C934769-9BB0-46FB-97BA-2B4727CB743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B97E943B-AFD9-4F0F-91DD-7FD09748E4D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41B4E39-2565-443C-9E3C-447F7CF0270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4A00D1E5-E91E-4FE9-BB39-81E876696E0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FDE01B6A-E03B-4ACF-9D77-A032C14DC2C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400BD108-37D3-427A-B754-80CFDEB1438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0310DDD4-EEC4-4C94-AB86-F85922E9D3E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E650F7BD-726D-48CD-BDCC-69192DEA003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6" name="直線コネクタ 905">
          <a:extLst>
            <a:ext uri="{FF2B5EF4-FFF2-40B4-BE49-F238E27FC236}">
              <a16:creationId xmlns:a16="http://schemas.microsoft.com/office/drawing/2014/main" id="{709EDDEF-3A75-4235-B32C-73C697D8804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7" name="テキスト ボックス 906">
          <a:extLst>
            <a:ext uri="{FF2B5EF4-FFF2-40B4-BE49-F238E27FC236}">
              <a16:creationId xmlns:a16="http://schemas.microsoft.com/office/drawing/2014/main" id="{4EEE6067-234A-4DE4-9B80-56D875052B7B}"/>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8" name="直線コネクタ 907">
          <a:extLst>
            <a:ext uri="{FF2B5EF4-FFF2-40B4-BE49-F238E27FC236}">
              <a16:creationId xmlns:a16="http://schemas.microsoft.com/office/drawing/2014/main" id="{169539E5-3EF6-49AF-9DFA-3A5052C346F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9" name="テキスト ボックス 908">
          <a:extLst>
            <a:ext uri="{FF2B5EF4-FFF2-40B4-BE49-F238E27FC236}">
              <a16:creationId xmlns:a16="http://schemas.microsoft.com/office/drawing/2014/main" id="{30E9E18E-BCC6-4EE6-BBD1-F3F25863BF5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0" name="直線コネクタ 909">
          <a:extLst>
            <a:ext uri="{FF2B5EF4-FFF2-40B4-BE49-F238E27FC236}">
              <a16:creationId xmlns:a16="http://schemas.microsoft.com/office/drawing/2014/main" id="{11444725-5157-4D2D-B08E-96C12D8BA51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1" name="テキスト ボックス 910">
          <a:extLst>
            <a:ext uri="{FF2B5EF4-FFF2-40B4-BE49-F238E27FC236}">
              <a16:creationId xmlns:a16="http://schemas.microsoft.com/office/drawing/2014/main" id="{09656DB5-9789-4650-85FE-A01F588C96A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2" name="直線コネクタ 911">
          <a:extLst>
            <a:ext uri="{FF2B5EF4-FFF2-40B4-BE49-F238E27FC236}">
              <a16:creationId xmlns:a16="http://schemas.microsoft.com/office/drawing/2014/main" id="{0DF67C60-B944-4A81-9899-0C31976A53D5}"/>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3" name="テキスト ボックス 912">
          <a:extLst>
            <a:ext uri="{FF2B5EF4-FFF2-40B4-BE49-F238E27FC236}">
              <a16:creationId xmlns:a16="http://schemas.microsoft.com/office/drawing/2014/main" id="{BD48C85E-B2B1-471E-ABD0-F3785199C04F}"/>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4" name="直線コネクタ 913">
          <a:extLst>
            <a:ext uri="{FF2B5EF4-FFF2-40B4-BE49-F238E27FC236}">
              <a16:creationId xmlns:a16="http://schemas.microsoft.com/office/drawing/2014/main" id="{94B1CA3F-B36B-4FE8-961C-21A743374C7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5" name="テキスト ボックス 914">
          <a:extLst>
            <a:ext uri="{FF2B5EF4-FFF2-40B4-BE49-F238E27FC236}">
              <a16:creationId xmlns:a16="http://schemas.microsoft.com/office/drawing/2014/main" id="{21EFF211-FAB7-4CEB-B233-5E805FB0E8CF}"/>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8911965D-3664-4B4A-9A6F-151EFD19B09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3D14402F-B757-413B-9712-63DA1A9E465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A310BEB2-517B-4EB5-A217-A0B5B88AFB9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19" name="直線コネクタ 918">
          <a:extLst>
            <a:ext uri="{FF2B5EF4-FFF2-40B4-BE49-F238E27FC236}">
              <a16:creationId xmlns:a16="http://schemas.microsoft.com/office/drawing/2014/main" id="{FFC144D5-80E5-4EFE-B873-6A8A42FF6F6F}"/>
            </a:ext>
          </a:extLst>
        </xdr:cNvPr>
        <xdr:cNvCxnSpPr/>
      </xdr:nvCxnSpPr>
      <xdr:spPr>
        <a:xfrm flipV="1">
          <a:off x="19954239" y="16256636"/>
          <a:ext cx="0" cy="1391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0" name="【庁舎】&#10;一人当たり面積最小値テキスト">
          <a:extLst>
            <a:ext uri="{FF2B5EF4-FFF2-40B4-BE49-F238E27FC236}">
              <a16:creationId xmlns:a16="http://schemas.microsoft.com/office/drawing/2014/main" id="{4E186DC4-41AC-4B63-AFC1-AFA4284EDB27}"/>
            </a:ext>
          </a:extLst>
        </xdr:cNvPr>
        <xdr:cNvSpPr txBox="1"/>
      </xdr:nvSpPr>
      <xdr:spPr>
        <a:xfrm>
          <a:off x="19992975" y="1765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1" name="直線コネクタ 920">
          <a:extLst>
            <a:ext uri="{FF2B5EF4-FFF2-40B4-BE49-F238E27FC236}">
              <a16:creationId xmlns:a16="http://schemas.microsoft.com/office/drawing/2014/main" id="{AF4FC89A-DCCB-44AE-8D60-06CE9FD9C17C}"/>
            </a:ext>
          </a:extLst>
        </xdr:cNvPr>
        <xdr:cNvCxnSpPr/>
      </xdr:nvCxnSpPr>
      <xdr:spPr>
        <a:xfrm>
          <a:off x="19878675" y="17648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2" name="【庁舎】&#10;一人当たり面積最大値テキスト">
          <a:extLst>
            <a:ext uri="{FF2B5EF4-FFF2-40B4-BE49-F238E27FC236}">
              <a16:creationId xmlns:a16="http://schemas.microsoft.com/office/drawing/2014/main" id="{8A380D98-23CF-4BBF-9BCB-CB9096596E39}"/>
            </a:ext>
          </a:extLst>
        </xdr:cNvPr>
        <xdr:cNvSpPr txBox="1"/>
      </xdr:nvSpPr>
      <xdr:spPr>
        <a:xfrm>
          <a:off x="19992975" y="1603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3" name="直線コネクタ 922">
          <a:extLst>
            <a:ext uri="{FF2B5EF4-FFF2-40B4-BE49-F238E27FC236}">
              <a16:creationId xmlns:a16="http://schemas.microsoft.com/office/drawing/2014/main" id="{91047220-21F5-4F1F-9D62-FE00F87D72B0}"/>
            </a:ext>
          </a:extLst>
        </xdr:cNvPr>
        <xdr:cNvCxnSpPr/>
      </xdr:nvCxnSpPr>
      <xdr:spPr>
        <a:xfrm>
          <a:off x="19878675" y="16256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24" name="【庁舎】&#10;一人当たり面積平均値テキスト">
          <a:extLst>
            <a:ext uri="{FF2B5EF4-FFF2-40B4-BE49-F238E27FC236}">
              <a16:creationId xmlns:a16="http://schemas.microsoft.com/office/drawing/2014/main" id="{B96F6DFD-9B51-49F8-BB09-4820A9451994}"/>
            </a:ext>
          </a:extLst>
        </xdr:cNvPr>
        <xdr:cNvSpPr txBox="1"/>
      </xdr:nvSpPr>
      <xdr:spPr>
        <a:xfrm>
          <a:off x="19992975" y="17190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25" name="フローチャート: 判断 924">
          <a:extLst>
            <a:ext uri="{FF2B5EF4-FFF2-40B4-BE49-F238E27FC236}">
              <a16:creationId xmlns:a16="http://schemas.microsoft.com/office/drawing/2014/main" id="{78FC4F40-4E26-4202-ADEC-FCBE64704313}"/>
            </a:ext>
          </a:extLst>
        </xdr:cNvPr>
        <xdr:cNvSpPr/>
      </xdr:nvSpPr>
      <xdr:spPr>
        <a:xfrm>
          <a:off x="19897725"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26" name="フローチャート: 判断 925">
          <a:extLst>
            <a:ext uri="{FF2B5EF4-FFF2-40B4-BE49-F238E27FC236}">
              <a16:creationId xmlns:a16="http://schemas.microsoft.com/office/drawing/2014/main" id="{ADE435B4-FD87-466E-BF49-35FBF0C99F0C}"/>
            </a:ext>
          </a:extLst>
        </xdr:cNvPr>
        <xdr:cNvSpPr/>
      </xdr:nvSpPr>
      <xdr:spPr>
        <a:xfrm>
          <a:off x="19154775" y="172091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27" name="フローチャート: 判断 926">
          <a:extLst>
            <a:ext uri="{FF2B5EF4-FFF2-40B4-BE49-F238E27FC236}">
              <a16:creationId xmlns:a16="http://schemas.microsoft.com/office/drawing/2014/main" id="{177A8920-C5D9-437E-8D2E-6BCB7C6C492A}"/>
            </a:ext>
          </a:extLst>
        </xdr:cNvPr>
        <xdr:cNvSpPr/>
      </xdr:nvSpPr>
      <xdr:spPr>
        <a:xfrm>
          <a:off x="18345150" y="17219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8" name="フローチャート: 判断 927">
          <a:extLst>
            <a:ext uri="{FF2B5EF4-FFF2-40B4-BE49-F238E27FC236}">
              <a16:creationId xmlns:a16="http://schemas.microsoft.com/office/drawing/2014/main" id="{521D67AE-61AF-49BA-90F5-1B3174E8D58B}"/>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29" name="フローチャート: 判断 928">
          <a:extLst>
            <a:ext uri="{FF2B5EF4-FFF2-40B4-BE49-F238E27FC236}">
              <a16:creationId xmlns:a16="http://schemas.microsoft.com/office/drawing/2014/main" id="{4B876A6A-B95C-4355-A6F8-3356393EDB81}"/>
            </a:ext>
          </a:extLst>
        </xdr:cNvPr>
        <xdr:cNvSpPr/>
      </xdr:nvSpPr>
      <xdr:spPr>
        <a:xfrm>
          <a:off x="16754475" y="17231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FF563112-9E93-47EE-AE4E-A15C8738C98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10485C7-7541-45CE-8BAD-F1A7B2F542A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1241156-121B-4661-89F8-05A84F32FC6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E3351BB-BD72-45F4-B8F4-745620954F5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12C9EA4F-6C2F-4C47-BB8C-C250541AEF2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35" name="楕円 934">
          <a:extLst>
            <a:ext uri="{FF2B5EF4-FFF2-40B4-BE49-F238E27FC236}">
              <a16:creationId xmlns:a16="http://schemas.microsoft.com/office/drawing/2014/main" id="{6A0168D6-CF71-4A9E-AA33-A89A3C4D0B73}"/>
            </a:ext>
          </a:extLst>
        </xdr:cNvPr>
        <xdr:cNvSpPr/>
      </xdr:nvSpPr>
      <xdr:spPr>
        <a:xfrm>
          <a:off x="19897725" y="171627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36" name="【庁舎】&#10;一人当たり面積該当値テキスト">
          <a:extLst>
            <a:ext uri="{FF2B5EF4-FFF2-40B4-BE49-F238E27FC236}">
              <a16:creationId xmlns:a16="http://schemas.microsoft.com/office/drawing/2014/main" id="{7A3AB5A3-48B0-4DE8-AC99-0E3F0A2A6BCC}"/>
            </a:ext>
          </a:extLst>
        </xdr:cNvPr>
        <xdr:cNvSpPr txBox="1"/>
      </xdr:nvSpPr>
      <xdr:spPr>
        <a:xfrm>
          <a:off x="19992975" y="1701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937" name="楕円 936">
          <a:extLst>
            <a:ext uri="{FF2B5EF4-FFF2-40B4-BE49-F238E27FC236}">
              <a16:creationId xmlns:a16="http://schemas.microsoft.com/office/drawing/2014/main" id="{6A1E53BC-0068-4CA5-BFDF-7631E373E2B0}"/>
            </a:ext>
          </a:extLst>
        </xdr:cNvPr>
        <xdr:cNvSpPr/>
      </xdr:nvSpPr>
      <xdr:spPr>
        <a:xfrm>
          <a:off x="19154775" y="171627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68580</xdr:rowOff>
    </xdr:from>
    <xdr:to>
      <xdr:col>116</xdr:col>
      <xdr:colOff>63500</xdr:colOff>
      <xdr:row>105</xdr:row>
      <xdr:rowOff>68580</xdr:rowOff>
    </xdr:to>
    <xdr:cxnSp macro="">
      <xdr:nvCxnSpPr>
        <xdr:cNvPr id="938" name="直線コネクタ 937">
          <a:extLst>
            <a:ext uri="{FF2B5EF4-FFF2-40B4-BE49-F238E27FC236}">
              <a16:creationId xmlns:a16="http://schemas.microsoft.com/office/drawing/2014/main" id="{C62C4228-CE41-47FF-8A8D-873271A83B82}"/>
            </a:ext>
          </a:extLst>
        </xdr:cNvPr>
        <xdr:cNvCxnSpPr/>
      </xdr:nvCxnSpPr>
      <xdr:spPr>
        <a:xfrm>
          <a:off x="19202400" y="1721040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39" name="楕円 938">
          <a:extLst>
            <a:ext uri="{FF2B5EF4-FFF2-40B4-BE49-F238E27FC236}">
              <a16:creationId xmlns:a16="http://schemas.microsoft.com/office/drawing/2014/main" id="{CE7DC705-2BC8-4A49-9F36-8E01D47F3B7C}"/>
            </a:ext>
          </a:extLst>
        </xdr:cNvPr>
        <xdr:cNvSpPr/>
      </xdr:nvSpPr>
      <xdr:spPr>
        <a:xfrm>
          <a:off x="18345150" y="17155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68580</xdr:rowOff>
    </xdr:to>
    <xdr:cxnSp macro="">
      <xdr:nvCxnSpPr>
        <xdr:cNvPr id="940" name="直線コネクタ 939">
          <a:extLst>
            <a:ext uri="{FF2B5EF4-FFF2-40B4-BE49-F238E27FC236}">
              <a16:creationId xmlns:a16="http://schemas.microsoft.com/office/drawing/2014/main" id="{AB497115-0519-4477-970A-13072B77B88F}"/>
            </a:ext>
          </a:extLst>
        </xdr:cNvPr>
        <xdr:cNvCxnSpPr/>
      </xdr:nvCxnSpPr>
      <xdr:spPr>
        <a:xfrm>
          <a:off x="18392775" y="172129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941" name="楕円 940">
          <a:extLst>
            <a:ext uri="{FF2B5EF4-FFF2-40B4-BE49-F238E27FC236}">
              <a16:creationId xmlns:a16="http://schemas.microsoft.com/office/drawing/2014/main" id="{4778A667-ADBF-4F95-A8E4-048FB0EA0BF4}"/>
            </a:ext>
          </a:extLst>
        </xdr:cNvPr>
        <xdr:cNvSpPr/>
      </xdr:nvSpPr>
      <xdr:spPr>
        <a:xfrm>
          <a:off x="17554575" y="17116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64770</xdr:rowOff>
    </xdr:to>
    <xdr:cxnSp macro="">
      <xdr:nvCxnSpPr>
        <xdr:cNvPr id="942" name="直線コネクタ 941">
          <a:extLst>
            <a:ext uri="{FF2B5EF4-FFF2-40B4-BE49-F238E27FC236}">
              <a16:creationId xmlns:a16="http://schemas.microsoft.com/office/drawing/2014/main" id="{2F3AD266-9995-45CC-B273-9C00ED5B78F5}"/>
            </a:ext>
          </a:extLst>
        </xdr:cNvPr>
        <xdr:cNvCxnSpPr/>
      </xdr:nvCxnSpPr>
      <xdr:spPr>
        <a:xfrm>
          <a:off x="17602200" y="1716405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143511</xdr:rowOff>
    </xdr:from>
    <xdr:to>
      <xdr:col>98</xdr:col>
      <xdr:colOff>38100</xdr:colOff>
      <xdr:row>105</xdr:row>
      <xdr:rowOff>73661</xdr:rowOff>
    </xdr:to>
    <xdr:sp macro="" textlink="">
      <xdr:nvSpPr>
        <xdr:cNvPr id="943" name="楕円 942">
          <a:extLst>
            <a:ext uri="{FF2B5EF4-FFF2-40B4-BE49-F238E27FC236}">
              <a16:creationId xmlns:a16="http://schemas.microsoft.com/office/drawing/2014/main" id="{7FEBAF32-862F-47CC-A49F-3A541E186068}"/>
            </a:ext>
          </a:extLst>
        </xdr:cNvPr>
        <xdr:cNvSpPr/>
      </xdr:nvSpPr>
      <xdr:spPr>
        <a:xfrm>
          <a:off x="16754475" y="171138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19050</xdr:rowOff>
    </xdr:from>
    <xdr:to>
      <xdr:col>102</xdr:col>
      <xdr:colOff>114300</xdr:colOff>
      <xdr:row>105</xdr:row>
      <xdr:rowOff>22861</xdr:rowOff>
    </xdr:to>
    <xdr:cxnSp macro="">
      <xdr:nvCxnSpPr>
        <xdr:cNvPr id="944" name="直線コネクタ 943">
          <a:extLst>
            <a:ext uri="{FF2B5EF4-FFF2-40B4-BE49-F238E27FC236}">
              <a16:creationId xmlns:a16="http://schemas.microsoft.com/office/drawing/2014/main" id="{9C54456F-1E6B-4174-9D40-20236BFA9E9C}"/>
            </a:ext>
          </a:extLst>
        </xdr:cNvPr>
        <xdr:cNvCxnSpPr/>
      </xdr:nvCxnSpPr>
      <xdr:spPr>
        <a:xfrm flipV="1">
          <a:off x="16802100" y="1716405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45" name="n_1aveValue【庁舎】&#10;一人当たり面積">
          <a:extLst>
            <a:ext uri="{FF2B5EF4-FFF2-40B4-BE49-F238E27FC236}">
              <a16:creationId xmlns:a16="http://schemas.microsoft.com/office/drawing/2014/main" id="{BFB7C08A-AA50-4B50-B9CD-A5EA131B8698}"/>
            </a:ext>
          </a:extLst>
        </xdr:cNvPr>
        <xdr:cNvSpPr txBox="1"/>
      </xdr:nvSpPr>
      <xdr:spPr>
        <a:xfrm>
          <a:off x="189834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46" name="n_2aveValue【庁舎】&#10;一人当たり面積">
          <a:extLst>
            <a:ext uri="{FF2B5EF4-FFF2-40B4-BE49-F238E27FC236}">
              <a16:creationId xmlns:a16="http://schemas.microsoft.com/office/drawing/2014/main" id="{C65D831C-8A7C-4D97-862C-3831688DB6D6}"/>
            </a:ext>
          </a:extLst>
        </xdr:cNvPr>
        <xdr:cNvSpPr txBox="1"/>
      </xdr:nvSpPr>
      <xdr:spPr>
        <a:xfrm>
          <a:off x="181833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7" name="n_3aveValue【庁舎】&#10;一人当たり面積">
          <a:extLst>
            <a:ext uri="{FF2B5EF4-FFF2-40B4-BE49-F238E27FC236}">
              <a16:creationId xmlns:a16="http://schemas.microsoft.com/office/drawing/2014/main" id="{7192F7FE-FF80-4A26-8BF4-C4030FA7CCD6}"/>
            </a:ext>
          </a:extLst>
        </xdr:cNvPr>
        <xdr:cNvSpPr txBox="1"/>
      </xdr:nvSpPr>
      <xdr:spPr>
        <a:xfrm>
          <a:off x="17383202" y="1730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48" name="n_4aveValue【庁舎】&#10;一人当たり面積">
          <a:extLst>
            <a:ext uri="{FF2B5EF4-FFF2-40B4-BE49-F238E27FC236}">
              <a16:creationId xmlns:a16="http://schemas.microsoft.com/office/drawing/2014/main" id="{DB9EBE49-310C-4410-8C13-D7ED26D3F1CC}"/>
            </a:ext>
          </a:extLst>
        </xdr:cNvPr>
        <xdr:cNvSpPr txBox="1"/>
      </xdr:nvSpPr>
      <xdr:spPr>
        <a:xfrm>
          <a:off x="16592627" y="1732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135907</xdr:rowOff>
    </xdr:from>
    <xdr:ext cx="469744" cy="259045"/>
    <xdr:sp macro="" textlink="">
      <xdr:nvSpPr>
        <xdr:cNvPr id="949" name="n_1mainValue【庁舎】&#10;一人当たり面積">
          <a:extLst>
            <a:ext uri="{FF2B5EF4-FFF2-40B4-BE49-F238E27FC236}">
              <a16:creationId xmlns:a16="http://schemas.microsoft.com/office/drawing/2014/main" id="{2164D4DB-2065-4EC8-BE46-E18F9C8CA9C5}"/>
            </a:ext>
          </a:extLst>
        </xdr:cNvPr>
        <xdr:cNvSpPr txBox="1"/>
      </xdr:nvSpPr>
      <xdr:spPr>
        <a:xfrm>
          <a:off x="18983402"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950" name="n_2mainValue【庁舎】&#10;一人当たり面積">
          <a:extLst>
            <a:ext uri="{FF2B5EF4-FFF2-40B4-BE49-F238E27FC236}">
              <a16:creationId xmlns:a16="http://schemas.microsoft.com/office/drawing/2014/main" id="{D02C6DAF-8757-4029-8E35-0126EB685263}"/>
            </a:ext>
          </a:extLst>
        </xdr:cNvPr>
        <xdr:cNvSpPr txBox="1"/>
      </xdr:nvSpPr>
      <xdr:spPr>
        <a:xfrm>
          <a:off x="181833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951" name="n_3mainValue【庁舎】&#10;一人当たり面積">
          <a:extLst>
            <a:ext uri="{FF2B5EF4-FFF2-40B4-BE49-F238E27FC236}">
              <a16:creationId xmlns:a16="http://schemas.microsoft.com/office/drawing/2014/main" id="{17837966-0924-48D1-ACCE-56648649D247}"/>
            </a:ext>
          </a:extLst>
        </xdr:cNvPr>
        <xdr:cNvSpPr txBox="1"/>
      </xdr:nvSpPr>
      <xdr:spPr>
        <a:xfrm>
          <a:off x="17383202" y="1688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90188</xdr:rowOff>
    </xdr:from>
    <xdr:ext cx="469744" cy="259045"/>
    <xdr:sp macro="" textlink="">
      <xdr:nvSpPr>
        <xdr:cNvPr id="952" name="n_4mainValue【庁舎】&#10;一人当たり面積">
          <a:extLst>
            <a:ext uri="{FF2B5EF4-FFF2-40B4-BE49-F238E27FC236}">
              <a16:creationId xmlns:a16="http://schemas.microsoft.com/office/drawing/2014/main" id="{9A44B45F-1CF9-4F56-8971-CD97D0329E72}"/>
            </a:ext>
          </a:extLst>
        </xdr:cNvPr>
        <xdr:cNvSpPr txBox="1"/>
      </xdr:nvSpPr>
      <xdr:spPr>
        <a:xfrm>
          <a:off x="16592627" y="168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1FF2AD90-1DE8-459E-B903-4C5EDE65210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55CD7385-D4B2-4F2E-93E7-6D20736C59D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3EBF18A6-084A-48B6-8593-C5BAC23701B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有形固定資産減価償却率が高くなっている施設は、図書館、体育館・プール、福祉施設、消防施設であり、低くなっている施設は、一般廃棄物処理施設、保健センター・保健所、市民会館、庁舎である。特に有形固定資産減価償却率の高い図書館については、</a:t>
          </a:r>
          <a:r>
            <a:rPr kumimoji="1" lang="ja-JP" altLang="en-US" sz="1100">
              <a:solidFill>
                <a:schemeClr val="dk1"/>
              </a:solidFill>
              <a:effectLst/>
              <a:latin typeface="+mn-lt"/>
              <a:ea typeface="+mn-ea"/>
              <a:cs typeface="+mn-cs"/>
            </a:rPr>
            <a:t>個別施設計画に基づき、大規模</a:t>
          </a:r>
          <a:r>
            <a:rPr kumimoji="1" lang="ja-JP" altLang="ja-JP" sz="1100">
              <a:solidFill>
                <a:schemeClr val="dk1"/>
              </a:solidFill>
              <a:effectLst/>
              <a:latin typeface="+mn-lt"/>
              <a:ea typeface="+mn-ea"/>
              <a:cs typeface="+mn-cs"/>
            </a:rPr>
            <a:t>改修工事</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予定であ</a:t>
          </a:r>
          <a:r>
            <a:rPr kumimoji="1" lang="ja-JP" altLang="ja-JP" sz="1100">
              <a:solidFill>
                <a:schemeClr val="dk1"/>
              </a:solidFill>
              <a:effectLst/>
              <a:latin typeface="+mn-lt"/>
              <a:ea typeface="+mn-ea"/>
              <a:cs typeface="+mn-cs"/>
            </a:rPr>
            <a:t>り、老朽化対策に取り組んでいく</a:t>
          </a:r>
          <a:r>
            <a:rPr kumimoji="1" lang="ja-JP" altLang="en-US"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111362703</v>
      </c>
      <c r="BO4" s="462"/>
      <c r="BP4" s="462"/>
      <c r="BQ4" s="462"/>
      <c r="BR4" s="462"/>
      <c r="BS4" s="462"/>
      <c r="BT4" s="462"/>
      <c r="BU4" s="463"/>
      <c r="BV4" s="461">
        <v>98732747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5.7</v>
      </c>
      <c r="CU4" s="602"/>
      <c r="CV4" s="602"/>
      <c r="CW4" s="602"/>
      <c r="CX4" s="602"/>
      <c r="CY4" s="602"/>
      <c r="CZ4" s="602"/>
      <c r="DA4" s="603"/>
      <c r="DB4" s="601">
        <v>5.3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107390503</v>
      </c>
      <c r="BO5" s="433"/>
      <c r="BP5" s="433"/>
      <c r="BQ5" s="433"/>
      <c r="BR5" s="433"/>
      <c r="BS5" s="433"/>
      <c r="BT5" s="433"/>
      <c r="BU5" s="434"/>
      <c r="BV5" s="432">
        <v>95251774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96.7</v>
      </c>
      <c r="CU5" s="430"/>
      <c r="CV5" s="430"/>
      <c r="CW5" s="430"/>
      <c r="CX5" s="430"/>
      <c r="CY5" s="430"/>
      <c r="CZ5" s="430"/>
      <c r="DA5" s="431"/>
      <c r="DB5" s="429">
        <v>96.4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3972200</v>
      </c>
      <c r="BO6" s="433"/>
      <c r="BP6" s="433"/>
      <c r="BQ6" s="433"/>
      <c r="BR6" s="433"/>
      <c r="BS6" s="433"/>
      <c r="BT6" s="433"/>
      <c r="BU6" s="434"/>
      <c r="BV6" s="432">
        <v>3480973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96.8</v>
      </c>
      <c r="CU6" s="576"/>
      <c r="CV6" s="576"/>
      <c r="CW6" s="576"/>
      <c r="CX6" s="576"/>
      <c r="CY6" s="576"/>
      <c r="CZ6" s="576"/>
      <c r="DA6" s="577"/>
      <c r="DB6" s="575">
        <v>97.3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884490</v>
      </c>
      <c r="BO7" s="433"/>
      <c r="BP7" s="433"/>
      <c r="BQ7" s="433"/>
      <c r="BR7" s="433"/>
      <c r="BS7" s="433"/>
      <c r="BT7" s="433"/>
      <c r="BU7" s="434"/>
      <c r="BV7" s="432">
        <v>740276</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54066753</v>
      </c>
      <c r="CU7" s="433"/>
      <c r="CV7" s="433"/>
      <c r="CW7" s="433"/>
      <c r="CX7" s="433"/>
      <c r="CY7" s="433"/>
      <c r="CZ7" s="433"/>
      <c r="DA7" s="434"/>
      <c r="DB7" s="432">
        <v>51946354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3087710</v>
      </c>
      <c r="BO8" s="433"/>
      <c r="BP8" s="433"/>
      <c r="BQ8" s="433"/>
      <c r="BR8" s="433"/>
      <c r="BS8" s="433"/>
      <c r="BT8" s="433"/>
      <c r="BU8" s="434"/>
      <c r="BV8" s="432">
        <v>2740697</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0.95</v>
      </c>
      <c r="CU8" s="536"/>
      <c r="CV8" s="536"/>
      <c r="CW8" s="536"/>
      <c r="CX8" s="536"/>
      <c r="CY8" s="536"/>
      <c r="CZ8" s="536"/>
      <c r="DA8" s="537"/>
      <c r="DB8" s="535">
        <v>0.94</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258422</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347013</v>
      </c>
      <c r="BO9" s="433"/>
      <c r="BP9" s="433"/>
      <c r="BQ9" s="433"/>
      <c r="BR9" s="433"/>
      <c r="BS9" s="433"/>
      <c r="BT9" s="433"/>
      <c r="BU9" s="434"/>
      <c r="BV9" s="432">
        <v>-713772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8.9</v>
      </c>
      <c r="CU9" s="430"/>
      <c r="CV9" s="430"/>
      <c r="CW9" s="430"/>
      <c r="CX9" s="430"/>
      <c r="CY9" s="430"/>
      <c r="CZ9" s="430"/>
      <c r="DA9" s="431"/>
      <c r="DB9" s="429">
        <v>9.3000000000000007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258227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440126</v>
      </c>
      <c r="BO10" s="433"/>
      <c r="BP10" s="433"/>
      <c r="BQ10" s="433"/>
      <c r="BR10" s="433"/>
      <c r="BS10" s="433"/>
      <c r="BT10" s="433"/>
      <c r="BU10" s="434"/>
      <c r="BV10" s="432">
        <v>349743</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256549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955838</v>
      </c>
      <c r="BO12" s="433"/>
      <c r="BP12" s="433"/>
      <c r="BQ12" s="433"/>
      <c r="BR12" s="433"/>
      <c r="BS12" s="433"/>
      <c r="BT12" s="433"/>
      <c r="BU12" s="434"/>
      <c r="BV12" s="432">
        <v>86153</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250199</v>
      </c>
      <c r="S13" s="520"/>
      <c r="T13" s="520"/>
      <c r="U13" s="520"/>
      <c r="V13" s="521"/>
      <c r="W13" s="522" t="s">
        <v>131</v>
      </c>
      <c r="X13" s="418"/>
      <c r="Y13" s="418"/>
      <c r="Z13" s="418"/>
      <c r="AA13" s="418"/>
      <c r="AB13" s="419"/>
      <c r="AC13" s="385">
        <v>1602</v>
      </c>
      <c r="AD13" s="386"/>
      <c r="AE13" s="386"/>
      <c r="AF13" s="386"/>
      <c r="AG13" s="387"/>
      <c r="AH13" s="385">
        <v>1720</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-168699</v>
      </c>
      <c r="BO13" s="433"/>
      <c r="BP13" s="433"/>
      <c r="BQ13" s="433"/>
      <c r="BR13" s="433"/>
      <c r="BS13" s="433"/>
      <c r="BT13" s="433"/>
      <c r="BU13" s="434"/>
      <c r="BV13" s="432">
        <v>-450182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4.8</v>
      </c>
      <c r="CU13" s="430"/>
      <c r="CV13" s="430"/>
      <c r="CW13" s="430"/>
      <c r="CX13" s="430"/>
      <c r="CY13" s="430"/>
      <c r="CZ13" s="430"/>
      <c r="DA13" s="431"/>
      <c r="DB13" s="429">
        <v>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256856</v>
      </c>
      <c r="S14" s="520"/>
      <c r="T14" s="520"/>
      <c r="U14" s="520"/>
      <c r="V14" s="521"/>
      <c r="W14" s="523"/>
      <c r="X14" s="421"/>
      <c r="Y14" s="421"/>
      <c r="Z14" s="421"/>
      <c r="AA14" s="421"/>
      <c r="AB14" s="422"/>
      <c r="AC14" s="512">
        <v>1.5</v>
      </c>
      <c r="AD14" s="513"/>
      <c r="AE14" s="513"/>
      <c r="AF14" s="513"/>
      <c r="AG14" s="514"/>
      <c r="AH14" s="512">
        <v>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19.2</v>
      </c>
      <c r="CU14" s="530"/>
      <c r="CV14" s="530"/>
      <c r="CW14" s="530"/>
      <c r="CX14" s="530"/>
      <c r="CY14" s="530"/>
      <c r="CZ14" s="530"/>
      <c r="DA14" s="531"/>
      <c r="DB14" s="529">
        <v>14.5</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250976</v>
      </c>
      <c r="S15" s="520"/>
      <c r="T15" s="520"/>
      <c r="U15" s="520"/>
      <c r="V15" s="521"/>
      <c r="W15" s="522" t="s">
        <v>137</v>
      </c>
      <c r="X15" s="418"/>
      <c r="Y15" s="418"/>
      <c r="Z15" s="418"/>
      <c r="AA15" s="418"/>
      <c r="AB15" s="419"/>
      <c r="AC15" s="385">
        <v>29027</v>
      </c>
      <c r="AD15" s="386"/>
      <c r="AE15" s="386"/>
      <c r="AF15" s="386"/>
      <c r="AG15" s="387"/>
      <c r="AH15" s="385">
        <v>30462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40625842</v>
      </c>
      <c r="BO15" s="462"/>
      <c r="BP15" s="462"/>
      <c r="BQ15" s="462"/>
      <c r="BR15" s="462"/>
      <c r="BS15" s="462"/>
      <c r="BT15" s="462"/>
      <c r="BU15" s="463"/>
      <c r="BV15" s="461">
        <v>38494900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27.1</v>
      </c>
      <c r="AD16" s="513"/>
      <c r="AE16" s="513"/>
      <c r="AF16" s="513"/>
      <c r="AG16" s="514"/>
      <c r="AH16" s="512">
        <v>28.8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42222546</v>
      </c>
      <c r="BO16" s="433"/>
      <c r="BP16" s="433"/>
      <c r="BQ16" s="433"/>
      <c r="BR16" s="433"/>
      <c r="BS16" s="433"/>
      <c r="BT16" s="433"/>
      <c r="BU16" s="434"/>
      <c r="BV16" s="432">
        <v>40702185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76406</v>
      </c>
      <c r="AD17" s="386"/>
      <c r="AE17" s="386"/>
      <c r="AF17" s="386"/>
      <c r="AG17" s="387"/>
      <c r="AH17" s="385">
        <v>73727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52059574</v>
      </c>
      <c r="BO17" s="433"/>
      <c r="BP17" s="433"/>
      <c r="BQ17" s="433"/>
      <c r="BR17" s="433"/>
      <c r="BS17" s="433"/>
      <c r="BT17" s="433"/>
      <c r="BU17" s="434"/>
      <c r="BV17" s="432">
        <v>49224638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67.83</v>
      </c>
      <c r="M18" s="485"/>
      <c r="N18" s="485"/>
      <c r="O18" s="485"/>
      <c r="P18" s="485"/>
      <c r="Q18" s="485"/>
      <c r="R18" s="486"/>
      <c r="S18" s="486"/>
      <c r="T18" s="486"/>
      <c r="U18" s="486"/>
      <c r="V18" s="487"/>
      <c r="W18" s="503"/>
      <c r="X18" s="504"/>
      <c r="Y18" s="504"/>
      <c r="Z18" s="504"/>
      <c r="AA18" s="504"/>
      <c r="AB18" s="528"/>
      <c r="AC18" s="402">
        <v>71.400000000000006</v>
      </c>
      <c r="AD18" s="403"/>
      <c r="AE18" s="403"/>
      <c r="AF18" s="403"/>
      <c r="AG18" s="488"/>
      <c r="AH18" s="402">
        <v>69.599999999999994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54855858</v>
      </c>
      <c r="BO18" s="433"/>
      <c r="BP18" s="433"/>
      <c r="BQ18" s="433"/>
      <c r="BR18" s="433"/>
      <c r="BS18" s="433"/>
      <c r="BT18" s="433"/>
      <c r="BU18" s="434"/>
      <c r="BV18" s="432">
        <v>52077289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3810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68723499</v>
      </c>
      <c r="BO19" s="433"/>
      <c r="BP19" s="433"/>
      <c r="BQ19" s="433"/>
      <c r="BR19" s="433"/>
      <c r="BS19" s="433"/>
      <c r="BT19" s="433"/>
      <c r="BU19" s="434"/>
      <c r="BV19" s="432">
        <v>65651451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112191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53899036</v>
      </c>
      <c r="BO22" s="462"/>
      <c r="BP22" s="462"/>
      <c r="BQ22" s="462"/>
      <c r="BR22" s="462"/>
      <c r="BS22" s="462"/>
      <c r="BT22" s="462"/>
      <c r="BU22" s="463"/>
      <c r="BV22" s="461">
        <v>52774569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33763495</v>
      </c>
      <c r="BO23" s="433"/>
      <c r="BP23" s="433"/>
      <c r="BQ23" s="433"/>
      <c r="BR23" s="433"/>
      <c r="BS23" s="433"/>
      <c r="BT23" s="433"/>
      <c r="BU23" s="434"/>
      <c r="BV23" s="432">
        <v>31943050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9970</v>
      </c>
      <c r="R24" s="386"/>
      <c r="S24" s="386"/>
      <c r="T24" s="386"/>
      <c r="U24" s="386"/>
      <c r="V24" s="387"/>
      <c r="W24" s="475"/>
      <c r="X24" s="412"/>
      <c r="Y24" s="413"/>
      <c r="Z24" s="388" t="s">
        <v>162</v>
      </c>
      <c r="AA24" s="389"/>
      <c r="AB24" s="389"/>
      <c r="AC24" s="389"/>
      <c r="AD24" s="389"/>
      <c r="AE24" s="389"/>
      <c r="AF24" s="389"/>
      <c r="AG24" s="390"/>
      <c r="AH24" s="385">
        <v>1682</v>
      </c>
      <c r="AI24" s="386"/>
      <c r="AJ24" s="386"/>
      <c r="AK24" s="386"/>
      <c r="AL24" s="387"/>
      <c r="AM24" s="385">
        <v>5644792</v>
      </c>
      <c r="AN24" s="386"/>
      <c r="AO24" s="386"/>
      <c r="AP24" s="386"/>
      <c r="AQ24" s="386"/>
      <c r="AR24" s="387"/>
      <c r="AS24" s="385">
        <v>3356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35820782</v>
      </c>
      <c r="BO24" s="433"/>
      <c r="BP24" s="433"/>
      <c r="BQ24" s="433"/>
      <c r="BR24" s="433"/>
      <c r="BS24" s="433"/>
      <c r="BT24" s="433"/>
      <c r="BU24" s="434"/>
      <c r="BV24" s="432">
        <v>32912845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8290</v>
      </c>
      <c r="R25" s="386"/>
      <c r="S25" s="386"/>
      <c r="T25" s="386"/>
      <c r="U25" s="386"/>
      <c r="V25" s="387"/>
      <c r="W25" s="475"/>
      <c r="X25" s="412"/>
      <c r="Y25" s="413"/>
      <c r="Z25" s="388" t="s">
        <v>165</v>
      </c>
      <c r="AA25" s="389"/>
      <c r="AB25" s="389"/>
      <c r="AC25" s="389"/>
      <c r="AD25" s="389"/>
      <c r="AE25" s="389"/>
      <c r="AF25" s="389"/>
      <c r="AG25" s="390"/>
      <c r="AH25" s="385">
        <v>266</v>
      </c>
      <c r="AI25" s="386"/>
      <c r="AJ25" s="386"/>
      <c r="AK25" s="386"/>
      <c r="AL25" s="387"/>
      <c r="AM25" s="385">
        <v>905996</v>
      </c>
      <c r="AN25" s="386"/>
      <c r="AO25" s="386"/>
      <c r="AP25" s="386"/>
      <c r="AQ25" s="386"/>
      <c r="AR25" s="387"/>
      <c r="AS25" s="385">
        <v>3406</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40153977</v>
      </c>
      <c r="BO25" s="462"/>
      <c r="BP25" s="462"/>
      <c r="BQ25" s="462"/>
      <c r="BR25" s="462"/>
      <c r="BS25" s="462"/>
      <c r="BT25" s="462"/>
      <c r="BU25" s="463"/>
      <c r="BV25" s="461">
        <v>44537057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7260</v>
      </c>
      <c r="R26" s="386"/>
      <c r="S26" s="386"/>
      <c r="T26" s="386"/>
      <c r="U26" s="386"/>
      <c r="V26" s="387"/>
      <c r="W26" s="475"/>
      <c r="X26" s="412"/>
      <c r="Y26" s="413"/>
      <c r="Z26" s="388" t="s">
        <v>168</v>
      </c>
      <c r="AA26" s="443"/>
      <c r="AB26" s="443"/>
      <c r="AC26" s="443"/>
      <c r="AD26" s="443"/>
      <c r="AE26" s="443"/>
      <c r="AF26" s="443"/>
      <c r="AG26" s="444"/>
      <c r="AH26" s="385">
        <v>198</v>
      </c>
      <c r="AI26" s="386"/>
      <c r="AJ26" s="386"/>
      <c r="AK26" s="386"/>
      <c r="AL26" s="387"/>
      <c r="AM26" s="385">
        <v>711612</v>
      </c>
      <c r="AN26" s="386"/>
      <c r="AO26" s="386"/>
      <c r="AP26" s="386"/>
      <c r="AQ26" s="386"/>
      <c r="AR26" s="387"/>
      <c r="AS26" s="385">
        <v>3594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550000</v>
      </c>
      <c r="BO26" s="433"/>
      <c r="BP26" s="433"/>
      <c r="BQ26" s="433"/>
      <c r="BR26" s="433"/>
      <c r="BS26" s="433"/>
      <c r="BT26" s="433"/>
      <c r="BU26" s="434"/>
      <c r="BV26" s="432">
        <v>500000</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6150</v>
      </c>
      <c r="R27" s="386"/>
      <c r="S27" s="386"/>
      <c r="T27" s="386"/>
      <c r="U27" s="386"/>
      <c r="V27" s="387"/>
      <c r="W27" s="475"/>
      <c r="X27" s="412"/>
      <c r="Y27" s="413"/>
      <c r="Z27" s="388" t="s">
        <v>171</v>
      </c>
      <c r="AA27" s="389"/>
      <c r="AB27" s="389"/>
      <c r="AC27" s="389"/>
      <c r="AD27" s="389"/>
      <c r="AE27" s="389"/>
      <c r="AF27" s="389"/>
      <c r="AG27" s="390"/>
      <c r="AH27" s="385">
        <v>23</v>
      </c>
      <c r="AI27" s="386"/>
      <c r="AJ27" s="386"/>
      <c r="AK27" s="386"/>
      <c r="AL27" s="387"/>
      <c r="AM27" s="385">
        <v>81080</v>
      </c>
      <c r="AN27" s="386"/>
      <c r="AO27" s="386"/>
      <c r="AP27" s="386"/>
      <c r="AQ27" s="386"/>
      <c r="AR27" s="387"/>
      <c r="AS27" s="385">
        <v>3525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5400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6880499</v>
      </c>
      <c r="BO28" s="462"/>
      <c r="BP28" s="462"/>
      <c r="BQ28" s="462"/>
      <c r="BR28" s="462"/>
      <c r="BS28" s="462"/>
      <c r="BT28" s="462"/>
      <c r="BU28" s="463"/>
      <c r="BV28" s="461">
        <v>7396211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24</v>
      </c>
      <c r="M29" s="386"/>
      <c r="N29" s="386"/>
      <c r="O29" s="386"/>
      <c r="P29" s="387"/>
      <c r="Q29" s="385">
        <v>5020</v>
      </c>
      <c r="R29" s="386"/>
      <c r="S29" s="386"/>
      <c r="T29" s="386"/>
      <c r="U29" s="386"/>
      <c r="V29" s="387"/>
      <c r="W29" s="476"/>
      <c r="X29" s="477"/>
      <c r="Y29" s="478"/>
      <c r="Z29" s="388" t="s">
        <v>177</v>
      </c>
      <c r="AA29" s="389"/>
      <c r="AB29" s="389"/>
      <c r="AC29" s="389"/>
      <c r="AD29" s="389"/>
      <c r="AE29" s="389"/>
      <c r="AF29" s="389"/>
      <c r="AG29" s="390"/>
      <c r="AH29" s="385">
        <v>1705</v>
      </c>
      <c r="AI29" s="386"/>
      <c r="AJ29" s="386"/>
      <c r="AK29" s="386"/>
      <c r="AL29" s="387"/>
      <c r="AM29" s="385">
        <v>5725872</v>
      </c>
      <c r="AN29" s="386"/>
      <c r="AO29" s="386"/>
      <c r="AP29" s="386"/>
      <c r="AQ29" s="386"/>
      <c r="AR29" s="387"/>
      <c r="AS29" s="385">
        <v>3358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11540948</v>
      </c>
      <c r="BO30" s="467"/>
      <c r="BP30" s="467"/>
      <c r="BQ30" s="467"/>
      <c r="BR30" s="467"/>
      <c r="BS30" s="467"/>
      <c r="BT30" s="467"/>
      <c r="BU30" s="468"/>
      <c r="BV30" s="466">
        <v>11624054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競輪事業特別会計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病院事業会計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水産物地方卸売市場事業特別会計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金目川水害予防組合</v>
      </c>
      <c r="BZ34" s="381"/>
      <c r="CA34" s="381"/>
      <c r="CB34" s="381"/>
      <c r="CC34" s="381"/>
      <c r="CD34" s="381"/>
      <c r="CE34" s="381"/>
      <c r="CF34" s="381"/>
      <c r="CG34" s="381"/>
      <c r="CH34" s="381"/>
      <c r="CI34" s="381"/>
      <c r="CJ34" s="381"/>
      <c r="CK34" s="381"/>
      <c r="CL34" s="381"/>
      <c r="CM34" s="381"/>
      <c r="CN34" s="163"/>
      <c r="CO34" s="380">
        <f>IF(CQ34="","",MAX(C34:D43,U34:V43,AM34:AN43,BE34:BF43,BW34:BX43)+1)</f>
        <v>12</v>
      </c>
      <c r="CP34" s="380"/>
      <c r="CQ34" s="381" t="str">
        <f>IF('各会計、関係団体の財政状況及び健全化判断比率'!BS7="","",'各会計、関係団体の財政状況及び健全化判断比率'!BS7)</f>
        <v>（公財）平塚市まちづくり財団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神奈川県後期高齢者医療広域連合（一般会計）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13</v>
      </c>
      <c r="CP35" s="380"/>
      <c r="CQ35" s="381" t="str">
        <f>IF('各会計、関係団体の財政状況及び健全化判断比率'!BS8="","",'各会計、関係団体の財政状況及び健全化判断比率'!BS8)</f>
        <v>（公財）平塚市生きがい事業団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神奈川県後期高齢者医療広域連合（特別会計）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3KeaFZESgwkEsuwdE6lXU0Osf+E87qQi29EXlGEwEMpE4fcyG2Y8AVVudLwfmiaq66WJBkDop4QcWP2OM6/qWw==" saltValue="THRSpWYitJ96j33nEyEL+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46669345</v>
      </c>
      <c r="S5" s="690"/>
      <c r="T5" s="690"/>
      <c r="U5" s="690"/>
      <c r="V5" s="690"/>
      <c r="W5" s="690"/>
      <c r="X5" s="690"/>
      <c r="Y5" s="715"/>
      <c r="Z5" s="728">
        <v>41.9</v>
      </c>
      <c r="AA5" s="728"/>
      <c r="AB5" s="728"/>
      <c r="AC5" s="728"/>
      <c r="AD5" s="729">
        <v>43851873</v>
      </c>
      <c r="AE5" s="729"/>
      <c r="AF5" s="729"/>
      <c r="AG5" s="729"/>
      <c r="AH5" s="729"/>
      <c r="AI5" s="729"/>
      <c r="AJ5" s="729"/>
      <c r="AK5" s="729"/>
      <c r="AL5" s="716">
        <v>77.400000000000006</v>
      </c>
      <c r="AM5" s="698"/>
      <c r="AN5" s="698"/>
      <c r="AO5" s="717"/>
      <c r="AP5" s="692" t="s">
        <v>216</v>
      </c>
      <c r="AQ5" s="693"/>
      <c r="AR5" s="693"/>
      <c r="AS5" s="693"/>
      <c r="AT5" s="693"/>
      <c r="AU5" s="693"/>
      <c r="AV5" s="693"/>
      <c r="AW5" s="693"/>
      <c r="AX5" s="693"/>
      <c r="AY5" s="693"/>
      <c r="AZ5" s="693"/>
      <c r="BA5" s="693"/>
      <c r="BB5" s="693"/>
      <c r="BC5" s="693"/>
      <c r="BD5" s="693"/>
      <c r="BE5" s="693"/>
      <c r="BF5" s="694"/>
      <c r="BG5" s="634">
        <v>43851873</v>
      </c>
      <c r="BH5" s="635"/>
      <c r="BI5" s="635"/>
      <c r="BJ5" s="635"/>
      <c r="BK5" s="635"/>
      <c r="BL5" s="635"/>
      <c r="BM5" s="635"/>
      <c r="BN5" s="636"/>
      <c r="BO5" s="672">
        <v>94</v>
      </c>
      <c r="BP5" s="672"/>
      <c r="BQ5" s="672"/>
      <c r="BR5" s="672"/>
      <c r="BS5" s="673">
        <v>592819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526026</v>
      </c>
      <c r="S6" s="635"/>
      <c r="T6" s="635"/>
      <c r="U6" s="635"/>
      <c r="V6" s="635"/>
      <c r="W6" s="635"/>
      <c r="X6" s="635"/>
      <c r="Y6" s="636"/>
      <c r="Z6" s="672">
        <v>0.5</v>
      </c>
      <c r="AA6" s="672"/>
      <c r="AB6" s="672"/>
      <c r="AC6" s="672"/>
      <c r="AD6" s="673">
        <v>526026</v>
      </c>
      <c r="AE6" s="673"/>
      <c r="AF6" s="673"/>
      <c r="AG6" s="673"/>
      <c r="AH6" s="673"/>
      <c r="AI6" s="673"/>
      <c r="AJ6" s="673"/>
      <c r="AK6" s="673"/>
      <c r="AL6" s="637">
        <v>0.9</v>
      </c>
      <c r="AM6" s="638"/>
      <c r="AN6" s="638"/>
      <c r="AO6" s="674"/>
      <c r="AP6" s="631" t="s">
        <v>221</v>
      </c>
      <c r="AQ6" s="632"/>
      <c r="AR6" s="632"/>
      <c r="AS6" s="632"/>
      <c r="AT6" s="632"/>
      <c r="AU6" s="632"/>
      <c r="AV6" s="632"/>
      <c r="AW6" s="632"/>
      <c r="AX6" s="632"/>
      <c r="AY6" s="632"/>
      <c r="AZ6" s="632"/>
      <c r="BA6" s="632"/>
      <c r="BB6" s="632"/>
      <c r="BC6" s="632"/>
      <c r="BD6" s="632"/>
      <c r="BE6" s="632"/>
      <c r="BF6" s="633"/>
      <c r="BG6" s="634">
        <v>43851873</v>
      </c>
      <c r="BH6" s="635"/>
      <c r="BI6" s="635"/>
      <c r="BJ6" s="635"/>
      <c r="BK6" s="635"/>
      <c r="BL6" s="635"/>
      <c r="BM6" s="635"/>
      <c r="BN6" s="636"/>
      <c r="BO6" s="672">
        <v>94</v>
      </c>
      <c r="BP6" s="672"/>
      <c r="BQ6" s="672"/>
      <c r="BR6" s="672"/>
      <c r="BS6" s="673">
        <v>592819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444320</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444320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18252</v>
      </c>
      <c r="S7" s="635"/>
      <c r="T7" s="635"/>
      <c r="U7" s="635"/>
      <c r="V7" s="635"/>
      <c r="W7" s="635"/>
      <c r="X7" s="635"/>
      <c r="Y7" s="636"/>
      <c r="Z7" s="672">
        <v>0</v>
      </c>
      <c r="AA7" s="672"/>
      <c r="AB7" s="672"/>
      <c r="AC7" s="672"/>
      <c r="AD7" s="673">
        <v>18252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19575534</v>
      </c>
      <c r="BH7" s="635"/>
      <c r="BI7" s="635"/>
      <c r="BJ7" s="635"/>
      <c r="BK7" s="635"/>
      <c r="BL7" s="635"/>
      <c r="BM7" s="635"/>
      <c r="BN7" s="636"/>
      <c r="BO7" s="672">
        <v>41.9</v>
      </c>
      <c r="BP7" s="672"/>
      <c r="BQ7" s="672"/>
      <c r="BR7" s="672"/>
      <c r="BS7" s="673">
        <v>592819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8685395</v>
      </c>
      <c r="CS7" s="635"/>
      <c r="CT7" s="635"/>
      <c r="CU7" s="635"/>
      <c r="CV7" s="635"/>
      <c r="CW7" s="635"/>
      <c r="CX7" s="635"/>
      <c r="CY7" s="636"/>
      <c r="CZ7" s="672">
        <v>8.1</v>
      </c>
      <c r="DA7" s="672"/>
      <c r="DB7" s="672"/>
      <c r="DC7" s="672"/>
      <c r="DD7" s="640">
        <v>29402</v>
      </c>
      <c r="DE7" s="635"/>
      <c r="DF7" s="635"/>
      <c r="DG7" s="635"/>
      <c r="DH7" s="635"/>
      <c r="DI7" s="635"/>
      <c r="DJ7" s="635"/>
      <c r="DK7" s="635"/>
      <c r="DL7" s="635"/>
      <c r="DM7" s="635"/>
      <c r="DN7" s="635"/>
      <c r="DO7" s="635"/>
      <c r="DP7" s="636"/>
      <c r="DQ7" s="640">
        <v>7309564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417074</v>
      </c>
      <c r="S8" s="635"/>
      <c r="T8" s="635"/>
      <c r="U8" s="635"/>
      <c r="V8" s="635"/>
      <c r="W8" s="635"/>
      <c r="X8" s="635"/>
      <c r="Y8" s="636"/>
      <c r="Z8" s="672">
        <v>0.4</v>
      </c>
      <c r="AA8" s="672"/>
      <c r="AB8" s="672"/>
      <c r="AC8" s="672"/>
      <c r="AD8" s="673">
        <v>417074</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400325</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48016288</v>
      </c>
      <c r="CS8" s="635"/>
      <c r="CT8" s="635"/>
      <c r="CU8" s="635"/>
      <c r="CV8" s="635"/>
      <c r="CW8" s="635"/>
      <c r="CX8" s="635"/>
      <c r="CY8" s="636"/>
      <c r="CZ8" s="672">
        <v>44.7</v>
      </c>
      <c r="DA8" s="672"/>
      <c r="DB8" s="672"/>
      <c r="DC8" s="672"/>
      <c r="DD8" s="640">
        <v>268690</v>
      </c>
      <c r="DE8" s="635"/>
      <c r="DF8" s="635"/>
      <c r="DG8" s="635"/>
      <c r="DH8" s="635"/>
      <c r="DI8" s="635"/>
      <c r="DJ8" s="635"/>
      <c r="DK8" s="635"/>
      <c r="DL8" s="635"/>
      <c r="DM8" s="635"/>
      <c r="DN8" s="635"/>
      <c r="DO8" s="635"/>
      <c r="DP8" s="636"/>
      <c r="DQ8" s="640">
        <v>24220288</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597591</v>
      </c>
      <c r="S9" s="635"/>
      <c r="T9" s="635"/>
      <c r="U9" s="635"/>
      <c r="V9" s="635"/>
      <c r="W9" s="635"/>
      <c r="X9" s="635"/>
      <c r="Y9" s="636"/>
      <c r="Z9" s="672">
        <v>0.5</v>
      </c>
      <c r="AA9" s="672"/>
      <c r="AB9" s="672"/>
      <c r="AC9" s="672"/>
      <c r="AD9" s="673">
        <v>597591</v>
      </c>
      <c r="AE9" s="673"/>
      <c r="AF9" s="673"/>
      <c r="AG9" s="673"/>
      <c r="AH9" s="673"/>
      <c r="AI9" s="673"/>
      <c r="AJ9" s="673"/>
      <c r="AK9" s="673"/>
      <c r="AL9" s="637">
        <v>1.1000000000000001</v>
      </c>
      <c r="AM9" s="638"/>
      <c r="AN9" s="638"/>
      <c r="AO9" s="674"/>
      <c r="AP9" s="631" t="s">
        <v>230</v>
      </c>
      <c r="AQ9" s="632"/>
      <c r="AR9" s="632"/>
      <c r="AS9" s="632"/>
      <c r="AT9" s="632"/>
      <c r="AU9" s="632"/>
      <c r="AV9" s="632"/>
      <c r="AW9" s="632"/>
      <c r="AX9" s="632"/>
      <c r="AY9" s="632"/>
      <c r="AZ9" s="632"/>
      <c r="BA9" s="632"/>
      <c r="BB9" s="632"/>
      <c r="BC9" s="632"/>
      <c r="BD9" s="632"/>
      <c r="BE9" s="632"/>
      <c r="BF9" s="633"/>
      <c r="BG9" s="634">
        <v>14942738</v>
      </c>
      <c r="BH9" s="635"/>
      <c r="BI9" s="635"/>
      <c r="BJ9" s="635"/>
      <c r="BK9" s="635"/>
      <c r="BL9" s="635"/>
      <c r="BM9" s="635"/>
      <c r="BN9" s="636"/>
      <c r="BO9" s="672">
        <v>32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9336728</v>
      </c>
      <c r="CS9" s="635"/>
      <c r="CT9" s="635"/>
      <c r="CU9" s="635"/>
      <c r="CV9" s="635"/>
      <c r="CW9" s="635"/>
      <c r="CX9" s="635"/>
      <c r="CY9" s="636"/>
      <c r="CZ9" s="672">
        <v>8.6999999999999993</v>
      </c>
      <c r="DA9" s="672"/>
      <c r="DB9" s="672"/>
      <c r="DC9" s="672"/>
      <c r="DD9" s="640">
        <v>558909</v>
      </c>
      <c r="DE9" s="635"/>
      <c r="DF9" s="635"/>
      <c r="DG9" s="635"/>
      <c r="DH9" s="635"/>
      <c r="DI9" s="635"/>
      <c r="DJ9" s="635"/>
      <c r="DK9" s="635"/>
      <c r="DL9" s="635"/>
      <c r="DM9" s="635"/>
      <c r="DN9" s="635"/>
      <c r="DO9" s="635"/>
      <c r="DP9" s="636"/>
      <c r="DQ9" s="640">
        <v>7255834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819383</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333984</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50372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6452736</v>
      </c>
      <c r="S11" s="635"/>
      <c r="T11" s="635"/>
      <c r="U11" s="635"/>
      <c r="V11" s="635"/>
      <c r="W11" s="635"/>
      <c r="X11" s="635"/>
      <c r="Y11" s="636"/>
      <c r="Z11" s="637">
        <v>5.8</v>
      </c>
      <c r="AA11" s="638"/>
      <c r="AB11" s="638"/>
      <c r="AC11" s="639"/>
      <c r="AD11" s="640">
        <v>6452736</v>
      </c>
      <c r="AE11" s="635"/>
      <c r="AF11" s="635"/>
      <c r="AG11" s="635"/>
      <c r="AH11" s="635"/>
      <c r="AI11" s="635"/>
      <c r="AJ11" s="635"/>
      <c r="AK11" s="636"/>
      <c r="AL11" s="637">
        <v>11.4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3413088</v>
      </c>
      <c r="BH11" s="635"/>
      <c r="BI11" s="635"/>
      <c r="BJ11" s="635"/>
      <c r="BK11" s="635"/>
      <c r="BL11" s="635"/>
      <c r="BM11" s="635"/>
      <c r="BN11" s="636"/>
      <c r="BO11" s="672">
        <v>7.3</v>
      </c>
      <c r="BP11" s="672"/>
      <c r="BQ11" s="672"/>
      <c r="BR11" s="672"/>
      <c r="BS11" s="673">
        <v>592819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893481</v>
      </c>
      <c r="CS11" s="635"/>
      <c r="CT11" s="635"/>
      <c r="CU11" s="635"/>
      <c r="CV11" s="635"/>
      <c r="CW11" s="635"/>
      <c r="CX11" s="635"/>
      <c r="CY11" s="636"/>
      <c r="CZ11" s="672">
        <v>0.8</v>
      </c>
      <c r="DA11" s="672"/>
      <c r="DB11" s="672"/>
      <c r="DC11" s="672"/>
      <c r="DD11" s="640">
        <v>214879</v>
      </c>
      <c r="DE11" s="635"/>
      <c r="DF11" s="635"/>
      <c r="DG11" s="635"/>
      <c r="DH11" s="635"/>
      <c r="DI11" s="635"/>
      <c r="DJ11" s="635"/>
      <c r="DK11" s="635"/>
      <c r="DL11" s="635"/>
      <c r="DM11" s="635"/>
      <c r="DN11" s="635"/>
      <c r="DO11" s="635"/>
      <c r="DP11" s="636"/>
      <c r="DQ11" s="640">
        <v>654273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42164</v>
      </c>
      <c r="S12" s="635"/>
      <c r="T12" s="635"/>
      <c r="U12" s="635"/>
      <c r="V12" s="635"/>
      <c r="W12" s="635"/>
      <c r="X12" s="635"/>
      <c r="Y12" s="636"/>
      <c r="Z12" s="672">
        <v>0</v>
      </c>
      <c r="AA12" s="672"/>
      <c r="AB12" s="672"/>
      <c r="AC12" s="672"/>
      <c r="AD12" s="673">
        <v>42164</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21802622</v>
      </c>
      <c r="BH12" s="635"/>
      <c r="BI12" s="635"/>
      <c r="BJ12" s="635"/>
      <c r="BK12" s="635"/>
      <c r="BL12" s="635"/>
      <c r="BM12" s="635"/>
      <c r="BN12" s="636"/>
      <c r="BO12" s="672">
        <v>46.7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2509478</v>
      </c>
      <c r="CS12" s="635"/>
      <c r="CT12" s="635"/>
      <c r="CU12" s="635"/>
      <c r="CV12" s="635"/>
      <c r="CW12" s="635"/>
      <c r="CX12" s="635"/>
      <c r="CY12" s="636"/>
      <c r="CZ12" s="672">
        <v>2.2999999999999998</v>
      </c>
      <c r="DA12" s="672"/>
      <c r="DB12" s="672"/>
      <c r="DC12" s="672"/>
      <c r="DD12" s="640">
        <v>2877</v>
      </c>
      <c r="DE12" s="635"/>
      <c r="DF12" s="635"/>
      <c r="DG12" s="635"/>
      <c r="DH12" s="635"/>
      <c r="DI12" s="635"/>
      <c r="DJ12" s="635"/>
      <c r="DK12" s="635"/>
      <c r="DL12" s="635"/>
      <c r="DM12" s="635"/>
      <c r="DN12" s="635"/>
      <c r="DO12" s="635"/>
      <c r="DP12" s="636"/>
      <c r="DQ12" s="640">
        <v>924771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21736388</v>
      </c>
      <c r="BH13" s="635"/>
      <c r="BI13" s="635"/>
      <c r="BJ13" s="635"/>
      <c r="BK13" s="635"/>
      <c r="BL13" s="635"/>
      <c r="BM13" s="635"/>
      <c r="BN13" s="636"/>
      <c r="BO13" s="672">
        <v>46.6</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8269762</v>
      </c>
      <c r="CS13" s="635"/>
      <c r="CT13" s="635"/>
      <c r="CU13" s="635"/>
      <c r="CV13" s="635"/>
      <c r="CW13" s="635"/>
      <c r="CX13" s="635"/>
      <c r="CY13" s="636"/>
      <c r="CZ13" s="672">
        <v>7.7</v>
      </c>
      <c r="DA13" s="672"/>
      <c r="DB13" s="672"/>
      <c r="DC13" s="672"/>
      <c r="DD13" s="640">
        <v>2026851</v>
      </c>
      <c r="DE13" s="635"/>
      <c r="DF13" s="635"/>
      <c r="DG13" s="635"/>
      <c r="DH13" s="635"/>
      <c r="DI13" s="635"/>
      <c r="DJ13" s="635"/>
      <c r="DK13" s="635"/>
      <c r="DL13" s="635"/>
      <c r="DM13" s="635"/>
      <c r="DN13" s="635"/>
      <c r="DO13" s="635"/>
      <c r="DP13" s="636"/>
      <c r="DQ13" s="640">
        <v>6153554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589741</v>
      </c>
      <c r="BH14" s="635"/>
      <c r="BI14" s="635"/>
      <c r="BJ14" s="635"/>
      <c r="BK14" s="635"/>
      <c r="BL14" s="635"/>
      <c r="BM14" s="635"/>
      <c r="BN14" s="636"/>
      <c r="BO14" s="672">
        <v>1.3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3754682</v>
      </c>
      <c r="CS14" s="635"/>
      <c r="CT14" s="635"/>
      <c r="CU14" s="635"/>
      <c r="CV14" s="635"/>
      <c r="CW14" s="635"/>
      <c r="CX14" s="635"/>
      <c r="CY14" s="636"/>
      <c r="CZ14" s="672">
        <v>3.5</v>
      </c>
      <c r="DA14" s="672"/>
      <c r="DB14" s="672"/>
      <c r="DC14" s="672"/>
      <c r="DD14" s="640">
        <v>483213</v>
      </c>
      <c r="DE14" s="635"/>
      <c r="DF14" s="635"/>
      <c r="DG14" s="635"/>
      <c r="DH14" s="635"/>
      <c r="DI14" s="635"/>
      <c r="DJ14" s="635"/>
      <c r="DK14" s="635"/>
      <c r="DL14" s="635"/>
      <c r="DM14" s="635"/>
      <c r="DN14" s="635"/>
      <c r="DO14" s="635"/>
      <c r="DP14" s="636"/>
      <c r="DQ14" s="640">
        <v>3315552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145400</v>
      </c>
      <c r="S15" s="635"/>
      <c r="T15" s="635"/>
      <c r="U15" s="635"/>
      <c r="V15" s="635"/>
      <c r="W15" s="635"/>
      <c r="X15" s="635"/>
      <c r="Y15" s="636"/>
      <c r="Z15" s="672">
        <v>0.1</v>
      </c>
      <c r="AA15" s="672"/>
      <c r="AB15" s="672"/>
      <c r="AC15" s="672"/>
      <c r="AD15" s="673">
        <v>145400</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1883976</v>
      </c>
      <c r="BH15" s="635"/>
      <c r="BI15" s="635"/>
      <c r="BJ15" s="635"/>
      <c r="BK15" s="635"/>
      <c r="BL15" s="635"/>
      <c r="BM15" s="635"/>
      <c r="BN15" s="636"/>
      <c r="BO15" s="672">
        <v>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18717868</v>
      </c>
      <c r="CS15" s="635"/>
      <c r="CT15" s="635"/>
      <c r="CU15" s="635"/>
      <c r="CV15" s="635"/>
      <c r="CW15" s="635"/>
      <c r="CX15" s="635"/>
      <c r="CY15" s="636"/>
      <c r="CZ15" s="672">
        <v>17.399999999999999</v>
      </c>
      <c r="DA15" s="672"/>
      <c r="DB15" s="672"/>
      <c r="DC15" s="672"/>
      <c r="DD15" s="640">
        <v>8564499</v>
      </c>
      <c r="DE15" s="635"/>
      <c r="DF15" s="635"/>
      <c r="DG15" s="635"/>
      <c r="DH15" s="635"/>
      <c r="DI15" s="635"/>
      <c r="DJ15" s="635"/>
      <c r="DK15" s="635"/>
      <c r="DL15" s="635"/>
      <c r="DM15" s="635"/>
      <c r="DN15" s="635"/>
      <c r="DO15" s="635"/>
      <c r="DP15" s="636"/>
      <c r="DQ15" s="640">
        <v>8584248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758092</v>
      </c>
      <c r="S16" s="635"/>
      <c r="T16" s="635"/>
      <c r="U16" s="635"/>
      <c r="V16" s="635"/>
      <c r="W16" s="635"/>
      <c r="X16" s="635"/>
      <c r="Y16" s="636"/>
      <c r="Z16" s="672">
        <v>0.7</v>
      </c>
      <c r="AA16" s="672"/>
      <c r="AB16" s="672"/>
      <c r="AC16" s="672"/>
      <c r="AD16" s="673">
        <v>758092</v>
      </c>
      <c r="AE16" s="673"/>
      <c r="AF16" s="673"/>
      <c r="AG16" s="673"/>
      <c r="AH16" s="673"/>
      <c r="AI16" s="673"/>
      <c r="AJ16" s="673"/>
      <c r="AK16" s="673"/>
      <c r="AL16" s="637">
        <v>1.3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210586</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160626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1453058</v>
      </c>
      <c r="S17" s="635"/>
      <c r="T17" s="635"/>
      <c r="U17" s="635"/>
      <c r="V17" s="635"/>
      <c r="W17" s="635"/>
      <c r="X17" s="635"/>
      <c r="Y17" s="636"/>
      <c r="Z17" s="672">
        <v>1.3</v>
      </c>
      <c r="AA17" s="672"/>
      <c r="AB17" s="672"/>
      <c r="AC17" s="672"/>
      <c r="AD17" s="673">
        <v>1453058</v>
      </c>
      <c r="AE17" s="673"/>
      <c r="AF17" s="673"/>
      <c r="AG17" s="673"/>
      <c r="AH17" s="673"/>
      <c r="AI17" s="673"/>
      <c r="AJ17" s="673"/>
      <c r="AK17" s="673"/>
      <c r="AL17" s="637">
        <v>2.6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6215601</v>
      </c>
      <c r="CS17" s="635"/>
      <c r="CT17" s="635"/>
      <c r="CU17" s="635"/>
      <c r="CV17" s="635"/>
      <c r="CW17" s="635"/>
      <c r="CX17" s="635"/>
      <c r="CY17" s="636"/>
      <c r="CZ17" s="672">
        <v>5.8</v>
      </c>
      <c r="DA17" s="672"/>
      <c r="DB17" s="672"/>
      <c r="DC17" s="672"/>
      <c r="DD17" s="640" t="s">
        <v>122</v>
      </c>
      <c r="DE17" s="635"/>
      <c r="DF17" s="635"/>
      <c r="DG17" s="635"/>
      <c r="DH17" s="635"/>
      <c r="DI17" s="635"/>
      <c r="DJ17" s="635"/>
      <c r="DK17" s="635"/>
      <c r="DL17" s="635"/>
      <c r="DM17" s="635"/>
      <c r="DN17" s="635"/>
      <c r="DO17" s="635"/>
      <c r="DP17" s="636"/>
      <c r="DQ17" s="640">
        <v>6124876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273004</v>
      </c>
      <c r="S18" s="635"/>
      <c r="T18" s="635"/>
      <c r="U18" s="635"/>
      <c r="V18" s="635"/>
      <c r="W18" s="635"/>
      <c r="X18" s="635"/>
      <c r="Y18" s="636"/>
      <c r="Z18" s="672">
        <v>0.2</v>
      </c>
      <c r="AA18" s="672"/>
      <c r="AB18" s="672"/>
      <c r="AC18" s="672"/>
      <c r="AD18" s="673">
        <v>273004</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2330</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2330</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1173975</v>
      </c>
      <c r="S19" s="635"/>
      <c r="T19" s="635"/>
      <c r="U19" s="635"/>
      <c r="V19" s="635"/>
      <c r="W19" s="635"/>
      <c r="X19" s="635"/>
      <c r="Y19" s="636"/>
      <c r="Z19" s="672">
        <v>1.1000000000000001</v>
      </c>
      <c r="AA19" s="672"/>
      <c r="AB19" s="672"/>
      <c r="AC19" s="672"/>
      <c r="AD19" s="673">
        <v>1173975</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2817472</v>
      </c>
      <c r="BH19" s="635"/>
      <c r="BI19" s="635"/>
      <c r="BJ19" s="635"/>
      <c r="BK19" s="635"/>
      <c r="BL19" s="635"/>
      <c r="BM19" s="635"/>
      <c r="BN19" s="636"/>
      <c r="BO19" s="672">
        <v>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6079</v>
      </c>
      <c r="S20" s="635"/>
      <c r="T20" s="635"/>
      <c r="U20" s="635"/>
      <c r="V20" s="635"/>
      <c r="W20" s="635"/>
      <c r="X20" s="635"/>
      <c r="Y20" s="636"/>
      <c r="Z20" s="672">
        <v>0</v>
      </c>
      <c r="AA20" s="672"/>
      <c r="AB20" s="672"/>
      <c r="AC20" s="672"/>
      <c r="AD20" s="673">
        <v>6079</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2817472</v>
      </c>
      <c r="BH20" s="635"/>
      <c r="BI20" s="635"/>
      <c r="BJ20" s="635"/>
      <c r="BK20" s="635"/>
      <c r="BL20" s="635"/>
      <c r="BM20" s="635"/>
      <c r="BN20" s="636"/>
      <c r="BO20" s="672">
        <v>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107390503</v>
      </c>
      <c r="CS20" s="635"/>
      <c r="CT20" s="635"/>
      <c r="CU20" s="635"/>
      <c r="CV20" s="635"/>
      <c r="CW20" s="635"/>
      <c r="CX20" s="635"/>
      <c r="CY20" s="636"/>
      <c r="CZ20" s="672">
        <v>100</v>
      </c>
      <c r="DA20" s="672"/>
      <c r="DB20" s="672"/>
      <c r="DC20" s="672"/>
      <c r="DD20" s="640">
        <v>12149320</v>
      </c>
      <c r="DE20" s="635"/>
      <c r="DF20" s="635"/>
      <c r="DG20" s="635"/>
      <c r="DH20" s="635"/>
      <c r="DI20" s="635"/>
      <c r="DJ20" s="635"/>
      <c r="DK20" s="635"/>
      <c r="DL20" s="635"/>
      <c r="DM20" s="635"/>
      <c r="DN20" s="635"/>
      <c r="DO20" s="635"/>
      <c r="DP20" s="636"/>
      <c r="DQ20" s="640">
        <v>65200608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2198086</v>
      </c>
      <c r="S21" s="635"/>
      <c r="T21" s="635"/>
      <c r="U21" s="635"/>
      <c r="V21" s="635"/>
      <c r="W21" s="635"/>
      <c r="X21" s="635"/>
      <c r="Y21" s="636"/>
      <c r="Z21" s="672">
        <v>2</v>
      </c>
      <c r="AA21" s="672"/>
      <c r="AB21" s="672"/>
      <c r="AC21" s="672"/>
      <c r="AD21" s="673">
        <v>1917966</v>
      </c>
      <c r="AE21" s="673"/>
      <c r="AF21" s="673"/>
      <c r="AG21" s="673"/>
      <c r="AH21" s="673"/>
      <c r="AI21" s="673"/>
      <c r="AJ21" s="673"/>
      <c r="AK21" s="673"/>
      <c r="AL21" s="637">
        <v>3.4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1917966</v>
      </c>
      <c r="S22" s="635"/>
      <c r="T22" s="635"/>
      <c r="U22" s="635"/>
      <c r="V22" s="635"/>
      <c r="W22" s="635"/>
      <c r="X22" s="635"/>
      <c r="Y22" s="636"/>
      <c r="Z22" s="672">
        <v>1.7</v>
      </c>
      <c r="AA22" s="672"/>
      <c r="AB22" s="672"/>
      <c r="AC22" s="672"/>
      <c r="AD22" s="673">
        <v>1917966</v>
      </c>
      <c r="AE22" s="673"/>
      <c r="AF22" s="673"/>
      <c r="AG22" s="673"/>
      <c r="AH22" s="673"/>
      <c r="AI22" s="673"/>
      <c r="AJ22" s="673"/>
      <c r="AK22" s="673"/>
      <c r="AL22" s="637">
        <v>3.4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280120</v>
      </c>
      <c r="S23" s="635"/>
      <c r="T23" s="635"/>
      <c r="U23" s="635"/>
      <c r="V23" s="635"/>
      <c r="W23" s="635"/>
      <c r="X23" s="635"/>
      <c r="Y23" s="636"/>
      <c r="Z23" s="672">
        <v>0.3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2817472</v>
      </c>
      <c r="BH23" s="635"/>
      <c r="BI23" s="635"/>
      <c r="BJ23" s="635"/>
      <c r="BK23" s="635"/>
      <c r="BL23" s="635"/>
      <c r="BM23" s="635"/>
      <c r="BN23" s="636"/>
      <c r="BO23" s="672">
        <v>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55975867</v>
      </c>
      <c r="CS24" s="690"/>
      <c r="CT24" s="690"/>
      <c r="CU24" s="690"/>
      <c r="CV24" s="690"/>
      <c r="CW24" s="690"/>
      <c r="CX24" s="690"/>
      <c r="CY24" s="715"/>
      <c r="CZ24" s="716">
        <v>52.1</v>
      </c>
      <c r="DA24" s="698"/>
      <c r="DB24" s="698"/>
      <c r="DC24" s="718"/>
      <c r="DD24" s="714">
        <v>34425067</v>
      </c>
      <c r="DE24" s="690"/>
      <c r="DF24" s="690"/>
      <c r="DG24" s="690"/>
      <c r="DH24" s="690"/>
      <c r="DI24" s="690"/>
      <c r="DJ24" s="690"/>
      <c r="DK24" s="715"/>
      <c r="DL24" s="714">
        <v>31079554</v>
      </c>
      <c r="DM24" s="690"/>
      <c r="DN24" s="690"/>
      <c r="DO24" s="690"/>
      <c r="DP24" s="690"/>
      <c r="DQ24" s="690"/>
      <c r="DR24" s="690"/>
      <c r="DS24" s="690"/>
      <c r="DT24" s="690"/>
      <c r="DU24" s="690"/>
      <c r="DV24" s="715"/>
      <c r="DW24" s="716">
        <v>54.8</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59277824</v>
      </c>
      <c r="S25" s="635"/>
      <c r="T25" s="635"/>
      <c r="U25" s="635"/>
      <c r="V25" s="635"/>
      <c r="W25" s="635"/>
      <c r="X25" s="635"/>
      <c r="Y25" s="636"/>
      <c r="Z25" s="672">
        <v>53.2</v>
      </c>
      <c r="AA25" s="672"/>
      <c r="AB25" s="672"/>
      <c r="AC25" s="672"/>
      <c r="AD25" s="673">
        <v>56180232</v>
      </c>
      <c r="AE25" s="673"/>
      <c r="AF25" s="673"/>
      <c r="AG25" s="673"/>
      <c r="AH25" s="673"/>
      <c r="AI25" s="673"/>
      <c r="AJ25" s="673"/>
      <c r="AK25" s="673"/>
      <c r="AL25" s="637">
        <v>99.2</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16918280</v>
      </c>
      <c r="CS25" s="647"/>
      <c r="CT25" s="647"/>
      <c r="CU25" s="647"/>
      <c r="CV25" s="647"/>
      <c r="CW25" s="647"/>
      <c r="CX25" s="647"/>
      <c r="CY25" s="648"/>
      <c r="CZ25" s="637">
        <v>15.8</v>
      </c>
      <c r="DA25" s="649"/>
      <c r="DB25" s="649"/>
      <c r="DC25" s="650"/>
      <c r="DD25" s="640">
        <v>16036351</v>
      </c>
      <c r="DE25" s="647"/>
      <c r="DF25" s="647"/>
      <c r="DG25" s="647"/>
      <c r="DH25" s="647"/>
      <c r="DI25" s="647"/>
      <c r="DJ25" s="647"/>
      <c r="DK25" s="648"/>
      <c r="DL25" s="640">
        <v>15918244</v>
      </c>
      <c r="DM25" s="647"/>
      <c r="DN25" s="647"/>
      <c r="DO25" s="647"/>
      <c r="DP25" s="647"/>
      <c r="DQ25" s="647"/>
      <c r="DR25" s="647"/>
      <c r="DS25" s="647"/>
      <c r="DT25" s="647"/>
      <c r="DU25" s="647"/>
      <c r="DV25" s="648"/>
      <c r="DW25" s="637">
        <v>28.1</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32114</v>
      </c>
      <c r="S26" s="635"/>
      <c r="T26" s="635"/>
      <c r="U26" s="635"/>
      <c r="V26" s="635"/>
      <c r="W26" s="635"/>
      <c r="X26" s="635"/>
      <c r="Y26" s="636"/>
      <c r="Z26" s="672">
        <v>0</v>
      </c>
      <c r="AA26" s="672"/>
      <c r="AB26" s="672"/>
      <c r="AC26" s="672"/>
      <c r="AD26" s="673">
        <v>32114</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11638030</v>
      </c>
      <c r="CS26" s="635"/>
      <c r="CT26" s="635"/>
      <c r="CU26" s="635"/>
      <c r="CV26" s="635"/>
      <c r="CW26" s="635"/>
      <c r="CX26" s="635"/>
      <c r="CY26" s="636"/>
      <c r="CZ26" s="637">
        <v>10.8</v>
      </c>
      <c r="DA26" s="649"/>
      <c r="DB26" s="649"/>
      <c r="DC26" s="650"/>
      <c r="DD26" s="640">
        <v>10986388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720261</v>
      </c>
      <c r="S27" s="635"/>
      <c r="T27" s="635"/>
      <c r="U27" s="635"/>
      <c r="V27" s="635"/>
      <c r="W27" s="635"/>
      <c r="X27" s="635"/>
      <c r="Y27" s="636"/>
      <c r="Z27" s="672">
        <v>0.6</v>
      </c>
      <c r="AA27" s="672"/>
      <c r="AB27" s="672"/>
      <c r="AC27" s="672"/>
      <c r="AD27" s="673">
        <v>1040</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46669345</v>
      </c>
      <c r="BH27" s="635"/>
      <c r="BI27" s="635"/>
      <c r="BJ27" s="635"/>
      <c r="BK27" s="635"/>
      <c r="BL27" s="635"/>
      <c r="BM27" s="635"/>
      <c r="BN27" s="636"/>
      <c r="BO27" s="672">
        <v>100</v>
      </c>
      <c r="BP27" s="672"/>
      <c r="BQ27" s="672"/>
      <c r="BR27" s="672"/>
      <c r="BS27" s="673">
        <v>592819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32841988</v>
      </c>
      <c r="CS27" s="647"/>
      <c r="CT27" s="647"/>
      <c r="CU27" s="647"/>
      <c r="CV27" s="647"/>
      <c r="CW27" s="647"/>
      <c r="CX27" s="647"/>
      <c r="CY27" s="648"/>
      <c r="CZ27" s="637">
        <v>30.6</v>
      </c>
      <c r="DA27" s="649"/>
      <c r="DB27" s="649"/>
      <c r="DC27" s="650"/>
      <c r="DD27" s="640">
        <v>12263842</v>
      </c>
      <c r="DE27" s="647"/>
      <c r="DF27" s="647"/>
      <c r="DG27" s="647"/>
      <c r="DH27" s="647"/>
      <c r="DI27" s="647"/>
      <c r="DJ27" s="647"/>
      <c r="DK27" s="648"/>
      <c r="DL27" s="640">
        <v>9036436</v>
      </c>
      <c r="DM27" s="647"/>
      <c r="DN27" s="647"/>
      <c r="DO27" s="647"/>
      <c r="DP27" s="647"/>
      <c r="DQ27" s="647"/>
      <c r="DR27" s="647"/>
      <c r="DS27" s="647"/>
      <c r="DT27" s="647"/>
      <c r="DU27" s="647"/>
      <c r="DV27" s="648"/>
      <c r="DW27" s="637">
        <v>15.9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1042623</v>
      </c>
      <c r="S28" s="635"/>
      <c r="T28" s="635"/>
      <c r="U28" s="635"/>
      <c r="V28" s="635"/>
      <c r="W28" s="635"/>
      <c r="X28" s="635"/>
      <c r="Y28" s="636"/>
      <c r="Z28" s="672">
        <v>0.9</v>
      </c>
      <c r="AA28" s="672"/>
      <c r="AB28" s="672"/>
      <c r="AC28" s="672"/>
      <c r="AD28" s="673">
        <v>208971</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6215599</v>
      </c>
      <c r="CS28" s="635"/>
      <c r="CT28" s="635"/>
      <c r="CU28" s="635"/>
      <c r="CV28" s="635"/>
      <c r="CW28" s="635"/>
      <c r="CX28" s="635"/>
      <c r="CY28" s="636"/>
      <c r="CZ28" s="637">
        <v>5.8</v>
      </c>
      <c r="DA28" s="649"/>
      <c r="DB28" s="649"/>
      <c r="DC28" s="650"/>
      <c r="DD28" s="640">
        <v>6124874</v>
      </c>
      <c r="DE28" s="635"/>
      <c r="DF28" s="635"/>
      <c r="DG28" s="635"/>
      <c r="DH28" s="635"/>
      <c r="DI28" s="635"/>
      <c r="DJ28" s="635"/>
      <c r="DK28" s="636"/>
      <c r="DL28" s="640">
        <v>6124874</v>
      </c>
      <c r="DM28" s="635"/>
      <c r="DN28" s="635"/>
      <c r="DO28" s="635"/>
      <c r="DP28" s="635"/>
      <c r="DQ28" s="635"/>
      <c r="DR28" s="635"/>
      <c r="DS28" s="635"/>
      <c r="DT28" s="635"/>
      <c r="DU28" s="635"/>
      <c r="DV28" s="636"/>
      <c r="DW28" s="637">
        <v>10.8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632339</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6214269</v>
      </c>
      <c r="CS29" s="647"/>
      <c r="CT29" s="647"/>
      <c r="CU29" s="647"/>
      <c r="CV29" s="647"/>
      <c r="CW29" s="647"/>
      <c r="CX29" s="647"/>
      <c r="CY29" s="648"/>
      <c r="CZ29" s="637">
        <v>5.8</v>
      </c>
      <c r="DA29" s="649"/>
      <c r="DB29" s="649"/>
      <c r="DC29" s="650"/>
      <c r="DD29" s="640">
        <v>6123544</v>
      </c>
      <c r="DE29" s="647"/>
      <c r="DF29" s="647"/>
      <c r="DG29" s="647"/>
      <c r="DH29" s="647"/>
      <c r="DI29" s="647"/>
      <c r="DJ29" s="647"/>
      <c r="DK29" s="648"/>
      <c r="DL29" s="640">
        <v>6123544</v>
      </c>
      <c r="DM29" s="647"/>
      <c r="DN29" s="647"/>
      <c r="DO29" s="647"/>
      <c r="DP29" s="647"/>
      <c r="DQ29" s="647"/>
      <c r="DR29" s="647"/>
      <c r="DS29" s="647"/>
      <c r="DT29" s="647"/>
      <c r="DU29" s="647"/>
      <c r="DV29" s="648"/>
      <c r="DW29" s="637">
        <v>10.8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22794052</v>
      </c>
      <c r="S30" s="635"/>
      <c r="T30" s="635"/>
      <c r="U30" s="635"/>
      <c r="V30" s="635"/>
      <c r="W30" s="635"/>
      <c r="X30" s="635"/>
      <c r="Y30" s="636"/>
      <c r="Z30" s="672">
        <v>20.5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6013046</v>
      </c>
      <c r="CS30" s="635"/>
      <c r="CT30" s="635"/>
      <c r="CU30" s="635"/>
      <c r="CV30" s="635"/>
      <c r="CW30" s="635"/>
      <c r="CX30" s="635"/>
      <c r="CY30" s="636"/>
      <c r="CZ30" s="637">
        <v>5.6</v>
      </c>
      <c r="DA30" s="649"/>
      <c r="DB30" s="649"/>
      <c r="DC30" s="650"/>
      <c r="DD30" s="640">
        <v>5922489</v>
      </c>
      <c r="DE30" s="635"/>
      <c r="DF30" s="635"/>
      <c r="DG30" s="635"/>
      <c r="DH30" s="635"/>
      <c r="DI30" s="635"/>
      <c r="DJ30" s="635"/>
      <c r="DK30" s="636"/>
      <c r="DL30" s="640">
        <v>5922489</v>
      </c>
      <c r="DM30" s="635"/>
      <c r="DN30" s="635"/>
      <c r="DO30" s="635"/>
      <c r="DP30" s="635"/>
      <c r="DQ30" s="635"/>
      <c r="DR30" s="635"/>
      <c r="DS30" s="635"/>
      <c r="DT30" s="635"/>
      <c r="DU30" s="635"/>
      <c r="DV30" s="636"/>
      <c r="DW30" s="637">
        <v>10.4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v>
      </c>
      <c r="BH31" s="697"/>
      <c r="BI31" s="697"/>
      <c r="BJ31" s="697"/>
      <c r="BK31" s="697"/>
      <c r="BL31" s="697"/>
      <c r="BM31" s="698">
        <v>98</v>
      </c>
      <c r="BN31" s="697"/>
      <c r="BO31" s="697"/>
      <c r="BP31" s="697"/>
      <c r="BQ31" s="699"/>
      <c r="BR31" s="696">
        <v>99.6</v>
      </c>
      <c r="BS31" s="697"/>
      <c r="BT31" s="697"/>
      <c r="BU31" s="697"/>
      <c r="BV31" s="697"/>
      <c r="BW31" s="697"/>
      <c r="BX31" s="698">
        <v>98.5</v>
      </c>
      <c r="BY31" s="697"/>
      <c r="BZ31" s="697"/>
      <c r="CA31" s="697"/>
      <c r="CB31" s="699"/>
      <c r="CD31" s="655"/>
      <c r="CE31" s="656"/>
      <c r="CF31" s="631" t="s">
        <v>300</v>
      </c>
      <c r="CG31" s="632"/>
      <c r="CH31" s="632"/>
      <c r="CI31" s="632"/>
      <c r="CJ31" s="632"/>
      <c r="CK31" s="632"/>
      <c r="CL31" s="632"/>
      <c r="CM31" s="632"/>
      <c r="CN31" s="632"/>
      <c r="CO31" s="632"/>
      <c r="CP31" s="632"/>
      <c r="CQ31" s="633"/>
      <c r="CR31" s="634">
        <v>201223</v>
      </c>
      <c r="CS31" s="647"/>
      <c r="CT31" s="647"/>
      <c r="CU31" s="647"/>
      <c r="CV31" s="647"/>
      <c r="CW31" s="647"/>
      <c r="CX31" s="647"/>
      <c r="CY31" s="648"/>
      <c r="CZ31" s="637">
        <v>0.2</v>
      </c>
      <c r="DA31" s="649"/>
      <c r="DB31" s="649"/>
      <c r="DC31" s="650"/>
      <c r="DD31" s="640">
        <v>201055</v>
      </c>
      <c r="DE31" s="647"/>
      <c r="DF31" s="647"/>
      <c r="DG31" s="647"/>
      <c r="DH31" s="647"/>
      <c r="DI31" s="647"/>
      <c r="DJ31" s="647"/>
      <c r="DK31" s="648"/>
      <c r="DL31" s="640">
        <v>201055</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7095215</v>
      </c>
      <c r="S32" s="635"/>
      <c r="T32" s="635"/>
      <c r="U32" s="635"/>
      <c r="V32" s="635"/>
      <c r="W32" s="635"/>
      <c r="X32" s="635"/>
      <c r="Y32" s="636"/>
      <c r="Z32" s="672">
        <v>6.4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98.2</v>
      </c>
      <c r="BH32" s="647"/>
      <c r="BI32" s="647"/>
      <c r="BJ32" s="647"/>
      <c r="BK32" s="647"/>
      <c r="BL32" s="647"/>
      <c r="BM32" s="638">
        <v>96.5</v>
      </c>
      <c r="BN32" s="647"/>
      <c r="BO32" s="647"/>
      <c r="BP32" s="647"/>
      <c r="BQ32" s="670"/>
      <c r="BR32" s="700">
        <v>99.5</v>
      </c>
      <c r="BS32" s="647"/>
      <c r="BT32" s="647"/>
      <c r="BU32" s="647"/>
      <c r="BV32" s="647"/>
      <c r="BW32" s="647"/>
      <c r="BX32" s="638">
        <v>97.7</v>
      </c>
      <c r="BY32" s="647"/>
      <c r="BZ32" s="647"/>
      <c r="CA32" s="647"/>
      <c r="CB32" s="670"/>
      <c r="CD32" s="657"/>
      <c r="CE32" s="658"/>
      <c r="CF32" s="631" t="s">
        <v>304</v>
      </c>
      <c r="CG32" s="632"/>
      <c r="CH32" s="632"/>
      <c r="CI32" s="632"/>
      <c r="CJ32" s="632"/>
      <c r="CK32" s="632"/>
      <c r="CL32" s="632"/>
      <c r="CM32" s="632"/>
      <c r="CN32" s="632"/>
      <c r="CO32" s="632"/>
      <c r="CP32" s="632"/>
      <c r="CQ32" s="633"/>
      <c r="CR32" s="634">
        <v>1330</v>
      </c>
      <c r="CS32" s="635"/>
      <c r="CT32" s="635"/>
      <c r="CU32" s="635"/>
      <c r="CV32" s="635"/>
      <c r="CW32" s="635"/>
      <c r="CX32" s="635"/>
      <c r="CY32" s="636"/>
      <c r="CZ32" s="637">
        <v>0</v>
      </c>
      <c r="DA32" s="649"/>
      <c r="DB32" s="649"/>
      <c r="DC32" s="650"/>
      <c r="DD32" s="640">
        <v>1330</v>
      </c>
      <c r="DE32" s="635"/>
      <c r="DF32" s="635"/>
      <c r="DG32" s="635"/>
      <c r="DH32" s="635"/>
      <c r="DI32" s="635"/>
      <c r="DJ32" s="635"/>
      <c r="DK32" s="636"/>
      <c r="DL32" s="640">
        <v>1330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278552</v>
      </c>
      <c r="S33" s="635"/>
      <c r="T33" s="635"/>
      <c r="U33" s="635"/>
      <c r="V33" s="635"/>
      <c r="W33" s="635"/>
      <c r="X33" s="635"/>
      <c r="Y33" s="636"/>
      <c r="Z33" s="672">
        <v>0.3</v>
      </c>
      <c r="AA33" s="672"/>
      <c r="AB33" s="672"/>
      <c r="AC33" s="672"/>
      <c r="AD33" s="673">
        <v>107152</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99.1</v>
      </c>
      <c r="BN33" s="619"/>
      <c r="BO33" s="619"/>
      <c r="BP33" s="619"/>
      <c r="BQ33" s="682"/>
      <c r="BR33" s="695">
        <v>99.7</v>
      </c>
      <c r="BS33" s="619"/>
      <c r="BT33" s="619"/>
      <c r="BU33" s="619"/>
      <c r="BV33" s="619"/>
      <c r="BW33" s="619"/>
      <c r="BX33" s="665">
        <v>99.1</v>
      </c>
      <c r="BY33" s="619"/>
      <c r="BZ33" s="619"/>
      <c r="CA33" s="619"/>
      <c r="CB33" s="682"/>
      <c r="CD33" s="631" t="s">
        <v>307</v>
      </c>
      <c r="CE33" s="632"/>
      <c r="CF33" s="632"/>
      <c r="CG33" s="632"/>
      <c r="CH33" s="632"/>
      <c r="CI33" s="632"/>
      <c r="CJ33" s="632"/>
      <c r="CK33" s="632"/>
      <c r="CL33" s="632"/>
      <c r="CM33" s="632"/>
      <c r="CN33" s="632"/>
      <c r="CO33" s="632"/>
      <c r="CP33" s="632"/>
      <c r="CQ33" s="633"/>
      <c r="CR33" s="634">
        <v>39054730</v>
      </c>
      <c r="CS33" s="647"/>
      <c r="CT33" s="647"/>
      <c r="CU33" s="647"/>
      <c r="CV33" s="647"/>
      <c r="CW33" s="647"/>
      <c r="CX33" s="647"/>
      <c r="CY33" s="648"/>
      <c r="CZ33" s="637">
        <v>36.4</v>
      </c>
      <c r="DA33" s="649"/>
      <c r="DB33" s="649"/>
      <c r="DC33" s="650"/>
      <c r="DD33" s="640">
        <v>29306503</v>
      </c>
      <c r="DE33" s="647"/>
      <c r="DF33" s="647"/>
      <c r="DG33" s="647"/>
      <c r="DH33" s="647"/>
      <c r="DI33" s="647"/>
      <c r="DJ33" s="647"/>
      <c r="DK33" s="648"/>
      <c r="DL33" s="640">
        <v>23776304</v>
      </c>
      <c r="DM33" s="647"/>
      <c r="DN33" s="647"/>
      <c r="DO33" s="647"/>
      <c r="DP33" s="647"/>
      <c r="DQ33" s="647"/>
      <c r="DR33" s="647"/>
      <c r="DS33" s="647"/>
      <c r="DT33" s="647"/>
      <c r="DU33" s="647"/>
      <c r="DV33" s="648"/>
      <c r="DW33" s="637">
        <v>41.9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221723</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15000311</v>
      </c>
      <c r="CS34" s="635"/>
      <c r="CT34" s="635"/>
      <c r="CU34" s="635"/>
      <c r="CV34" s="635"/>
      <c r="CW34" s="635"/>
      <c r="CX34" s="635"/>
      <c r="CY34" s="636"/>
      <c r="CZ34" s="637">
        <v>14</v>
      </c>
      <c r="DA34" s="649"/>
      <c r="DB34" s="649"/>
      <c r="DC34" s="650"/>
      <c r="DD34" s="640">
        <v>11113710</v>
      </c>
      <c r="DE34" s="635"/>
      <c r="DF34" s="635"/>
      <c r="DG34" s="635"/>
      <c r="DH34" s="635"/>
      <c r="DI34" s="635"/>
      <c r="DJ34" s="635"/>
      <c r="DK34" s="636"/>
      <c r="DL34" s="640">
        <v>9826828</v>
      </c>
      <c r="DM34" s="635"/>
      <c r="DN34" s="635"/>
      <c r="DO34" s="635"/>
      <c r="DP34" s="635"/>
      <c r="DQ34" s="635"/>
      <c r="DR34" s="635"/>
      <c r="DS34" s="635"/>
      <c r="DT34" s="635"/>
      <c r="DU34" s="635"/>
      <c r="DV34" s="636"/>
      <c r="DW34" s="637">
        <v>17.3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3606688</v>
      </c>
      <c r="S35" s="635"/>
      <c r="T35" s="635"/>
      <c r="U35" s="635"/>
      <c r="V35" s="635"/>
      <c r="W35" s="635"/>
      <c r="X35" s="635"/>
      <c r="Y35" s="636"/>
      <c r="Z35" s="672">
        <v>3.2</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1145067</v>
      </c>
      <c r="CS35" s="647"/>
      <c r="CT35" s="647"/>
      <c r="CU35" s="647"/>
      <c r="CV35" s="647"/>
      <c r="CW35" s="647"/>
      <c r="CX35" s="647"/>
      <c r="CY35" s="648"/>
      <c r="CZ35" s="637">
        <v>1.1000000000000001</v>
      </c>
      <c r="DA35" s="649"/>
      <c r="DB35" s="649"/>
      <c r="DC35" s="650"/>
      <c r="DD35" s="640">
        <v>964391</v>
      </c>
      <c r="DE35" s="647"/>
      <c r="DF35" s="647"/>
      <c r="DG35" s="647"/>
      <c r="DH35" s="647"/>
      <c r="DI35" s="647"/>
      <c r="DJ35" s="647"/>
      <c r="DK35" s="648"/>
      <c r="DL35" s="640">
        <v>963087</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3480973</v>
      </c>
      <c r="S36" s="635"/>
      <c r="T36" s="635"/>
      <c r="U36" s="635"/>
      <c r="V36" s="635"/>
      <c r="W36" s="635"/>
      <c r="X36" s="635"/>
      <c r="Y36" s="636"/>
      <c r="Z36" s="672">
        <v>3.1</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14263404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102257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8726344</v>
      </c>
      <c r="CS36" s="635"/>
      <c r="CT36" s="635"/>
      <c r="CU36" s="635"/>
      <c r="CV36" s="635"/>
      <c r="CW36" s="635"/>
      <c r="CX36" s="635"/>
      <c r="CY36" s="636"/>
      <c r="CZ36" s="637">
        <v>8.1</v>
      </c>
      <c r="DA36" s="649"/>
      <c r="DB36" s="649"/>
      <c r="DC36" s="650"/>
      <c r="DD36" s="640">
        <v>7638625</v>
      </c>
      <c r="DE36" s="635"/>
      <c r="DF36" s="635"/>
      <c r="DG36" s="635"/>
      <c r="DH36" s="635"/>
      <c r="DI36" s="635"/>
      <c r="DJ36" s="635"/>
      <c r="DK36" s="636"/>
      <c r="DL36" s="640">
        <v>5515081</v>
      </c>
      <c r="DM36" s="635"/>
      <c r="DN36" s="635"/>
      <c r="DO36" s="635"/>
      <c r="DP36" s="635"/>
      <c r="DQ36" s="635"/>
      <c r="DR36" s="635"/>
      <c r="DS36" s="635"/>
      <c r="DT36" s="635"/>
      <c r="DU36" s="635"/>
      <c r="DV36" s="636"/>
      <c r="DW36" s="637">
        <v>9.6999999999999993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5042826</v>
      </c>
      <c r="S37" s="635"/>
      <c r="T37" s="635"/>
      <c r="U37" s="635"/>
      <c r="V37" s="635"/>
      <c r="W37" s="635"/>
      <c r="X37" s="635"/>
      <c r="Y37" s="636"/>
      <c r="Z37" s="672">
        <v>4.5</v>
      </c>
      <c r="AA37" s="672"/>
      <c r="AB37" s="672"/>
      <c r="AC37" s="672"/>
      <c r="AD37" s="673">
        <v>118175</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2927228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-113115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11959</v>
      </c>
      <c r="CS37" s="647"/>
      <c r="CT37" s="647"/>
      <c r="CU37" s="647"/>
      <c r="CV37" s="647"/>
      <c r="CW37" s="647"/>
      <c r="CX37" s="647"/>
      <c r="CY37" s="648"/>
      <c r="CZ37" s="637">
        <v>0</v>
      </c>
      <c r="DA37" s="649"/>
      <c r="DB37" s="649"/>
      <c r="DC37" s="650"/>
      <c r="DD37" s="640">
        <v>11959</v>
      </c>
      <c r="DE37" s="647"/>
      <c r="DF37" s="647"/>
      <c r="DG37" s="647"/>
      <c r="DH37" s="647"/>
      <c r="DI37" s="647"/>
      <c r="DJ37" s="647"/>
      <c r="DK37" s="648"/>
      <c r="DL37" s="640">
        <v>11959</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7137513</v>
      </c>
      <c r="S38" s="635"/>
      <c r="T38" s="635"/>
      <c r="U38" s="635"/>
      <c r="V38" s="635"/>
      <c r="W38" s="635"/>
      <c r="X38" s="635"/>
      <c r="Y38" s="636"/>
      <c r="Z38" s="672">
        <v>6.4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2468189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32212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8867987</v>
      </c>
      <c r="CS38" s="635"/>
      <c r="CT38" s="635"/>
      <c r="CU38" s="635"/>
      <c r="CV38" s="635"/>
      <c r="CW38" s="635"/>
      <c r="CX38" s="635"/>
      <c r="CY38" s="636"/>
      <c r="CZ38" s="637">
        <v>8.3000000000000007</v>
      </c>
      <c r="DA38" s="649"/>
      <c r="DB38" s="649"/>
      <c r="DC38" s="650"/>
      <c r="DD38" s="640">
        <v>7230704</v>
      </c>
      <c r="DE38" s="635"/>
      <c r="DF38" s="635"/>
      <c r="DG38" s="635"/>
      <c r="DH38" s="635"/>
      <c r="DI38" s="635"/>
      <c r="DJ38" s="635"/>
      <c r="DK38" s="636"/>
      <c r="DL38" s="640">
        <v>6991824</v>
      </c>
      <c r="DM38" s="635"/>
      <c r="DN38" s="635"/>
      <c r="DO38" s="635"/>
      <c r="DP38" s="635"/>
      <c r="DQ38" s="635"/>
      <c r="DR38" s="635"/>
      <c r="DS38" s="635"/>
      <c r="DT38" s="635"/>
      <c r="DU38" s="635"/>
      <c r="DV38" s="636"/>
      <c r="DW38" s="637">
        <v>12.3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15233</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46082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2999541</v>
      </c>
      <c r="CS39" s="647"/>
      <c r="CT39" s="647"/>
      <c r="CU39" s="647"/>
      <c r="CV39" s="647"/>
      <c r="CW39" s="647"/>
      <c r="CX39" s="647"/>
      <c r="CY39" s="648"/>
      <c r="CZ39" s="637">
        <v>2.8</v>
      </c>
      <c r="DA39" s="649"/>
      <c r="DB39" s="649"/>
      <c r="DC39" s="650"/>
      <c r="DD39" s="640">
        <v>1838413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89213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1034</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2315480</v>
      </c>
      <c r="CS40" s="635"/>
      <c r="CT40" s="635"/>
      <c r="CU40" s="635"/>
      <c r="CV40" s="635"/>
      <c r="CW40" s="635"/>
      <c r="CX40" s="635"/>
      <c r="CY40" s="636"/>
      <c r="CZ40" s="637">
        <v>2.2000000000000002</v>
      </c>
      <c r="DA40" s="649"/>
      <c r="DB40" s="649"/>
      <c r="DC40" s="650"/>
      <c r="DD40" s="640">
        <v>520660</v>
      </c>
      <c r="DE40" s="635"/>
      <c r="DF40" s="635"/>
      <c r="DG40" s="635"/>
      <c r="DH40" s="635"/>
      <c r="DI40" s="635"/>
      <c r="DJ40" s="635"/>
      <c r="DK40" s="636"/>
      <c r="DL40" s="640">
        <v>479484</v>
      </c>
      <c r="DM40" s="635"/>
      <c r="DN40" s="635"/>
      <c r="DO40" s="635"/>
      <c r="DP40" s="635"/>
      <c r="DQ40" s="635"/>
      <c r="DR40" s="635"/>
      <c r="DS40" s="635"/>
      <c r="DT40" s="635"/>
      <c r="DU40" s="635"/>
      <c r="DV40" s="636"/>
      <c r="DW40" s="637">
        <v>0.8</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111362703</v>
      </c>
      <c r="S41" s="659"/>
      <c r="T41" s="659"/>
      <c r="U41" s="659"/>
      <c r="V41" s="659"/>
      <c r="W41" s="659"/>
      <c r="X41" s="659"/>
      <c r="Y41" s="662"/>
      <c r="Z41" s="663">
        <v>100</v>
      </c>
      <c r="AA41" s="663"/>
      <c r="AB41" s="663"/>
      <c r="AC41" s="663"/>
      <c r="AD41" s="664">
        <v>56647684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2044991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6806729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12359906</v>
      </c>
      <c r="CS42" s="647"/>
      <c r="CT42" s="647"/>
      <c r="CU42" s="647"/>
      <c r="CV42" s="647"/>
      <c r="CW42" s="647"/>
      <c r="CX42" s="647"/>
      <c r="CY42" s="648"/>
      <c r="CZ42" s="637">
        <v>11.5</v>
      </c>
      <c r="DA42" s="649"/>
      <c r="DB42" s="649"/>
      <c r="DC42" s="650"/>
      <c r="DD42" s="640">
        <v>1469038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669835</v>
      </c>
      <c r="CS43" s="647"/>
      <c r="CT43" s="647"/>
      <c r="CU43" s="647"/>
      <c r="CV43" s="647"/>
      <c r="CW43" s="647"/>
      <c r="CX43" s="647"/>
      <c r="CY43" s="648"/>
      <c r="CZ43" s="637">
        <v>0.6</v>
      </c>
      <c r="DA43" s="649"/>
      <c r="DB43" s="649"/>
      <c r="DC43" s="650"/>
      <c r="DD43" s="640">
        <v>669835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12149320</v>
      </c>
      <c r="CS44" s="635"/>
      <c r="CT44" s="635"/>
      <c r="CU44" s="635"/>
      <c r="CV44" s="635"/>
      <c r="CW44" s="635"/>
      <c r="CX44" s="635"/>
      <c r="CY44" s="636"/>
      <c r="CZ44" s="637">
        <v>11.3</v>
      </c>
      <c r="DA44" s="638"/>
      <c r="DB44" s="638"/>
      <c r="DC44" s="639"/>
      <c r="DD44" s="640">
        <v>1308412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4680166</v>
      </c>
      <c r="CS45" s="647"/>
      <c r="CT45" s="647"/>
      <c r="CU45" s="647"/>
      <c r="CV45" s="647"/>
      <c r="CW45" s="647"/>
      <c r="CX45" s="647"/>
      <c r="CY45" s="648"/>
      <c r="CZ45" s="637">
        <v>4.4000000000000004</v>
      </c>
      <c r="DA45" s="649"/>
      <c r="DB45" s="649"/>
      <c r="DC45" s="650"/>
      <c r="DD45" s="640">
        <v>335215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7338135</v>
      </c>
      <c r="CS46" s="635"/>
      <c r="CT46" s="635"/>
      <c r="CU46" s="635"/>
      <c r="CV46" s="635"/>
      <c r="CW46" s="635"/>
      <c r="CX46" s="635"/>
      <c r="CY46" s="636"/>
      <c r="CZ46" s="637">
        <v>6.8</v>
      </c>
      <c r="DA46" s="638"/>
      <c r="DB46" s="638"/>
      <c r="DC46" s="639"/>
      <c r="DD46" s="640">
        <v>967139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210586</v>
      </c>
      <c r="CS47" s="647"/>
      <c r="CT47" s="647"/>
      <c r="CU47" s="647"/>
      <c r="CV47" s="647"/>
      <c r="CW47" s="647"/>
      <c r="CX47" s="647"/>
      <c r="CY47" s="648"/>
      <c r="CZ47" s="637">
        <v>0.2</v>
      </c>
      <c r="DA47" s="649"/>
      <c r="DB47" s="649"/>
      <c r="DC47" s="650"/>
      <c r="DD47" s="640">
        <v>160626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107390503</v>
      </c>
      <c r="CS49" s="619"/>
      <c r="CT49" s="619"/>
      <c r="CU49" s="619"/>
      <c r="CV49" s="619"/>
      <c r="CW49" s="619"/>
      <c r="CX49" s="619"/>
      <c r="CY49" s="620"/>
      <c r="CZ49" s="621">
        <v>100</v>
      </c>
      <c r="DA49" s="622"/>
      <c r="DB49" s="622"/>
      <c r="DC49" s="623"/>
      <c r="DD49" s="624">
        <v>65200608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BLHLVOBWHXDSOX/iG0RgOn+ZWi4xD6vi5hgX1qTawtzDs2Sj1PvWBZ/lPIHJWStgmUef4OKpMPmqFdzqxBm4g==" saltValue="bTSIochDqmyVINe1C+QOc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Normal="91" zoomScaleSheetLayoutView="10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112328</v>
      </c>
      <c r="R7" s="1116"/>
      <c r="S7" s="1116"/>
      <c r="T7" s="1116"/>
      <c r="U7" s="1116"/>
      <c r="V7" s="1116">
        <v>108356</v>
      </c>
      <c r="W7" s="1116"/>
      <c r="X7" s="1116"/>
      <c r="Y7" s="1116"/>
      <c r="Z7" s="1116"/>
      <c r="AA7" s="1116">
        <v>3972</v>
      </c>
      <c r="AB7" s="1116"/>
      <c r="AC7" s="1116"/>
      <c r="AD7" s="1116"/>
      <c r="AE7" s="1117"/>
      <c r="AF7" s="1118">
        <v>3088</v>
      </c>
      <c r="AG7" s="1119"/>
      <c r="AH7" s="1119"/>
      <c r="AI7" s="1119"/>
      <c r="AJ7" s="1120"/>
      <c r="AK7" s="1121">
        <v>4157</v>
      </c>
      <c r="AL7" s="1122"/>
      <c r="AM7" s="1122"/>
      <c r="AN7" s="1122"/>
      <c r="AO7" s="1122"/>
      <c r="AP7" s="1122">
        <v>53899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-34</v>
      </c>
      <c r="CI7" s="1110"/>
      <c r="CJ7" s="1110"/>
      <c r="CK7" s="1110"/>
      <c r="CL7" s="1111"/>
      <c r="CM7" s="1109">
        <v>1034</v>
      </c>
      <c r="CN7" s="1110"/>
      <c r="CO7" s="1110"/>
      <c r="CP7" s="1110"/>
      <c r="CQ7" s="1111"/>
      <c r="CR7" s="1109">
        <v>451</v>
      </c>
      <c r="CS7" s="1110"/>
      <c r="CT7" s="1110"/>
      <c r="CU7" s="1110"/>
      <c r="CV7" s="1111"/>
      <c r="CW7" s="1109">
        <v>51</v>
      </c>
      <c r="CX7" s="1110"/>
      <c r="CY7" s="1110"/>
      <c r="CZ7" s="1110"/>
      <c r="DA7" s="1111"/>
      <c r="DB7" s="1109" t="s">
        <v>562</v>
      </c>
      <c r="DC7" s="1110"/>
      <c r="DD7" s="1110"/>
      <c r="DE7" s="1110"/>
      <c r="DF7" s="1111"/>
      <c r="DG7" s="1109" t="s">
        <v>562</v>
      </c>
      <c r="DH7" s="1110"/>
      <c r="DI7" s="1110"/>
      <c r="DJ7" s="1110"/>
      <c r="DK7" s="1111"/>
      <c r="DL7" s="1109" t="s">
        <v>562</v>
      </c>
      <c r="DM7" s="1110"/>
      <c r="DN7" s="1110"/>
      <c r="DO7" s="1110"/>
      <c r="DP7" s="1111"/>
      <c r="DQ7" s="1109" t="s">
        <v>562</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v>7</v>
      </c>
      <c r="CI8" s="1003"/>
      <c r="CJ8" s="1003"/>
      <c r="CK8" s="1003"/>
      <c r="CL8" s="1004"/>
      <c r="CM8" s="1002">
        <v>104</v>
      </c>
      <c r="CN8" s="1003"/>
      <c r="CO8" s="1003"/>
      <c r="CP8" s="1003"/>
      <c r="CQ8" s="1004"/>
      <c r="CR8" s="1002">
        <v>2</v>
      </c>
      <c r="CS8" s="1003"/>
      <c r="CT8" s="1003"/>
      <c r="CU8" s="1003"/>
      <c r="CV8" s="1004"/>
      <c r="CW8" s="1002">
        <v>19</v>
      </c>
      <c r="CX8" s="1003"/>
      <c r="CY8" s="1003"/>
      <c r="CZ8" s="1003"/>
      <c r="DA8" s="1004"/>
      <c r="DB8" s="1002" t="s">
        <v>562</v>
      </c>
      <c r="DC8" s="1003"/>
      <c r="DD8" s="1003"/>
      <c r="DE8" s="1003"/>
      <c r="DF8" s="1004"/>
      <c r="DG8" s="1002" t="s">
        <v>562</v>
      </c>
      <c r="DH8" s="1003"/>
      <c r="DI8" s="1003"/>
      <c r="DJ8" s="1003"/>
      <c r="DK8" s="1004"/>
      <c r="DL8" s="1002" t="s">
        <v>562</v>
      </c>
      <c r="DM8" s="1003"/>
      <c r="DN8" s="1003"/>
      <c r="DO8" s="1003"/>
      <c r="DP8" s="1004"/>
      <c r="DQ8" s="1002" t="s">
        <v>562</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112328</v>
      </c>
      <c r="R23" s="1074"/>
      <c r="S23" s="1074"/>
      <c r="T23" s="1074"/>
      <c r="U23" s="1074"/>
      <c r="V23" s="1074">
        <v>108356</v>
      </c>
      <c r="W23" s="1074"/>
      <c r="X23" s="1074"/>
      <c r="Y23" s="1074"/>
      <c r="Z23" s="1074"/>
      <c r="AA23" s="1074">
        <v>3972</v>
      </c>
      <c r="AB23" s="1074"/>
      <c r="AC23" s="1074"/>
      <c r="AD23" s="1074"/>
      <c r="AE23" s="1081"/>
      <c r="AF23" s="1082">
        <v>3088</v>
      </c>
      <c r="AG23" s="1074"/>
      <c r="AH23" s="1074"/>
      <c r="AI23" s="1074"/>
      <c r="AJ23" s="1083"/>
      <c r="AK23" s="1084"/>
      <c r="AL23" s="1085"/>
      <c r="AM23" s="1085"/>
      <c r="AN23" s="1085"/>
      <c r="AO23" s="1085"/>
      <c r="AP23" s="1074">
        <v>53899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43226</v>
      </c>
      <c r="R28" s="1064"/>
      <c r="S28" s="1064"/>
      <c r="T28" s="1064"/>
      <c r="U28" s="1064"/>
      <c r="V28" s="1064">
        <v>42837</v>
      </c>
      <c r="W28" s="1064"/>
      <c r="X28" s="1064"/>
      <c r="Y28" s="1064"/>
      <c r="Z28" s="1064"/>
      <c r="AA28" s="1064">
        <v>389</v>
      </c>
      <c r="AB28" s="1064"/>
      <c r="AC28" s="1064"/>
      <c r="AD28" s="1064"/>
      <c r="AE28" s="1065"/>
      <c r="AF28" s="1066">
        <v>389</v>
      </c>
      <c r="AG28" s="1064"/>
      <c r="AH28" s="1064"/>
      <c r="AI28" s="1064"/>
      <c r="AJ28" s="1067"/>
      <c r="AK28" s="1055">
        <v>215</v>
      </c>
      <c r="AL28" s="1056"/>
      <c r="AM28" s="1056"/>
      <c r="AN28" s="1056"/>
      <c r="AO28" s="1056"/>
      <c r="AP28" s="1056" t="s">
        <v>554</v>
      </c>
      <c r="AQ28" s="1056"/>
      <c r="AR28" s="1056"/>
      <c r="AS28" s="1056"/>
      <c r="AT28" s="1056"/>
      <c r="AU28" s="1056" t="s">
        <v>554</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24751</v>
      </c>
      <c r="R29" s="1052"/>
      <c r="S29" s="1052"/>
      <c r="T29" s="1052"/>
      <c r="U29" s="1052"/>
      <c r="V29" s="1052">
        <v>24649</v>
      </c>
      <c r="W29" s="1052"/>
      <c r="X29" s="1052"/>
      <c r="Y29" s="1052"/>
      <c r="Z29" s="1052"/>
      <c r="AA29" s="1052">
        <v>102</v>
      </c>
      <c r="AB29" s="1052"/>
      <c r="AC29" s="1052"/>
      <c r="AD29" s="1052"/>
      <c r="AE29" s="1053"/>
      <c r="AF29" s="1048">
        <v>102</v>
      </c>
      <c r="AG29" s="1049"/>
      <c r="AH29" s="1049"/>
      <c r="AI29" s="1049"/>
      <c r="AJ29" s="1050"/>
      <c r="AK29" s="993">
        <v>2112</v>
      </c>
      <c r="AL29" s="984"/>
      <c r="AM29" s="984"/>
      <c r="AN29" s="984"/>
      <c r="AO29" s="984"/>
      <c r="AP29" s="984" t="s">
        <v>554</v>
      </c>
      <c r="AQ29" s="984"/>
      <c r="AR29" s="984"/>
      <c r="AS29" s="984"/>
      <c r="AT29" s="984"/>
      <c r="AU29" s="984" t="s">
        <v>554</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24545</v>
      </c>
      <c r="R30" s="1052"/>
      <c r="S30" s="1052"/>
      <c r="T30" s="1052"/>
      <c r="U30" s="1052"/>
      <c r="V30" s="1052">
        <v>23854</v>
      </c>
      <c r="W30" s="1052"/>
      <c r="X30" s="1052"/>
      <c r="Y30" s="1052"/>
      <c r="Z30" s="1052"/>
      <c r="AA30" s="1052">
        <v>692</v>
      </c>
      <c r="AB30" s="1052"/>
      <c r="AC30" s="1052"/>
      <c r="AD30" s="1052"/>
      <c r="AE30" s="1053"/>
      <c r="AF30" s="1048">
        <v>692</v>
      </c>
      <c r="AG30" s="1049"/>
      <c r="AH30" s="1049"/>
      <c r="AI30" s="1049"/>
      <c r="AJ30" s="1050"/>
      <c r="AK30" s="993">
        <v>4034</v>
      </c>
      <c r="AL30" s="984"/>
      <c r="AM30" s="984"/>
      <c r="AN30" s="984"/>
      <c r="AO30" s="984"/>
      <c r="AP30" s="984" t="s">
        <v>554</v>
      </c>
      <c r="AQ30" s="984"/>
      <c r="AR30" s="984"/>
      <c r="AS30" s="984"/>
      <c r="AT30" s="984"/>
      <c r="AU30" s="984" t="s">
        <v>554</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5033</v>
      </c>
      <c r="R31" s="1052"/>
      <c r="S31" s="1052"/>
      <c r="T31" s="1052"/>
      <c r="U31" s="1052"/>
      <c r="V31" s="1052">
        <v>4565</v>
      </c>
      <c r="W31" s="1052"/>
      <c r="X31" s="1052"/>
      <c r="Y31" s="1052"/>
      <c r="Z31" s="1052"/>
      <c r="AA31" s="1052">
        <v>468</v>
      </c>
      <c r="AB31" s="1052"/>
      <c r="AC31" s="1052"/>
      <c r="AD31" s="1052"/>
      <c r="AE31" s="1053"/>
      <c r="AF31" s="1048">
        <v>468</v>
      </c>
      <c r="AG31" s="1049"/>
      <c r="AH31" s="1049"/>
      <c r="AI31" s="1049"/>
      <c r="AJ31" s="1050"/>
      <c r="AK31" s="993">
        <v>788</v>
      </c>
      <c r="AL31" s="984"/>
      <c r="AM31" s="984"/>
      <c r="AN31" s="984"/>
      <c r="AO31" s="984"/>
      <c r="AP31" s="984" t="s">
        <v>554</v>
      </c>
      <c r="AQ31" s="984"/>
      <c r="AR31" s="984"/>
      <c r="AS31" s="984"/>
      <c r="AT31" s="984"/>
      <c r="AU31" s="984" t="s">
        <v>554</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16819</v>
      </c>
      <c r="R32" s="1052"/>
      <c r="S32" s="1052"/>
      <c r="T32" s="1052"/>
      <c r="U32" s="1052"/>
      <c r="V32" s="1052">
        <v>17459</v>
      </c>
      <c r="W32" s="1052"/>
      <c r="X32" s="1052"/>
      <c r="Y32" s="1052"/>
      <c r="Z32" s="1052"/>
      <c r="AA32" s="1052">
        <v>-639</v>
      </c>
      <c r="AB32" s="1052"/>
      <c r="AC32" s="1052"/>
      <c r="AD32" s="1052"/>
      <c r="AE32" s="1053"/>
      <c r="AF32" s="1048">
        <v>4559</v>
      </c>
      <c r="AG32" s="1049"/>
      <c r="AH32" s="1049"/>
      <c r="AI32" s="1049"/>
      <c r="AJ32" s="1050"/>
      <c r="AK32" s="993">
        <v>2468</v>
      </c>
      <c r="AL32" s="984"/>
      <c r="AM32" s="984"/>
      <c r="AN32" s="984"/>
      <c r="AO32" s="984"/>
      <c r="AP32" s="984">
        <v>11780</v>
      </c>
      <c r="AQ32" s="984"/>
      <c r="AR32" s="984"/>
      <c r="AS32" s="984"/>
      <c r="AT32" s="984"/>
      <c r="AU32" s="984">
        <v>5844</v>
      </c>
      <c r="AV32" s="984"/>
      <c r="AW32" s="984"/>
      <c r="AX32" s="984"/>
      <c r="AY32" s="984"/>
      <c r="AZ32" s="1054" t="s">
        <v>554</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7766</v>
      </c>
      <c r="R33" s="1052"/>
      <c r="S33" s="1052"/>
      <c r="T33" s="1052"/>
      <c r="U33" s="1052"/>
      <c r="V33" s="1052">
        <v>7527</v>
      </c>
      <c r="W33" s="1052"/>
      <c r="X33" s="1052"/>
      <c r="Y33" s="1052"/>
      <c r="Z33" s="1052"/>
      <c r="AA33" s="1052">
        <v>239</v>
      </c>
      <c r="AB33" s="1052"/>
      <c r="AC33" s="1052"/>
      <c r="AD33" s="1052"/>
      <c r="AE33" s="1053"/>
      <c r="AF33" s="1048">
        <v>3532</v>
      </c>
      <c r="AG33" s="1049"/>
      <c r="AH33" s="1049"/>
      <c r="AI33" s="1049"/>
      <c r="AJ33" s="1050"/>
      <c r="AK33" s="993">
        <v>2927</v>
      </c>
      <c r="AL33" s="984"/>
      <c r="AM33" s="984"/>
      <c r="AN33" s="984"/>
      <c r="AO33" s="984"/>
      <c r="AP33" s="984">
        <v>29550</v>
      </c>
      <c r="AQ33" s="984"/>
      <c r="AR33" s="984"/>
      <c r="AS33" s="984"/>
      <c r="AT33" s="984"/>
      <c r="AU33" s="984">
        <v>19326</v>
      </c>
      <c r="AV33" s="984"/>
      <c r="AW33" s="984"/>
      <c r="AX33" s="984"/>
      <c r="AY33" s="984"/>
      <c r="AZ33" s="1054" t="s">
        <v>554</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395</v>
      </c>
      <c r="C34" s="1044"/>
      <c r="D34" s="1044"/>
      <c r="E34" s="1044"/>
      <c r="F34" s="1044"/>
      <c r="G34" s="1044"/>
      <c r="H34" s="1044"/>
      <c r="I34" s="1044"/>
      <c r="J34" s="1044"/>
      <c r="K34" s="1044"/>
      <c r="L34" s="1044"/>
      <c r="M34" s="1044"/>
      <c r="N34" s="1044"/>
      <c r="O34" s="1044"/>
      <c r="P34" s="1045"/>
      <c r="Q34" s="1051">
        <v>20</v>
      </c>
      <c r="R34" s="1052"/>
      <c r="S34" s="1052"/>
      <c r="T34" s="1052"/>
      <c r="U34" s="1052"/>
      <c r="V34" s="1052">
        <v>20</v>
      </c>
      <c r="W34" s="1052"/>
      <c r="X34" s="1052"/>
      <c r="Y34" s="1052"/>
      <c r="Z34" s="1052"/>
      <c r="AA34" s="1052">
        <v>0</v>
      </c>
      <c r="AB34" s="1052"/>
      <c r="AC34" s="1052"/>
      <c r="AD34" s="1052"/>
      <c r="AE34" s="1053"/>
      <c r="AF34" s="1048">
        <v>0</v>
      </c>
      <c r="AG34" s="1049"/>
      <c r="AH34" s="1049"/>
      <c r="AI34" s="1049"/>
      <c r="AJ34" s="1050"/>
      <c r="AK34" s="993">
        <v>15</v>
      </c>
      <c r="AL34" s="984"/>
      <c r="AM34" s="984"/>
      <c r="AN34" s="984"/>
      <c r="AO34" s="984"/>
      <c r="AP34" s="984" t="s">
        <v>554</v>
      </c>
      <c r="AQ34" s="984"/>
      <c r="AR34" s="984"/>
      <c r="AS34" s="984"/>
      <c r="AT34" s="984"/>
      <c r="AU34" s="984" t="s">
        <v>554</v>
      </c>
      <c r="AV34" s="984"/>
      <c r="AW34" s="984"/>
      <c r="AX34" s="984"/>
      <c r="AY34" s="984"/>
      <c r="AZ34" s="1054" t="s">
        <v>554</v>
      </c>
      <c r="BA34" s="1054"/>
      <c r="BB34" s="1054"/>
      <c r="BC34" s="1054"/>
      <c r="BD34" s="1054"/>
      <c r="BE34" s="985" t="s">
        <v>396</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9742</v>
      </c>
      <c r="AG63" s="972"/>
      <c r="AH63" s="972"/>
      <c r="AI63" s="972"/>
      <c r="AJ63" s="1035"/>
      <c r="AK63" s="1036"/>
      <c r="AL63" s="976"/>
      <c r="AM63" s="976"/>
      <c r="AN63" s="976"/>
      <c r="AO63" s="976"/>
      <c r="AP63" s="972">
        <f>AP32+AP33</f>
        <v>41330</v>
      </c>
      <c r="AQ63" s="972"/>
      <c r="AR63" s="972"/>
      <c r="AS63" s="972"/>
      <c r="AT63" s="972"/>
      <c r="AU63" s="972">
        <f>AU32+AU33</f>
        <v>25170</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551</v>
      </c>
      <c r="C68" s="999"/>
      <c r="D68" s="999"/>
      <c r="E68" s="999"/>
      <c r="F68" s="999"/>
      <c r="G68" s="999"/>
      <c r="H68" s="999"/>
      <c r="I68" s="999"/>
      <c r="J68" s="999"/>
      <c r="K68" s="999"/>
      <c r="L68" s="999"/>
      <c r="M68" s="999"/>
      <c r="N68" s="999"/>
      <c r="O68" s="999"/>
      <c r="P68" s="1000"/>
      <c r="Q68" s="1001">
        <v>5</v>
      </c>
      <c r="R68" s="995"/>
      <c r="S68" s="995"/>
      <c r="T68" s="995"/>
      <c r="U68" s="995"/>
      <c r="V68" s="995">
        <v>5</v>
      </c>
      <c r="W68" s="995"/>
      <c r="X68" s="995"/>
      <c r="Y68" s="995"/>
      <c r="Z68" s="995"/>
      <c r="AA68" s="995">
        <v>0</v>
      </c>
      <c r="AB68" s="995"/>
      <c r="AC68" s="995"/>
      <c r="AD68" s="995"/>
      <c r="AE68" s="995"/>
      <c r="AF68" s="995">
        <v>0</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552</v>
      </c>
      <c r="C69" s="988"/>
      <c r="D69" s="988"/>
      <c r="E69" s="988"/>
      <c r="F69" s="988"/>
      <c r="G69" s="988"/>
      <c r="H69" s="988"/>
      <c r="I69" s="988"/>
      <c r="J69" s="988"/>
      <c r="K69" s="988"/>
      <c r="L69" s="988"/>
      <c r="M69" s="988"/>
      <c r="N69" s="988"/>
      <c r="O69" s="988"/>
      <c r="P69" s="989"/>
      <c r="Q69" s="990">
        <v>5236</v>
      </c>
      <c r="R69" s="984"/>
      <c r="S69" s="984"/>
      <c r="T69" s="984"/>
      <c r="U69" s="984"/>
      <c r="V69" s="984">
        <v>4899</v>
      </c>
      <c r="W69" s="984"/>
      <c r="X69" s="984"/>
      <c r="Y69" s="984"/>
      <c r="Z69" s="984"/>
      <c r="AA69" s="984">
        <v>337</v>
      </c>
      <c r="AB69" s="984"/>
      <c r="AC69" s="984"/>
      <c r="AD69" s="984"/>
      <c r="AE69" s="984"/>
      <c r="AF69" s="984">
        <v>337</v>
      </c>
      <c r="AG69" s="984"/>
      <c r="AH69" s="984"/>
      <c r="AI69" s="984"/>
      <c r="AJ69" s="984"/>
      <c r="AK69" s="984">
        <v>863</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553</v>
      </c>
      <c r="C70" s="988"/>
      <c r="D70" s="988"/>
      <c r="E70" s="988"/>
      <c r="F70" s="988"/>
      <c r="G70" s="988"/>
      <c r="H70" s="988"/>
      <c r="I70" s="988"/>
      <c r="J70" s="988"/>
      <c r="K70" s="988"/>
      <c r="L70" s="988"/>
      <c r="M70" s="988"/>
      <c r="N70" s="988"/>
      <c r="O70" s="988"/>
      <c r="P70" s="989"/>
      <c r="Q70" s="990">
        <v>1148479</v>
      </c>
      <c r="R70" s="984"/>
      <c r="S70" s="984"/>
      <c r="T70" s="984"/>
      <c r="U70" s="984"/>
      <c r="V70" s="984">
        <v>1132469</v>
      </c>
      <c r="W70" s="984"/>
      <c r="X70" s="984"/>
      <c r="Y70" s="984"/>
      <c r="Z70" s="984"/>
      <c r="AA70" s="984">
        <v>16010</v>
      </c>
      <c r="AB70" s="984"/>
      <c r="AC70" s="984"/>
      <c r="AD70" s="984"/>
      <c r="AE70" s="984"/>
      <c r="AF70" s="984">
        <v>16010</v>
      </c>
      <c r="AG70" s="984"/>
      <c r="AH70" s="984"/>
      <c r="AI70" s="984"/>
      <c r="AJ70" s="984"/>
      <c r="AK70" s="984">
        <v>6316</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AF68+AF69+AF70</f>
        <v>16347</v>
      </c>
      <c r="AG88" s="972"/>
      <c r="AH88" s="972"/>
      <c r="AI88" s="972"/>
      <c r="AJ88" s="972"/>
      <c r="AK88" s="976"/>
      <c r="AL88" s="976"/>
      <c r="AM88" s="976"/>
      <c r="AN88" s="976"/>
      <c r="AO88" s="976"/>
      <c r="AP88" s="972" t="s">
        <v>562</v>
      </c>
      <c r="AQ88" s="972"/>
      <c r="AR88" s="972"/>
      <c r="AS88" s="972"/>
      <c r="AT88" s="972"/>
      <c r="AU88" s="972" t="s">
        <v>562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CR7+CR8</f>
        <v>453</v>
      </c>
      <c r="CS102" s="966"/>
      <c r="CT102" s="966"/>
      <c r="CU102" s="966"/>
      <c r="CV102" s="967"/>
      <c r="CW102" s="965">
        <f>CW7+CW8</f>
        <v>70</v>
      </c>
      <c r="CX102" s="966"/>
      <c r="CY102" s="966"/>
      <c r="CZ102" s="966"/>
      <c r="DA102" s="967"/>
      <c r="DB102" s="965" t="s">
        <v>562</v>
      </c>
      <c r="DC102" s="966"/>
      <c r="DD102" s="966"/>
      <c r="DE102" s="966"/>
      <c r="DF102" s="967"/>
      <c r="DG102" s="965" t="s">
        <v>562</v>
      </c>
      <c r="DH102" s="966"/>
      <c r="DI102" s="966"/>
      <c r="DJ102" s="966"/>
      <c r="DK102" s="967"/>
      <c r="DL102" s="965" t="s">
        <v>562</v>
      </c>
      <c r="DM102" s="966"/>
      <c r="DN102" s="966"/>
      <c r="DO102" s="966"/>
      <c r="DP102" s="967"/>
      <c r="DQ102" s="965" t="s">
        <v>562</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6237101</v>
      </c>
      <c r="AB110" s="902"/>
      <c r="AC110" s="902"/>
      <c r="AD110" s="902"/>
      <c r="AE110" s="903"/>
      <c r="AF110" s="904">
        <v>6177293</v>
      </c>
      <c r="AG110" s="902"/>
      <c r="AH110" s="902"/>
      <c r="AI110" s="902"/>
      <c r="AJ110" s="903"/>
      <c r="AK110" s="904">
        <v>6214269</v>
      </c>
      <c r="AL110" s="902"/>
      <c r="AM110" s="902"/>
      <c r="AN110" s="902"/>
      <c r="AO110" s="903"/>
      <c r="AP110" s="905">
        <v>12.5</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55395530</v>
      </c>
      <c r="BR110" s="855"/>
      <c r="BS110" s="855"/>
      <c r="BT110" s="855"/>
      <c r="BU110" s="855"/>
      <c r="BV110" s="855">
        <v>52774569</v>
      </c>
      <c r="BW110" s="855"/>
      <c r="BX110" s="855"/>
      <c r="BY110" s="855"/>
      <c r="BZ110" s="855"/>
      <c r="CA110" s="855">
        <v>53899036</v>
      </c>
      <c r="CB110" s="855"/>
      <c r="CC110" s="855"/>
      <c r="CD110" s="855"/>
      <c r="CE110" s="855"/>
      <c r="CF110" s="879">
        <v>108.5</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3181245</v>
      </c>
      <c r="BR111" s="830"/>
      <c r="BS111" s="830"/>
      <c r="BT111" s="830"/>
      <c r="BU111" s="830"/>
      <c r="BV111" s="830">
        <v>2675133</v>
      </c>
      <c r="BW111" s="830"/>
      <c r="BX111" s="830"/>
      <c r="BY111" s="830"/>
      <c r="BZ111" s="830"/>
      <c r="CA111" s="830">
        <v>3024864</v>
      </c>
      <c r="CB111" s="830"/>
      <c r="CC111" s="830"/>
      <c r="CD111" s="830"/>
      <c r="CE111" s="830"/>
      <c r="CF111" s="888">
        <v>6.1</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27019381</v>
      </c>
      <c r="BR112" s="830"/>
      <c r="BS112" s="830"/>
      <c r="BT112" s="830"/>
      <c r="BU112" s="830"/>
      <c r="BV112" s="830">
        <v>25847743</v>
      </c>
      <c r="BW112" s="830"/>
      <c r="BX112" s="830"/>
      <c r="BY112" s="830"/>
      <c r="BZ112" s="830"/>
      <c r="CA112" s="830">
        <v>25169512</v>
      </c>
      <c r="CB112" s="830"/>
      <c r="CC112" s="830"/>
      <c r="CD112" s="830"/>
      <c r="CE112" s="830"/>
      <c r="CF112" s="888">
        <v>50.7</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2571823</v>
      </c>
      <c r="AB113" s="932"/>
      <c r="AC113" s="932"/>
      <c r="AD113" s="932"/>
      <c r="AE113" s="933"/>
      <c r="AF113" s="934">
        <v>2324593</v>
      </c>
      <c r="AG113" s="932"/>
      <c r="AH113" s="932"/>
      <c r="AI113" s="932"/>
      <c r="AJ113" s="933"/>
      <c r="AK113" s="934">
        <v>2466307</v>
      </c>
      <c r="AL113" s="932"/>
      <c r="AM113" s="932"/>
      <c r="AN113" s="932"/>
      <c r="AO113" s="933"/>
      <c r="AP113" s="935">
        <v>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13215469</v>
      </c>
      <c r="BR114" s="830"/>
      <c r="BS114" s="830"/>
      <c r="BT114" s="830"/>
      <c r="BU114" s="830"/>
      <c r="BV114" s="830">
        <v>13982353</v>
      </c>
      <c r="BW114" s="830"/>
      <c r="BX114" s="830"/>
      <c r="BY114" s="830"/>
      <c r="BZ114" s="830"/>
      <c r="CA114" s="830">
        <v>14641853</v>
      </c>
      <c r="CB114" s="830"/>
      <c r="CC114" s="830"/>
      <c r="CD114" s="830"/>
      <c r="CE114" s="830"/>
      <c r="CF114" s="888">
        <v>29.5</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448567</v>
      </c>
      <c r="AB115" s="932"/>
      <c r="AC115" s="932"/>
      <c r="AD115" s="932"/>
      <c r="AE115" s="933"/>
      <c r="AF115" s="934">
        <v>463068</v>
      </c>
      <c r="AG115" s="932"/>
      <c r="AH115" s="932"/>
      <c r="AI115" s="932"/>
      <c r="AJ115" s="933"/>
      <c r="AK115" s="934">
        <v>479279</v>
      </c>
      <c r="AL115" s="932"/>
      <c r="AM115" s="932"/>
      <c r="AN115" s="932"/>
      <c r="AO115" s="933"/>
      <c r="AP115" s="935">
        <v>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9257491</v>
      </c>
      <c r="AB117" s="916"/>
      <c r="AC117" s="916"/>
      <c r="AD117" s="916"/>
      <c r="AE117" s="917"/>
      <c r="AF117" s="918">
        <v>8964954</v>
      </c>
      <c r="AG117" s="916"/>
      <c r="AH117" s="916"/>
      <c r="AI117" s="916"/>
      <c r="AJ117" s="917"/>
      <c r="AK117" s="918">
        <v>9159855</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98811625</v>
      </c>
      <c r="BR119" s="858"/>
      <c r="BS119" s="858"/>
      <c r="BT119" s="858"/>
      <c r="BU119" s="858"/>
      <c r="BV119" s="858">
        <v>95279798</v>
      </c>
      <c r="BW119" s="858"/>
      <c r="BX119" s="858"/>
      <c r="BY119" s="858"/>
      <c r="BZ119" s="858"/>
      <c r="CA119" s="858">
        <v>96735265</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3181245</v>
      </c>
      <c r="DH119" s="777"/>
      <c r="DI119" s="777"/>
      <c r="DJ119" s="777"/>
      <c r="DK119" s="778"/>
      <c r="DL119" s="779">
        <v>2675133</v>
      </c>
      <c r="DM119" s="777"/>
      <c r="DN119" s="777"/>
      <c r="DO119" s="777"/>
      <c r="DP119" s="778"/>
      <c r="DQ119" s="779">
        <v>3024864</v>
      </c>
      <c r="DR119" s="777"/>
      <c r="DS119" s="777"/>
      <c r="DT119" s="777"/>
      <c r="DU119" s="778"/>
      <c r="DV119" s="861">
        <v>6.1</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21952225</v>
      </c>
      <c r="BR120" s="855"/>
      <c r="BS120" s="855"/>
      <c r="BT120" s="855"/>
      <c r="BU120" s="855"/>
      <c r="BV120" s="855">
        <v>25291924</v>
      </c>
      <c r="BW120" s="855"/>
      <c r="BX120" s="855"/>
      <c r="BY120" s="855"/>
      <c r="BZ120" s="855"/>
      <c r="CA120" s="855">
        <v>25653945</v>
      </c>
      <c r="CB120" s="855"/>
      <c r="CC120" s="855"/>
      <c r="CD120" s="855"/>
      <c r="CE120" s="855"/>
      <c r="CF120" s="879">
        <v>51.6</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21079506</v>
      </c>
      <c r="DH120" s="855"/>
      <c r="DI120" s="855"/>
      <c r="DJ120" s="855"/>
      <c r="DK120" s="855"/>
      <c r="DL120" s="855">
        <v>19782315</v>
      </c>
      <c r="DM120" s="855"/>
      <c r="DN120" s="855"/>
      <c r="DO120" s="855"/>
      <c r="DP120" s="855"/>
      <c r="DQ120" s="855">
        <v>19325809</v>
      </c>
      <c r="DR120" s="855"/>
      <c r="DS120" s="855"/>
      <c r="DT120" s="855"/>
      <c r="DU120" s="855"/>
      <c r="DV120" s="856">
        <v>38.9</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16746980</v>
      </c>
      <c r="BR121" s="830"/>
      <c r="BS121" s="830"/>
      <c r="BT121" s="830"/>
      <c r="BU121" s="830"/>
      <c r="BV121" s="830">
        <v>16133079</v>
      </c>
      <c r="BW121" s="830"/>
      <c r="BX121" s="830"/>
      <c r="BY121" s="830"/>
      <c r="BZ121" s="830"/>
      <c r="CA121" s="830">
        <v>18268064</v>
      </c>
      <c r="CB121" s="830"/>
      <c r="CC121" s="830"/>
      <c r="CD121" s="830"/>
      <c r="CE121" s="830"/>
      <c r="CF121" s="888">
        <v>36.799999999999997</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5939875</v>
      </c>
      <c r="DH121" s="830"/>
      <c r="DI121" s="830"/>
      <c r="DJ121" s="830"/>
      <c r="DK121" s="830"/>
      <c r="DL121" s="830">
        <v>6065428</v>
      </c>
      <c r="DM121" s="830"/>
      <c r="DN121" s="830"/>
      <c r="DO121" s="830"/>
      <c r="DP121" s="830"/>
      <c r="DQ121" s="830">
        <v>5843703</v>
      </c>
      <c r="DR121" s="830"/>
      <c r="DS121" s="830"/>
      <c r="DT121" s="830"/>
      <c r="DU121" s="830"/>
      <c r="DV121" s="807">
        <v>11.8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49742997</v>
      </c>
      <c r="BR122" s="858"/>
      <c r="BS122" s="858"/>
      <c r="BT122" s="858"/>
      <c r="BU122" s="858"/>
      <c r="BV122" s="858">
        <v>46960306</v>
      </c>
      <c r="BW122" s="858"/>
      <c r="BX122" s="858"/>
      <c r="BY122" s="858"/>
      <c r="BZ122" s="858"/>
      <c r="CA122" s="858">
        <v>43259582</v>
      </c>
      <c r="CB122" s="858"/>
      <c r="CC122" s="858"/>
      <c r="CD122" s="858"/>
      <c r="CE122" s="858"/>
      <c r="CF122" s="859">
        <v>87.1</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88442202</v>
      </c>
      <c r="BR123" s="846"/>
      <c r="BS123" s="846"/>
      <c r="BT123" s="846"/>
      <c r="BU123" s="846"/>
      <c r="BV123" s="846">
        <v>88385309</v>
      </c>
      <c r="BW123" s="846"/>
      <c r="BX123" s="846"/>
      <c r="BY123" s="846"/>
      <c r="BZ123" s="846"/>
      <c r="CA123" s="846">
        <v>87181591</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22.5</v>
      </c>
      <c r="BR124" s="844"/>
      <c r="BS124" s="844"/>
      <c r="BT124" s="844"/>
      <c r="BU124" s="844"/>
      <c r="BV124" s="844">
        <v>14.5</v>
      </c>
      <c r="BW124" s="844"/>
      <c r="BX124" s="844"/>
      <c r="BY124" s="844"/>
      <c r="BZ124" s="844"/>
      <c r="CA124" s="844">
        <v>19.2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448567</v>
      </c>
      <c r="AB126" s="793"/>
      <c r="AC126" s="793"/>
      <c r="AD126" s="793"/>
      <c r="AE126" s="794"/>
      <c r="AF126" s="795">
        <v>463068</v>
      </c>
      <c r="AG126" s="793"/>
      <c r="AH126" s="793"/>
      <c r="AI126" s="793"/>
      <c r="AJ126" s="794"/>
      <c r="AK126" s="795">
        <v>479279</v>
      </c>
      <c r="AL126" s="793"/>
      <c r="AM126" s="793"/>
      <c r="AN126" s="793"/>
      <c r="AO126" s="794"/>
      <c r="AP126" s="837">
        <v>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1891913</v>
      </c>
      <c r="AB128" s="814"/>
      <c r="AC128" s="814"/>
      <c r="AD128" s="814"/>
      <c r="AE128" s="815"/>
      <c r="AF128" s="816">
        <v>2222363</v>
      </c>
      <c r="AG128" s="814"/>
      <c r="AH128" s="814"/>
      <c r="AI128" s="814"/>
      <c r="AJ128" s="815"/>
      <c r="AK128" s="816">
        <v>2413467</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50940552</v>
      </c>
      <c r="AB129" s="793"/>
      <c r="AC129" s="793"/>
      <c r="AD129" s="793"/>
      <c r="AE129" s="794"/>
      <c r="AF129" s="795">
        <v>51946354</v>
      </c>
      <c r="AG129" s="793"/>
      <c r="AH129" s="793"/>
      <c r="AI129" s="793"/>
      <c r="AJ129" s="794"/>
      <c r="AK129" s="795">
        <v>54066753</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4894225</v>
      </c>
      <c r="AB130" s="793"/>
      <c r="AC130" s="793"/>
      <c r="AD130" s="793"/>
      <c r="AE130" s="794"/>
      <c r="AF130" s="795">
        <v>4660264</v>
      </c>
      <c r="AG130" s="793"/>
      <c r="AH130" s="793"/>
      <c r="AI130" s="793"/>
      <c r="AJ130" s="794"/>
      <c r="AK130" s="795">
        <v>4391536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4.8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46046327</v>
      </c>
      <c r="AB131" s="777"/>
      <c r="AC131" s="777"/>
      <c r="AD131" s="777"/>
      <c r="AE131" s="778"/>
      <c r="AF131" s="779">
        <v>47286090</v>
      </c>
      <c r="AG131" s="777"/>
      <c r="AH131" s="777"/>
      <c r="AI131" s="777"/>
      <c r="AJ131" s="778"/>
      <c r="AK131" s="779">
        <v>49675217</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19.2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5.3671012669999998</v>
      </c>
      <c r="AB132" s="758"/>
      <c r="AC132" s="758"/>
      <c r="AD132" s="758"/>
      <c r="AE132" s="759"/>
      <c r="AF132" s="760">
        <v>4.4036776990000002</v>
      </c>
      <c r="AG132" s="758"/>
      <c r="AH132" s="758"/>
      <c r="AI132" s="758"/>
      <c r="AJ132" s="759"/>
      <c r="AK132" s="760">
        <v>4.7404966540000002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4.7</v>
      </c>
      <c r="AB133" s="737"/>
      <c r="AC133" s="737"/>
      <c r="AD133" s="737"/>
      <c r="AE133" s="738"/>
      <c r="AF133" s="736">
        <v>5</v>
      </c>
      <c r="AG133" s="737"/>
      <c r="AH133" s="737"/>
      <c r="AI133" s="737"/>
      <c r="AJ133" s="738"/>
      <c r="AK133" s="736">
        <v>4.8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SsF7bXOMkPw0rv7MUAj1OboJOOfvAWX6B4N1RyVKi7Ax08FwAx6UVSRTDP7mKO/XPs73JgnREqMLH4QnOP6Q==" saltValue="6vtQ6VM5uXXDqPdgD1Kn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V/zaZqcJbCP6ZZb8pkpOc8JAdq3aRUDfoQOUc32IagDDVEJICwmsvY1vMx+MF/mMvHtmFLeAfv/o1UDQSS/pw==" saltValue="RvhfKJMPVaffI3rEdj6lX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KyHbkr/RScUvpBvrP7ReUlYdFjcQXuNwFwCC0fzx1bZOHntRAy4w/7NCZRTwTt3j/uk1cvIw23sQXSTj8ZO5g==" saltValue="UAkUhas+QgKu0Ru8O3sPu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16918280</v>
      </c>
      <c r="AP9" s="262">
        <v>65946</v>
      </c>
      <c r="AQ9" s="263">
        <v>70143</v>
      </c>
      <c r="AR9" s="264">
        <v>-6</v>
      </c>
    </row>
    <row r="10" spans="1:46" ht="13.5" customHeight="1" x14ac:dyDescent="0.2">
      <c r="A10" s="247"/>
      <c r="AK10" s="1143" t="s">
        <v>486</v>
      </c>
      <c r="AL10" s="1144"/>
      <c r="AM10" s="1144"/>
      <c r="AN10" s="1145"/>
      <c r="AO10" s="265">
        <v>168</v>
      </c>
      <c r="AP10" s="265">
        <v>1</v>
      </c>
      <c r="AQ10" s="266">
        <v>2309</v>
      </c>
      <c r="AR10" s="267">
        <v>-100</v>
      </c>
    </row>
    <row r="11" spans="1:46" ht="13.5" customHeight="1" x14ac:dyDescent="0.2">
      <c r="A11" s="247"/>
      <c r="AK11" s="1143" t="s">
        <v>487</v>
      </c>
      <c r="AL11" s="1144"/>
      <c r="AM11" s="1144"/>
      <c r="AN11" s="1145"/>
      <c r="AO11" s="265">
        <v>1363037</v>
      </c>
      <c r="AP11" s="265">
        <v>5313</v>
      </c>
      <c r="AQ11" s="266">
        <v>1878</v>
      </c>
      <c r="AR11" s="267">
        <v>182.9</v>
      </c>
    </row>
    <row r="12" spans="1:46" ht="13.5" customHeight="1" x14ac:dyDescent="0.2">
      <c r="A12" s="247"/>
      <c r="AK12" s="1143" t="s">
        <v>488</v>
      </c>
      <c r="AL12" s="1144"/>
      <c r="AM12" s="1144"/>
      <c r="AN12" s="1145"/>
      <c r="AO12" s="265">
        <v>96294</v>
      </c>
      <c r="AP12" s="265">
        <v>375</v>
      </c>
      <c r="AQ12" s="266">
        <v>30</v>
      </c>
      <c r="AR12" s="267">
        <v>1150</v>
      </c>
    </row>
    <row r="13" spans="1:46" ht="13.5" customHeight="1" x14ac:dyDescent="0.2">
      <c r="A13" s="247"/>
      <c r="AK13" s="1143" t="s">
        <v>489</v>
      </c>
      <c r="AL13" s="1144"/>
      <c r="AM13" s="1144"/>
      <c r="AN13" s="1145"/>
      <c r="AO13" s="265">
        <v>598748</v>
      </c>
      <c r="AP13" s="265">
        <v>2334</v>
      </c>
      <c r="AQ13" s="266">
        <v>1863</v>
      </c>
      <c r="AR13" s="267">
        <v>25.3</v>
      </c>
    </row>
    <row r="14" spans="1:46" ht="13.5" customHeight="1" x14ac:dyDescent="0.2">
      <c r="A14" s="247"/>
      <c r="AK14" s="1143" t="s">
        <v>490</v>
      </c>
      <c r="AL14" s="1144"/>
      <c r="AM14" s="1144"/>
      <c r="AN14" s="1145"/>
      <c r="AO14" s="265">
        <v>669835</v>
      </c>
      <c r="AP14" s="265">
        <v>2611</v>
      </c>
      <c r="AQ14" s="266">
        <v>1453</v>
      </c>
      <c r="AR14" s="267">
        <v>79.7</v>
      </c>
    </row>
    <row r="15" spans="1:46" ht="13.5" customHeight="1" x14ac:dyDescent="0.2">
      <c r="A15" s="247"/>
      <c r="AK15" s="1146" t="s">
        <v>491</v>
      </c>
      <c r="AL15" s="1147"/>
      <c r="AM15" s="1147"/>
      <c r="AN15" s="1148"/>
      <c r="AO15" s="265">
        <v>-628418</v>
      </c>
      <c r="AP15" s="265">
        <v>-2450</v>
      </c>
      <c r="AQ15" s="266">
        <v>-3932</v>
      </c>
      <c r="AR15" s="267">
        <v>-37.700000000000003</v>
      </c>
    </row>
    <row r="16" spans="1:46" ht="13.2" x14ac:dyDescent="0.2">
      <c r="A16" s="247"/>
      <c r="AK16" s="1146" t="s">
        <v>177</v>
      </c>
      <c r="AL16" s="1147"/>
      <c r="AM16" s="1147"/>
      <c r="AN16" s="1148"/>
      <c r="AO16" s="265">
        <v>19017944</v>
      </c>
      <c r="AP16" s="265">
        <v>74130</v>
      </c>
      <c r="AQ16" s="266">
        <v>73743</v>
      </c>
      <c r="AR16" s="267">
        <v>0.5</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6.65</v>
      </c>
      <c r="AP21" s="278">
        <v>6.58</v>
      </c>
      <c r="AQ21" s="279">
        <v>7.0000000000000007E-2</v>
      </c>
      <c r="AS21" s="280"/>
      <c r="AT21" s="276"/>
    </row>
    <row r="22" spans="1:46" s="248" customFormat="1" ht="13.2" x14ac:dyDescent="0.2">
      <c r="A22" s="276"/>
      <c r="AK22" s="1149" t="s">
        <v>497</v>
      </c>
      <c r="AL22" s="1150"/>
      <c r="AM22" s="1150"/>
      <c r="AN22" s="1151"/>
      <c r="AO22" s="281">
        <v>99.8</v>
      </c>
      <c r="AP22" s="282">
        <v>99.4</v>
      </c>
      <c r="AQ22" s="283">
        <v>0.4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501</v>
      </c>
      <c r="AL32" s="1134"/>
      <c r="AM32" s="1134"/>
      <c r="AN32" s="1135"/>
      <c r="AO32" s="291">
        <v>6214269</v>
      </c>
      <c r="AP32" s="291">
        <v>24223</v>
      </c>
      <c r="AQ32" s="292">
        <v>30085</v>
      </c>
      <c r="AR32" s="293">
        <v>-19.5</v>
      </c>
    </row>
    <row r="33" spans="1:46" ht="13.5" customHeight="1" x14ac:dyDescent="0.2">
      <c r="A33" s="247"/>
      <c r="AK33" s="1133" t="s">
        <v>502</v>
      </c>
      <c r="AL33" s="1134"/>
      <c r="AM33" s="1134"/>
      <c r="AN33" s="1135"/>
      <c r="AO33" s="291" t="s">
        <v>503</v>
      </c>
      <c r="AP33" s="291" t="s">
        <v>503</v>
      </c>
      <c r="AQ33" s="292" t="s">
        <v>503</v>
      </c>
      <c r="AR33" s="293" t="s">
        <v>503</v>
      </c>
    </row>
    <row r="34" spans="1:46" ht="27" customHeight="1" x14ac:dyDescent="0.2">
      <c r="A34" s="247"/>
      <c r="AK34" s="1133" t="s">
        <v>504</v>
      </c>
      <c r="AL34" s="1134"/>
      <c r="AM34" s="1134"/>
      <c r="AN34" s="1135"/>
      <c r="AO34" s="291" t="s">
        <v>503</v>
      </c>
      <c r="AP34" s="291" t="s">
        <v>503</v>
      </c>
      <c r="AQ34" s="292">
        <v>20</v>
      </c>
      <c r="AR34" s="293" t="s">
        <v>503</v>
      </c>
    </row>
    <row r="35" spans="1:46" ht="27" customHeight="1" x14ac:dyDescent="0.2">
      <c r="A35" s="247"/>
      <c r="AK35" s="1133" t="s">
        <v>505</v>
      </c>
      <c r="AL35" s="1134"/>
      <c r="AM35" s="1134"/>
      <c r="AN35" s="1135"/>
      <c r="AO35" s="291">
        <v>2466307</v>
      </c>
      <c r="AP35" s="291">
        <v>9613</v>
      </c>
      <c r="AQ35" s="292">
        <v>7684</v>
      </c>
      <c r="AR35" s="293">
        <v>25.1</v>
      </c>
    </row>
    <row r="36" spans="1:46" ht="27" customHeight="1" x14ac:dyDescent="0.2">
      <c r="A36" s="247"/>
      <c r="AK36" s="1133" t="s">
        <v>506</v>
      </c>
      <c r="AL36" s="1134"/>
      <c r="AM36" s="1134"/>
      <c r="AN36" s="1135"/>
      <c r="AO36" s="291" t="s">
        <v>503</v>
      </c>
      <c r="AP36" s="291" t="s">
        <v>503</v>
      </c>
      <c r="AQ36" s="292">
        <v>531</v>
      </c>
      <c r="AR36" s="293" t="s">
        <v>503</v>
      </c>
    </row>
    <row r="37" spans="1:46" ht="13.5" customHeight="1" x14ac:dyDescent="0.2">
      <c r="A37" s="247"/>
      <c r="AK37" s="1133" t="s">
        <v>507</v>
      </c>
      <c r="AL37" s="1134"/>
      <c r="AM37" s="1134"/>
      <c r="AN37" s="1135"/>
      <c r="AO37" s="291">
        <v>479279</v>
      </c>
      <c r="AP37" s="291">
        <v>1868</v>
      </c>
      <c r="AQ37" s="292">
        <v>977</v>
      </c>
      <c r="AR37" s="293">
        <v>91.2</v>
      </c>
    </row>
    <row r="38" spans="1:46" ht="27" customHeight="1" x14ac:dyDescent="0.2">
      <c r="A38" s="247"/>
      <c r="AK38" s="1136" t="s">
        <v>508</v>
      </c>
      <c r="AL38" s="1137"/>
      <c r="AM38" s="1137"/>
      <c r="AN38" s="1138"/>
      <c r="AO38" s="294" t="s">
        <v>503</v>
      </c>
      <c r="AP38" s="294" t="s">
        <v>503</v>
      </c>
      <c r="AQ38" s="295">
        <v>0</v>
      </c>
      <c r="AR38" s="283" t="s">
        <v>503</v>
      </c>
      <c r="AS38" s="290"/>
    </row>
    <row r="39" spans="1:46" ht="13.2" x14ac:dyDescent="0.2">
      <c r="A39" s="247"/>
      <c r="AK39" s="1136" t="s">
        <v>509</v>
      </c>
      <c r="AL39" s="1137"/>
      <c r="AM39" s="1137"/>
      <c r="AN39" s="1138"/>
      <c r="AO39" s="291">
        <v>-2413467</v>
      </c>
      <c r="AP39" s="291">
        <v>-9407</v>
      </c>
      <c r="AQ39" s="292">
        <v>-7625</v>
      </c>
      <c r="AR39" s="293">
        <v>23.4</v>
      </c>
      <c r="AS39" s="290"/>
    </row>
    <row r="40" spans="1:46" ht="27" customHeight="1" x14ac:dyDescent="0.2">
      <c r="A40" s="247"/>
      <c r="AK40" s="1133" t="s">
        <v>510</v>
      </c>
      <c r="AL40" s="1134"/>
      <c r="AM40" s="1134"/>
      <c r="AN40" s="1135"/>
      <c r="AO40" s="291">
        <v>-4391536</v>
      </c>
      <c r="AP40" s="291">
        <v>-17118</v>
      </c>
      <c r="AQ40" s="292">
        <v>-22878</v>
      </c>
      <c r="AR40" s="293">
        <v>-25.2</v>
      </c>
      <c r="AS40" s="290"/>
    </row>
    <row r="41" spans="1:46" ht="13.2" x14ac:dyDescent="0.2">
      <c r="A41" s="247"/>
      <c r="AK41" s="1139" t="s">
        <v>287</v>
      </c>
      <c r="AL41" s="1140"/>
      <c r="AM41" s="1140"/>
      <c r="AN41" s="1141"/>
      <c r="AO41" s="291">
        <v>2354852</v>
      </c>
      <c r="AP41" s="291">
        <v>9179</v>
      </c>
      <c r="AQ41" s="292">
        <v>8794</v>
      </c>
      <c r="AR41" s="293">
        <v>4.4000000000000004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8556117</v>
      </c>
      <c r="AN51" s="313">
        <v>33337</v>
      </c>
      <c r="AO51" s="314">
        <v>33.799999999999997</v>
      </c>
      <c r="AP51" s="315">
        <v>43261</v>
      </c>
      <c r="AQ51" s="316">
        <v>-6</v>
      </c>
      <c r="AR51" s="317">
        <v>39.799999999999997</v>
      </c>
    </row>
    <row r="52" spans="1:44" ht="13.2" x14ac:dyDescent="0.2">
      <c r="A52" s="247"/>
      <c r="AK52" s="318"/>
      <c r="AL52" s="319" t="s">
        <v>520</v>
      </c>
      <c r="AM52" s="320">
        <v>6024679</v>
      </c>
      <c r="AN52" s="321">
        <v>23474</v>
      </c>
      <c r="AO52" s="322">
        <v>46.6</v>
      </c>
      <c r="AP52" s="323">
        <v>24721</v>
      </c>
      <c r="AQ52" s="324">
        <v>-1.7</v>
      </c>
      <c r="AR52" s="325">
        <v>48.3</v>
      </c>
    </row>
    <row r="53" spans="1:44" ht="13.2" x14ac:dyDescent="0.2">
      <c r="A53" s="247"/>
      <c r="AK53" s="303" t="s">
        <v>521</v>
      </c>
      <c r="AL53" s="304"/>
      <c r="AM53" s="312">
        <v>11933783</v>
      </c>
      <c r="AN53" s="313">
        <v>46619</v>
      </c>
      <c r="AO53" s="314">
        <v>39.799999999999997</v>
      </c>
      <c r="AP53" s="315">
        <v>40626</v>
      </c>
      <c r="AQ53" s="316">
        <v>-6.1</v>
      </c>
      <c r="AR53" s="317">
        <v>45.9</v>
      </c>
    </row>
    <row r="54" spans="1:44" ht="13.2" x14ac:dyDescent="0.2">
      <c r="A54" s="247"/>
      <c r="AK54" s="318"/>
      <c r="AL54" s="319" t="s">
        <v>520</v>
      </c>
      <c r="AM54" s="320">
        <v>10072530</v>
      </c>
      <c r="AN54" s="321">
        <v>39348</v>
      </c>
      <c r="AO54" s="322">
        <v>67.599999999999994</v>
      </c>
      <c r="AP54" s="323">
        <v>24279</v>
      </c>
      <c r="AQ54" s="324">
        <v>-1.8</v>
      </c>
      <c r="AR54" s="325">
        <v>69.400000000000006</v>
      </c>
    </row>
    <row r="55" spans="1:44" ht="13.2" x14ac:dyDescent="0.2">
      <c r="A55" s="247"/>
      <c r="AK55" s="303" t="s">
        <v>522</v>
      </c>
      <c r="AL55" s="304"/>
      <c r="AM55" s="312">
        <v>5672742</v>
      </c>
      <c r="AN55" s="313">
        <v>22159</v>
      </c>
      <c r="AO55" s="314">
        <v>-52.5</v>
      </c>
      <c r="AP55" s="315">
        <v>46133</v>
      </c>
      <c r="AQ55" s="316">
        <v>13.6</v>
      </c>
      <c r="AR55" s="317">
        <v>-66.099999999999994</v>
      </c>
    </row>
    <row r="56" spans="1:44" ht="13.2" x14ac:dyDescent="0.2">
      <c r="A56" s="247"/>
      <c r="AK56" s="318"/>
      <c r="AL56" s="319" t="s">
        <v>520</v>
      </c>
      <c r="AM56" s="320">
        <v>3647439</v>
      </c>
      <c r="AN56" s="321">
        <v>14248</v>
      </c>
      <c r="AO56" s="322">
        <v>-63.8</v>
      </c>
      <c r="AP56" s="323">
        <v>27280</v>
      </c>
      <c r="AQ56" s="324">
        <v>12.4</v>
      </c>
      <c r="AR56" s="325">
        <v>-76.2</v>
      </c>
    </row>
    <row r="57" spans="1:44" ht="13.2" x14ac:dyDescent="0.2">
      <c r="A57" s="247"/>
      <c r="AK57" s="303" t="s">
        <v>523</v>
      </c>
      <c r="AL57" s="304"/>
      <c r="AM57" s="312">
        <v>5992077</v>
      </c>
      <c r="AN57" s="313">
        <v>23329</v>
      </c>
      <c r="AO57" s="314">
        <v>5.3</v>
      </c>
      <c r="AP57" s="315">
        <v>49174</v>
      </c>
      <c r="AQ57" s="316">
        <v>6.6</v>
      </c>
      <c r="AR57" s="317">
        <v>-1.3</v>
      </c>
    </row>
    <row r="58" spans="1:44" ht="13.2" x14ac:dyDescent="0.2">
      <c r="A58" s="247"/>
      <c r="AK58" s="318"/>
      <c r="AL58" s="319" t="s">
        <v>520</v>
      </c>
      <c r="AM58" s="320">
        <v>3436775</v>
      </c>
      <c r="AN58" s="321">
        <v>13380</v>
      </c>
      <c r="AO58" s="322">
        <v>-6.1</v>
      </c>
      <c r="AP58" s="323">
        <v>29896</v>
      </c>
      <c r="AQ58" s="324">
        <v>9.6</v>
      </c>
      <c r="AR58" s="325">
        <v>-15.7</v>
      </c>
    </row>
    <row r="59" spans="1:44" ht="13.2" x14ac:dyDescent="0.2">
      <c r="A59" s="247"/>
      <c r="AK59" s="303" t="s">
        <v>524</v>
      </c>
      <c r="AL59" s="304"/>
      <c r="AM59" s="312">
        <v>12149320</v>
      </c>
      <c r="AN59" s="313">
        <v>47357</v>
      </c>
      <c r="AO59" s="314">
        <v>103</v>
      </c>
      <c r="AP59" s="315">
        <v>50636</v>
      </c>
      <c r="AQ59" s="316">
        <v>3</v>
      </c>
      <c r="AR59" s="317">
        <v>100</v>
      </c>
    </row>
    <row r="60" spans="1:44" ht="13.2" x14ac:dyDescent="0.2">
      <c r="A60" s="247"/>
      <c r="AK60" s="318"/>
      <c r="AL60" s="319" t="s">
        <v>520</v>
      </c>
      <c r="AM60" s="320">
        <v>7338135</v>
      </c>
      <c r="AN60" s="321">
        <v>28603</v>
      </c>
      <c r="AO60" s="322">
        <v>113.8</v>
      </c>
      <c r="AP60" s="323">
        <v>31778</v>
      </c>
      <c r="AQ60" s="324">
        <v>6.3</v>
      </c>
      <c r="AR60" s="325">
        <v>107.5</v>
      </c>
    </row>
    <row r="61" spans="1:44" ht="13.2" x14ac:dyDescent="0.2">
      <c r="A61" s="247"/>
      <c r="AK61" s="303" t="s">
        <v>525</v>
      </c>
      <c r="AL61" s="326"/>
      <c r="AM61" s="312">
        <v>8860808</v>
      </c>
      <c r="AN61" s="313">
        <v>34560</v>
      </c>
      <c r="AO61" s="314">
        <v>25.9</v>
      </c>
      <c r="AP61" s="315">
        <v>45966</v>
      </c>
      <c r="AQ61" s="327">
        <v>2.2000000000000002</v>
      </c>
      <c r="AR61" s="317">
        <v>23.7</v>
      </c>
    </row>
    <row r="62" spans="1:44" ht="13.2" x14ac:dyDescent="0.2">
      <c r="A62" s="247"/>
      <c r="AK62" s="318"/>
      <c r="AL62" s="319" t="s">
        <v>520</v>
      </c>
      <c r="AM62" s="320">
        <v>6103912</v>
      </c>
      <c r="AN62" s="321">
        <v>23811</v>
      </c>
      <c r="AO62" s="322">
        <v>31.6</v>
      </c>
      <c r="AP62" s="323">
        <v>27591</v>
      </c>
      <c r="AQ62" s="324">
        <v>5</v>
      </c>
      <c r="AR62" s="325">
        <v>26.6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oDI2B+TsI00DCmLDm9AJc9R0tWi5YWYbPCK2vQTAj9C7dtSma9PdO7VkjjxFcPdHzDuuD6fHojYkGbasnxr9A==" saltValue="cf/6WBQ+S3kRK7Jh3zGeL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v8DF2DrPakh4JJAngsD31WoBtaRnIZ0Nw0rVEuF9pKk9ubc2p+Pv2BwS4XNAhcbn7LJpvi4LZDNx+S49REKQQ==" saltValue="djAIZ+643w0JgVNcEA/R5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1R4iyXVMF7a9tEZnxbT7w0Gu0eItHujCeGFpgy3W1IhA1ZO0YQa+z/eOcr1gMQzyVMUPFDi9ztTUsywoS9u2OQ==" saltValue="QjvFi2isYAkVcLMKlLlzU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13.46</v>
      </c>
      <c r="G47" s="12">
        <v>14.95</v>
      </c>
      <c r="H47" s="12">
        <v>14</v>
      </c>
      <c r="I47" s="12">
        <v>14.24</v>
      </c>
      <c r="J47" s="13">
        <v>12.73</v>
      </c>
    </row>
    <row r="48" spans="2:10" ht="57.75" customHeight="1" x14ac:dyDescent="0.2">
      <c r="B48" s="14"/>
      <c r="C48" s="1154" t="s">
        <v>4</v>
      </c>
      <c r="D48" s="1154"/>
      <c r="E48" s="1155"/>
      <c r="F48" s="15">
        <v>6.14</v>
      </c>
      <c r="G48" s="16">
        <v>6.43</v>
      </c>
      <c r="H48" s="16">
        <v>6.78</v>
      </c>
      <c r="I48" s="16">
        <v>5.28</v>
      </c>
      <c r="J48" s="17">
        <v>5.71</v>
      </c>
    </row>
    <row r="49" spans="2:10" ht="57.75" customHeight="1" thickBot="1" x14ac:dyDescent="0.25">
      <c r="B49" s="18"/>
      <c r="C49" s="1156" t="s">
        <v>5</v>
      </c>
      <c r="D49" s="1156"/>
      <c r="E49" s="1157"/>
      <c r="F49" s="19" t="s">
        <v>532</v>
      </c>
      <c r="G49" s="20">
        <v>2.4500000000000002</v>
      </c>
      <c r="H49" s="20" t="s">
        <v>533</v>
      </c>
      <c r="I49" s="20" t="s">
        <v>534</v>
      </c>
      <c r="J49" s="21" t="s">
        <v>535</v>
      </c>
    </row>
    <row r="50" spans="2:10" ht="13.2" x14ac:dyDescent="0.2"/>
  </sheetData>
  <sheetProtection algorithmName="SHA-512" hashValue="VablgdBOgN7b1vHqL6wqxAoctM4b3GUgW7PXBZvWs++rGqXfdFOLsSsrWcu6Sl820okxssLnYFXt77OyF2cKtg==" saltValue="IzWKCgiqsuco+p5gKr4T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536</v>
      </c>
      <c r="D34" s="1162"/>
      <c r="E34" s="1163"/>
      <c r="F34" s="32">
        <v>10.31</v>
      </c>
      <c r="G34" s="33">
        <v>15.08</v>
      </c>
      <c r="H34" s="33">
        <v>15.25</v>
      </c>
      <c r="I34" s="33">
        <v>11.8</v>
      </c>
      <c r="J34" s="34">
        <v>8.43</v>
      </c>
      <c r="K34" s="22"/>
      <c r="L34" s="22"/>
      <c r="M34" s="22"/>
      <c r="N34" s="22"/>
      <c r="O34" s="22"/>
      <c r="P34" s="22"/>
    </row>
    <row r="35" spans="1:16" ht="39" customHeight="1" x14ac:dyDescent="0.2">
      <c r="A35" s="22"/>
      <c r="B35" s="35"/>
      <c r="C35" s="1158" t="s">
        <v>537</v>
      </c>
      <c r="D35" s="1158"/>
      <c r="E35" s="1159"/>
      <c r="F35" s="36">
        <v>4.5599999999999996</v>
      </c>
      <c r="G35" s="37">
        <v>5.4</v>
      </c>
      <c r="H35" s="37">
        <v>6.3</v>
      </c>
      <c r="I35" s="37">
        <v>6.9</v>
      </c>
      <c r="J35" s="38">
        <v>6.53</v>
      </c>
      <c r="K35" s="22"/>
      <c r="L35" s="22"/>
      <c r="M35" s="22"/>
      <c r="N35" s="22"/>
      <c r="O35" s="22"/>
      <c r="P35" s="22"/>
    </row>
    <row r="36" spans="1:16" ht="39" customHeight="1" x14ac:dyDescent="0.2">
      <c r="A36" s="22"/>
      <c r="B36" s="35"/>
      <c r="C36" s="1158" t="s">
        <v>538</v>
      </c>
      <c r="D36" s="1158"/>
      <c r="E36" s="1159"/>
      <c r="F36" s="36">
        <v>6.14</v>
      </c>
      <c r="G36" s="37">
        <v>6.43</v>
      </c>
      <c r="H36" s="37">
        <v>6.78</v>
      </c>
      <c r="I36" s="37">
        <v>5.27</v>
      </c>
      <c r="J36" s="38">
        <v>5.71</v>
      </c>
      <c r="K36" s="22"/>
      <c r="L36" s="22"/>
      <c r="M36" s="22"/>
      <c r="N36" s="22"/>
      <c r="O36" s="22"/>
      <c r="P36" s="22"/>
    </row>
    <row r="37" spans="1:16" ht="39" customHeight="1" x14ac:dyDescent="0.2">
      <c r="A37" s="22"/>
      <c r="B37" s="35"/>
      <c r="C37" s="1158" t="s">
        <v>539</v>
      </c>
      <c r="D37" s="1158"/>
      <c r="E37" s="1159"/>
      <c r="F37" s="36">
        <v>1.58</v>
      </c>
      <c r="G37" s="37">
        <v>1.62</v>
      </c>
      <c r="H37" s="37">
        <v>1.91</v>
      </c>
      <c r="I37" s="37">
        <v>1.78</v>
      </c>
      <c r="J37" s="38">
        <v>1.27</v>
      </c>
      <c r="K37" s="22"/>
      <c r="L37" s="22"/>
      <c r="M37" s="22"/>
      <c r="N37" s="22"/>
      <c r="O37" s="22"/>
      <c r="P37" s="22"/>
    </row>
    <row r="38" spans="1:16" ht="39" customHeight="1" x14ac:dyDescent="0.2">
      <c r="A38" s="22"/>
      <c r="B38" s="35"/>
      <c r="C38" s="1158" t="s">
        <v>540</v>
      </c>
      <c r="D38" s="1158"/>
      <c r="E38" s="1159"/>
      <c r="F38" s="36">
        <v>0.53</v>
      </c>
      <c r="G38" s="37">
        <v>0.5</v>
      </c>
      <c r="H38" s="37">
        <v>0.23</v>
      </c>
      <c r="I38" s="37">
        <v>0.25</v>
      </c>
      <c r="J38" s="38">
        <v>0.86</v>
      </c>
      <c r="K38" s="22"/>
      <c r="L38" s="22"/>
      <c r="M38" s="22"/>
      <c r="N38" s="22"/>
      <c r="O38" s="22"/>
      <c r="P38" s="22"/>
    </row>
    <row r="39" spans="1:16" ht="39" customHeight="1" x14ac:dyDescent="0.2">
      <c r="A39" s="22"/>
      <c r="B39" s="35"/>
      <c r="C39" s="1158" t="s">
        <v>541</v>
      </c>
      <c r="D39" s="1158"/>
      <c r="E39" s="1159"/>
      <c r="F39" s="36">
        <v>1.07</v>
      </c>
      <c r="G39" s="37">
        <v>1.05</v>
      </c>
      <c r="H39" s="37">
        <v>1.1599999999999999</v>
      </c>
      <c r="I39" s="37">
        <v>0.84</v>
      </c>
      <c r="J39" s="38">
        <v>0.71</v>
      </c>
      <c r="K39" s="22"/>
      <c r="L39" s="22"/>
      <c r="M39" s="22"/>
      <c r="N39" s="22"/>
      <c r="O39" s="22"/>
      <c r="P39" s="22"/>
    </row>
    <row r="40" spans="1:16" ht="39" customHeight="1" x14ac:dyDescent="0.2">
      <c r="A40" s="22"/>
      <c r="B40" s="35"/>
      <c r="C40" s="1158" t="s">
        <v>542</v>
      </c>
      <c r="D40" s="1158"/>
      <c r="E40" s="1159"/>
      <c r="F40" s="36">
        <v>0.37</v>
      </c>
      <c r="G40" s="37">
        <v>0.44</v>
      </c>
      <c r="H40" s="37">
        <v>0.28000000000000003</v>
      </c>
      <c r="I40" s="37">
        <v>0.01</v>
      </c>
      <c r="J40" s="38">
        <v>0.18</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503</v>
      </c>
      <c r="G42" s="37" t="s">
        <v>503</v>
      </c>
      <c r="H42" s="37" t="s">
        <v>503</v>
      </c>
      <c r="I42" s="37" t="s">
        <v>503</v>
      </c>
      <c r="J42" s="38" t="s">
        <v>503</v>
      </c>
      <c r="K42" s="22"/>
      <c r="L42" s="22"/>
      <c r="M42" s="22"/>
      <c r="N42" s="22"/>
      <c r="O42" s="22"/>
      <c r="P42" s="22"/>
    </row>
    <row r="43" spans="1:16" ht="39" customHeight="1" thickBot="1" x14ac:dyDescent="0.25">
      <c r="A43" s="22"/>
      <c r="B43" s="40"/>
      <c r="C43" s="1160" t="s">
        <v>545</v>
      </c>
      <c r="D43" s="1160"/>
      <c r="E43" s="1161"/>
      <c r="F43" s="41" t="s">
        <v>503</v>
      </c>
      <c r="G43" s="42" t="s">
        <v>503</v>
      </c>
      <c r="H43" s="42" t="s">
        <v>503</v>
      </c>
      <c r="I43" s="42" t="s">
        <v>503</v>
      </c>
      <c r="J43" s="43" t="s">
        <v>503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J2tBDsPAzZNubc/u65C7Bi/rBvfZCSYhJLnr0RZKpxMQShN4JTLs9EFA+QjhnDgcn9IhCkkMGYjOPOTYnXebw==" saltValue="qmFIKgTUaiyU8Qq0jXzY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5488</v>
      </c>
      <c r="L45" s="58">
        <v>5811</v>
      </c>
      <c r="M45" s="58">
        <v>6237</v>
      </c>
      <c r="N45" s="58">
        <v>6177</v>
      </c>
      <c r="O45" s="59">
        <v>6214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503</v>
      </c>
      <c r="L46" s="62" t="s">
        <v>503</v>
      </c>
      <c r="M46" s="62" t="s">
        <v>503</v>
      </c>
      <c r="N46" s="62" t="s">
        <v>503</v>
      </c>
      <c r="O46" s="63" t="s">
        <v>503</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503</v>
      </c>
      <c r="L47" s="62" t="s">
        <v>503</v>
      </c>
      <c r="M47" s="62" t="s">
        <v>503</v>
      </c>
      <c r="N47" s="62" t="s">
        <v>503</v>
      </c>
      <c r="O47" s="63" t="s">
        <v>503</v>
      </c>
      <c r="P47" s="46"/>
      <c r="Q47" s="46"/>
      <c r="R47" s="46"/>
      <c r="S47" s="46"/>
      <c r="T47" s="46"/>
      <c r="U47" s="46"/>
    </row>
    <row r="48" spans="1:21" ht="30.75" customHeight="1" x14ac:dyDescent="0.2">
      <c r="A48" s="46"/>
      <c r="B48" s="1189"/>
      <c r="C48" s="1190"/>
      <c r="D48" s="60"/>
      <c r="E48" s="1166" t="s">
        <v>13</v>
      </c>
      <c r="F48" s="1166"/>
      <c r="G48" s="1166"/>
      <c r="H48" s="1166"/>
      <c r="I48" s="1166"/>
      <c r="J48" s="1167"/>
      <c r="K48" s="61">
        <v>2660</v>
      </c>
      <c r="L48" s="62">
        <v>2632</v>
      </c>
      <c r="M48" s="62">
        <v>2572</v>
      </c>
      <c r="N48" s="62">
        <v>2325</v>
      </c>
      <c r="O48" s="63">
        <v>2466</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503</v>
      </c>
      <c r="L49" s="62" t="s">
        <v>503</v>
      </c>
      <c r="M49" s="62" t="s">
        <v>503</v>
      </c>
      <c r="N49" s="62" t="s">
        <v>503</v>
      </c>
      <c r="O49" s="63" t="s">
        <v>503</v>
      </c>
      <c r="P49" s="46"/>
      <c r="Q49" s="46"/>
      <c r="R49" s="46"/>
      <c r="S49" s="46"/>
      <c r="T49" s="46"/>
      <c r="U49" s="46"/>
    </row>
    <row r="50" spans="1:21" ht="30.75" customHeight="1" x14ac:dyDescent="0.2">
      <c r="A50" s="46"/>
      <c r="B50" s="1189"/>
      <c r="C50" s="1190"/>
      <c r="D50" s="60"/>
      <c r="E50" s="1166" t="s">
        <v>15</v>
      </c>
      <c r="F50" s="1166"/>
      <c r="G50" s="1166"/>
      <c r="H50" s="1166"/>
      <c r="I50" s="1166"/>
      <c r="J50" s="1167"/>
      <c r="K50" s="61">
        <v>787</v>
      </c>
      <c r="L50" s="62">
        <v>421</v>
      </c>
      <c r="M50" s="62">
        <v>449</v>
      </c>
      <c r="N50" s="62">
        <v>463</v>
      </c>
      <c r="O50" s="63">
        <v>479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503</v>
      </c>
      <c r="L51" s="62" t="s">
        <v>503</v>
      </c>
      <c r="M51" s="62" t="s">
        <v>503</v>
      </c>
      <c r="N51" s="62" t="s">
        <v>503</v>
      </c>
      <c r="O51" s="63" t="s">
        <v>503</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7358</v>
      </c>
      <c r="L52" s="62">
        <v>6419</v>
      </c>
      <c r="M52" s="62">
        <v>6786</v>
      </c>
      <c r="N52" s="62">
        <v>6882</v>
      </c>
      <c r="O52" s="63">
        <v>6805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1577</v>
      </c>
      <c r="L53" s="67">
        <v>2445</v>
      </c>
      <c r="M53" s="67">
        <v>2472</v>
      </c>
      <c r="N53" s="67">
        <v>2083</v>
      </c>
      <c r="O53" s="68">
        <v>2354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DGrGWYQ4dS0mtuYOV56jGkukZF5eQOEC19/mV2s96IWx19WBBR7IndKRxAr2O9VW7Oqc+E3LuoIsnwyycV9Upg==" saltValue="8unYthMvzXh8X29bsh4j7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54928</v>
      </c>
      <c r="J41" s="331">
        <v>58495</v>
      </c>
      <c r="K41" s="331">
        <v>55396</v>
      </c>
      <c r="L41" s="331">
        <v>52775</v>
      </c>
      <c r="M41" s="332">
        <v>53899</v>
      </c>
    </row>
    <row r="42" spans="2:13" ht="27.75" customHeight="1" x14ac:dyDescent="0.2">
      <c r="B42" s="1197"/>
      <c r="C42" s="1198"/>
      <c r="D42" s="104"/>
      <c r="E42" s="1201" t="s">
        <v>32</v>
      </c>
      <c r="F42" s="1201"/>
      <c r="G42" s="1201"/>
      <c r="H42" s="1202"/>
      <c r="I42" s="333">
        <v>3624</v>
      </c>
      <c r="J42" s="334">
        <v>3422</v>
      </c>
      <c r="K42" s="334">
        <v>3181</v>
      </c>
      <c r="L42" s="334">
        <v>2675</v>
      </c>
      <c r="M42" s="335">
        <v>3025</v>
      </c>
    </row>
    <row r="43" spans="2:13" ht="27.75" customHeight="1" x14ac:dyDescent="0.2">
      <c r="B43" s="1197"/>
      <c r="C43" s="1198"/>
      <c r="D43" s="104"/>
      <c r="E43" s="1201" t="s">
        <v>33</v>
      </c>
      <c r="F43" s="1201"/>
      <c r="G43" s="1201"/>
      <c r="H43" s="1202"/>
      <c r="I43" s="333">
        <v>28657</v>
      </c>
      <c r="J43" s="334">
        <v>28067</v>
      </c>
      <c r="K43" s="334">
        <v>27019</v>
      </c>
      <c r="L43" s="334">
        <v>25848</v>
      </c>
      <c r="M43" s="335">
        <v>25170</v>
      </c>
    </row>
    <row r="44" spans="2:13" ht="27.75" customHeight="1" x14ac:dyDescent="0.2">
      <c r="B44" s="1197"/>
      <c r="C44" s="1198"/>
      <c r="D44" s="104"/>
      <c r="E44" s="1201" t="s">
        <v>34</v>
      </c>
      <c r="F44" s="1201"/>
      <c r="G44" s="1201"/>
      <c r="H44" s="1202"/>
      <c r="I44" s="333" t="s">
        <v>503</v>
      </c>
      <c r="J44" s="334" t="s">
        <v>503</v>
      </c>
      <c r="K44" s="334" t="s">
        <v>503</v>
      </c>
      <c r="L44" s="334" t="s">
        <v>503</v>
      </c>
      <c r="M44" s="335" t="s">
        <v>503</v>
      </c>
    </row>
    <row r="45" spans="2:13" ht="27.75" customHeight="1" x14ac:dyDescent="0.2">
      <c r="B45" s="1197"/>
      <c r="C45" s="1198"/>
      <c r="D45" s="104"/>
      <c r="E45" s="1201" t="s">
        <v>35</v>
      </c>
      <c r="F45" s="1201"/>
      <c r="G45" s="1201"/>
      <c r="H45" s="1202"/>
      <c r="I45" s="333">
        <v>12549</v>
      </c>
      <c r="J45" s="334">
        <v>12857</v>
      </c>
      <c r="K45" s="334">
        <v>13215</v>
      </c>
      <c r="L45" s="334">
        <v>13982</v>
      </c>
      <c r="M45" s="335">
        <v>14642</v>
      </c>
    </row>
    <row r="46" spans="2:13" ht="27.75" customHeight="1" x14ac:dyDescent="0.2">
      <c r="B46" s="1197"/>
      <c r="C46" s="1198"/>
      <c r="D46" s="105"/>
      <c r="E46" s="1201" t="s">
        <v>36</v>
      </c>
      <c r="F46" s="1201"/>
      <c r="G46" s="1201"/>
      <c r="H46" s="1202"/>
      <c r="I46" s="333" t="s">
        <v>503</v>
      </c>
      <c r="J46" s="334" t="s">
        <v>503</v>
      </c>
      <c r="K46" s="334" t="s">
        <v>503</v>
      </c>
      <c r="L46" s="334" t="s">
        <v>503</v>
      </c>
      <c r="M46" s="335" t="s">
        <v>503</v>
      </c>
    </row>
    <row r="47" spans="2:13" ht="27.75" customHeight="1" x14ac:dyDescent="0.2">
      <c r="B47" s="1197"/>
      <c r="C47" s="1198"/>
      <c r="D47" s="106"/>
      <c r="E47" s="1211" t="s">
        <v>37</v>
      </c>
      <c r="F47" s="1212"/>
      <c r="G47" s="1212"/>
      <c r="H47" s="1213"/>
      <c r="I47" s="333" t="s">
        <v>503</v>
      </c>
      <c r="J47" s="334" t="s">
        <v>503</v>
      </c>
      <c r="K47" s="334" t="s">
        <v>503</v>
      </c>
      <c r="L47" s="334" t="s">
        <v>503</v>
      </c>
      <c r="M47" s="335" t="s">
        <v>503</v>
      </c>
    </row>
    <row r="48" spans="2:13" ht="27.75" customHeight="1" x14ac:dyDescent="0.2">
      <c r="B48" s="1197"/>
      <c r="C48" s="1198"/>
      <c r="D48" s="104"/>
      <c r="E48" s="1201" t="s">
        <v>38</v>
      </c>
      <c r="F48" s="1201"/>
      <c r="G48" s="1201"/>
      <c r="H48" s="1202"/>
      <c r="I48" s="333" t="s">
        <v>503</v>
      </c>
      <c r="J48" s="334" t="s">
        <v>503</v>
      </c>
      <c r="K48" s="334" t="s">
        <v>503</v>
      </c>
      <c r="L48" s="334" t="s">
        <v>503</v>
      </c>
      <c r="M48" s="335" t="s">
        <v>503</v>
      </c>
    </row>
    <row r="49" spans="2:13" ht="27.75" customHeight="1" x14ac:dyDescent="0.2">
      <c r="B49" s="1199"/>
      <c r="C49" s="1200"/>
      <c r="D49" s="104"/>
      <c r="E49" s="1201" t="s">
        <v>39</v>
      </c>
      <c r="F49" s="1201"/>
      <c r="G49" s="1201"/>
      <c r="H49" s="1202"/>
      <c r="I49" s="333" t="s">
        <v>503</v>
      </c>
      <c r="J49" s="334" t="s">
        <v>503</v>
      </c>
      <c r="K49" s="334" t="s">
        <v>503</v>
      </c>
      <c r="L49" s="334" t="s">
        <v>503</v>
      </c>
      <c r="M49" s="335" t="s">
        <v>503</v>
      </c>
    </row>
    <row r="50" spans="2:13" ht="27.75" customHeight="1" x14ac:dyDescent="0.2">
      <c r="B50" s="1195" t="s">
        <v>40</v>
      </c>
      <c r="C50" s="1196"/>
      <c r="D50" s="107"/>
      <c r="E50" s="1201" t="s">
        <v>41</v>
      </c>
      <c r="F50" s="1201"/>
      <c r="G50" s="1201"/>
      <c r="H50" s="1202"/>
      <c r="I50" s="333">
        <v>17961</v>
      </c>
      <c r="J50" s="334">
        <v>21080</v>
      </c>
      <c r="K50" s="334">
        <v>21952</v>
      </c>
      <c r="L50" s="334">
        <v>25292</v>
      </c>
      <c r="M50" s="335">
        <v>25654</v>
      </c>
    </row>
    <row r="51" spans="2:13" ht="27.75" customHeight="1" x14ac:dyDescent="0.2">
      <c r="B51" s="1197"/>
      <c r="C51" s="1198"/>
      <c r="D51" s="104"/>
      <c r="E51" s="1201" t="s">
        <v>42</v>
      </c>
      <c r="F51" s="1201"/>
      <c r="G51" s="1201"/>
      <c r="H51" s="1202"/>
      <c r="I51" s="333">
        <v>19342</v>
      </c>
      <c r="J51" s="334">
        <v>17794</v>
      </c>
      <c r="K51" s="334">
        <v>16747</v>
      </c>
      <c r="L51" s="334">
        <v>16133</v>
      </c>
      <c r="M51" s="335">
        <v>18268</v>
      </c>
    </row>
    <row r="52" spans="2:13" ht="27.75" customHeight="1" x14ac:dyDescent="0.2">
      <c r="B52" s="1199"/>
      <c r="C52" s="1200"/>
      <c r="D52" s="104"/>
      <c r="E52" s="1201" t="s">
        <v>43</v>
      </c>
      <c r="F52" s="1201"/>
      <c r="G52" s="1201"/>
      <c r="H52" s="1202"/>
      <c r="I52" s="333">
        <v>53287</v>
      </c>
      <c r="J52" s="334">
        <v>52188</v>
      </c>
      <c r="K52" s="334">
        <v>49743</v>
      </c>
      <c r="L52" s="334">
        <v>46960</v>
      </c>
      <c r="M52" s="335">
        <v>43260</v>
      </c>
    </row>
    <row r="53" spans="2:13" ht="27.75" customHeight="1" thickBot="1" x14ac:dyDescent="0.25">
      <c r="B53" s="1203" t="s">
        <v>19</v>
      </c>
      <c r="C53" s="1204"/>
      <c r="D53" s="108"/>
      <c r="E53" s="1205" t="s">
        <v>44</v>
      </c>
      <c r="F53" s="1205"/>
      <c r="G53" s="1205"/>
      <c r="H53" s="1206"/>
      <c r="I53" s="336">
        <v>9168</v>
      </c>
      <c r="J53" s="337">
        <v>11779</v>
      </c>
      <c r="K53" s="337">
        <v>10369</v>
      </c>
      <c r="L53" s="337">
        <v>6894</v>
      </c>
      <c r="M53" s="338">
        <v>9554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o2EG9qLWXIS94AEDwCOIcmcqGchu1QmW7bvfBS1uBNCwVASFnb6Wn/sfvE7gmQ5JuEHnkXyJdRmDC/z1hIkPQ==" saltValue="O71I4gBy8+7zaYZeUuLuZ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7133</v>
      </c>
      <c r="G55" s="339">
        <v>7396</v>
      </c>
      <c r="H55" s="340">
        <v>6880</v>
      </c>
    </row>
    <row r="56" spans="2:8" ht="52.5" customHeight="1" x14ac:dyDescent="0.2">
      <c r="B56" s="120"/>
      <c r="C56" s="1224" t="s">
        <v>47</v>
      </c>
      <c r="D56" s="1224"/>
      <c r="E56" s="1225"/>
      <c r="F56" s="341" t="s">
        <v>503</v>
      </c>
      <c r="G56" s="341" t="s">
        <v>503</v>
      </c>
      <c r="H56" s="342" t="s">
        <v>503</v>
      </c>
    </row>
    <row r="57" spans="2:8" ht="53.25" customHeight="1" x14ac:dyDescent="0.2">
      <c r="B57" s="120"/>
      <c r="C57" s="1226" t="s">
        <v>48</v>
      </c>
      <c r="D57" s="1226"/>
      <c r="E57" s="1227"/>
      <c r="F57" s="343">
        <v>9136</v>
      </c>
      <c r="G57" s="343">
        <v>11624</v>
      </c>
      <c r="H57" s="344">
        <v>11541</v>
      </c>
    </row>
    <row r="58" spans="2:8" ht="45.75" customHeight="1" x14ac:dyDescent="0.2">
      <c r="B58" s="121"/>
      <c r="C58" s="1214" t="s">
        <v>557</v>
      </c>
      <c r="D58" s="1215"/>
      <c r="E58" s="1216"/>
      <c r="F58" s="345">
        <v>4868</v>
      </c>
      <c r="G58" s="345">
        <v>6023</v>
      </c>
      <c r="H58" s="346">
        <v>5935</v>
      </c>
    </row>
    <row r="59" spans="2:8" ht="45.75" customHeight="1" x14ac:dyDescent="0.2">
      <c r="B59" s="121"/>
      <c r="C59" s="1214" t="s">
        <v>558</v>
      </c>
      <c r="D59" s="1215"/>
      <c r="E59" s="1216"/>
      <c r="F59" s="345">
        <v>1700</v>
      </c>
      <c r="G59" s="345">
        <v>2528</v>
      </c>
      <c r="H59" s="346">
        <v>2625</v>
      </c>
    </row>
    <row r="60" spans="2:8" ht="45.75" customHeight="1" x14ac:dyDescent="0.2">
      <c r="B60" s="121"/>
      <c r="C60" s="1214" t="s">
        <v>559</v>
      </c>
      <c r="D60" s="1215"/>
      <c r="E60" s="1216"/>
      <c r="F60" s="345">
        <v>1314</v>
      </c>
      <c r="G60" s="345">
        <v>1796</v>
      </c>
      <c r="H60" s="346">
        <v>1697</v>
      </c>
    </row>
    <row r="61" spans="2:8" ht="45.75" customHeight="1" x14ac:dyDescent="0.2">
      <c r="B61" s="121"/>
      <c r="C61" s="1214" t="s">
        <v>560</v>
      </c>
      <c r="D61" s="1215"/>
      <c r="E61" s="1216"/>
      <c r="F61" s="345">
        <v>497</v>
      </c>
      <c r="G61" s="345">
        <v>498</v>
      </c>
      <c r="H61" s="346">
        <v>491</v>
      </c>
    </row>
    <row r="62" spans="2:8" ht="45.75" customHeight="1" thickBot="1" x14ac:dyDescent="0.25">
      <c r="B62" s="122"/>
      <c r="C62" s="1217" t="s">
        <v>561</v>
      </c>
      <c r="D62" s="1218"/>
      <c r="E62" s="1219"/>
      <c r="F62" s="347">
        <v>490</v>
      </c>
      <c r="G62" s="347">
        <v>490</v>
      </c>
      <c r="H62" s="348">
        <v>491</v>
      </c>
    </row>
    <row r="63" spans="2:8" ht="52.5" customHeight="1" thickBot="1" x14ac:dyDescent="0.25">
      <c r="B63" s="123"/>
      <c r="C63" s="1220" t="s">
        <v>49</v>
      </c>
      <c r="D63" s="1220"/>
      <c r="E63" s="1221"/>
      <c r="F63" s="349">
        <v>16269</v>
      </c>
      <c r="G63" s="349">
        <v>19020</v>
      </c>
      <c r="H63" s="350">
        <v>18421</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vakaX8EI7UlA3kGx9BAUY7/xRFc4QaigEqYuN4YOrAqeq1fAuHfwenOAw95wtk5kPZfJRoj5QZHKJA3R4xosKQ==" saltValue="vW5b0az99/p7qQ6DwXdQ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F5BCC-AC6E-4229-8B81-FDC4B4B8BF7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572</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527</v>
      </c>
      <c r="BQ50" s="1242"/>
      <c r="BR50" s="1242"/>
      <c r="BS50" s="1242"/>
      <c r="BT50" s="1242"/>
      <c r="BU50" s="1242"/>
      <c r="BV50" s="1242"/>
      <c r="BW50" s="1242"/>
      <c r="BX50" s="1242" t="s">
        <v>528</v>
      </c>
      <c r="BY50" s="1242"/>
      <c r="BZ50" s="1242"/>
      <c r="CA50" s="1242"/>
      <c r="CB50" s="1242"/>
      <c r="CC50" s="1242"/>
      <c r="CD50" s="1242"/>
      <c r="CE50" s="1242"/>
      <c r="CF50" s="1242" t="s">
        <v>529</v>
      </c>
      <c r="CG50" s="1242"/>
      <c r="CH50" s="1242"/>
      <c r="CI50" s="1242"/>
      <c r="CJ50" s="1242"/>
      <c r="CK50" s="1242"/>
      <c r="CL50" s="1242"/>
      <c r="CM50" s="1242"/>
      <c r="CN50" s="1242" t="s">
        <v>530</v>
      </c>
      <c r="CO50" s="1242"/>
      <c r="CP50" s="1242"/>
      <c r="CQ50" s="1242"/>
      <c r="CR50" s="1242"/>
      <c r="CS50" s="1242"/>
      <c r="CT50" s="1242"/>
      <c r="CU50" s="1242"/>
      <c r="CV50" s="1242" t="s">
        <v>531</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566</v>
      </c>
      <c r="AO51" s="1245"/>
      <c r="AP51" s="1245"/>
      <c r="AQ51" s="1245"/>
      <c r="AR51" s="1245"/>
      <c r="AS51" s="1245"/>
      <c r="AT51" s="1245"/>
      <c r="AU51" s="1245"/>
      <c r="AV51" s="1245"/>
      <c r="AW51" s="1245"/>
      <c r="AX51" s="1245"/>
      <c r="AY51" s="1245"/>
      <c r="AZ51" s="1245"/>
      <c r="BA51" s="1245"/>
      <c r="BB51" s="1245" t="s">
        <v>567</v>
      </c>
      <c r="BC51" s="1245"/>
      <c r="BD51" s="1245"/>
      <c r="BE51" s="1245"/>
      <c r="BF51" s="1245"/>
      <c r="BG51" s="1245"/>
      <c r="BH51" s="1245"/>
      <c r="BI51" s="1245"/>
      <c r="BJ51" s="1245"/>
      <c r="BK51" s="1245"/>
      <c r="BL51" s="1245"/>
      <c r="BM51" s="1245"/>
      <c r="BN51" s="1245"/>
      <c r="BO51" s="1245"/>
      <c r="BP51" s="1228">
        <v>20.399999999999999</v>
      </c>
      <c r="BQ51" s="1228"/>
      <c r="BR51" s="1228"/>
      <c r="BS51" s="1228"/>
      <c r="BT51" s="1228"/>
      <c r="BU51" s="1228"/>
      <c r="BV51" s="1228"/>
      <c r="BW51" s="1228"/>
      <c r="BX51" s="1228">
        <v>25.2</v>
      </c>
      <c r="BY51" s="1228"/>
      <c r="BZ51" s="1228"/>
      <c r="CA51" s="1228"/>
      <c r="CB51" s="1228"/>
      <c r="CC51" s="1228"/>
      <c r="CD51" s="1228"/>
      <c r="CE51" s="1228"/>
      <c r="CF51" s="1228">
        <v>22.5</v>
      </c>
      <c r="CG51" s="1228"/>
      <c r="CH51" s="1228"/>
      <c r="CI51" s="1228"/>
      <c r="CJ51" s="1228"/>
      <c r="CK51" s="1228"/>
      <c r="CL51" s="1228"/>
      <c r="CM51" s="1228"/>
      <c r="CN51" s="1228">
        <v>14.5</v>
      </c>
      <c r="CO51" s="1228"/>
      <c r="CP51" s="1228"/>
      <c r="CQ51" s="1228"/>
      <c r="CR51" s="1228"/>
      <c r="CS51" s="1228"/>
      <c r="CT51" s="1228"/>
      <c r="CU51" s="1228"/>
      <c r="CV51" s="1228">
        <v>19.2</v>
      </c>
      <c r="CW51" s="1228"/>
      <c r="CX51" s="1228"/>
      <c r="CY51" s="1228"/>
      <c r="CZ51" s="1228"/>
      <c r="DA51" s="1228"/>
      <c r="DB51" s="1228"/>
      <c r="DC51" s="1228"/>
    </row>
    <row r="52" spans="1:109" ht="13.2"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568</v>
      </c>
      <c r="BC53" s="1245"/>
      <c r="BD53" s="1245"/>
      <c r="BE53" s="1245"/>
      <c r="BF53" s="1245"/>
      <c r="BG53" s="1245"/>
      <c r="BH53" s="1245"/>
      <c r="BI53" s="1245"/>
      <c r="BJ53" s="1245"/>
      <c r="BK53" s="1245"/>
      <c r="BL53" s="1245"/>
      <c r="BM53" s="1245"/>
      <c r="BN53" s="1245"/>
      <c r="BO53" s="1245"/>
      <c r="BP53" s="1228">
        <v>62.5</v>
      </c>
      <c r="BQ53" s="1228"/>
      <c r="BR53" s="1228"/>
      <c r="BS53" s="1228"/>
      <c r="BT53" s="1228"/>
      <c r="BU53" s="1228"/>
      <c r="BV53" s="1228"/>
      <c r="BW53" s="1228"/>
      <c r="BX53" s="1228">
        <v>61.3</v>
      </c>
      <c r="BY53" s="1228"/>
      <c r="BZ53" s="1228"/>
      <c r="CA53" s="1228"/>
      <c r="CB53" s="1228"/>
      <c r="CC53" s="1228"/>
      <c r="CD53" s="1228"/>
      <c r="CE53" s="1228"/>
      <c r="CF53" s="1228">
        <v>63</v>
      </c>
      <c r="CG53" s="1228"/>
      <c r="CH53" s="1228"/>
      <c r="CI53" s="1228"/>
      <c r="CJ53" s="1228"/>
      <c r="CK53" s="1228"/>
      <c r="CL53" s="1228"/>
      <c r="CM53" s="1228"/>
      <c r="CN53" s="1228">
        <v>64.400000000000006</v>
      </c>
      <c r="CO53" s="1228"/>
      <c r="CP53" s="1228"/>
      <c r="CQ53" s="1228"/>
      <c r="CR53" s="1228"/>
      <c r="CS53" s="1228"/>
      <c r="CT53" s="1228"/>
      <c r="CU53" s="1228"/>
      <c r="CV53" s="1228">
        <v>64.3</v>
      </c>
      <c r="CW53" s="1228"/>
      <c r="CX53" s="1228"/>
      <c r="CY53" s="1228"/>
      <c r="CZ53" s="1228"/>
      <c r="DA53" s="1228"/>
      <c r="DB53" s="1228"/>
      <c r="DC53" s="1228"/>
    </row>
    <row r="54" spans="1:109" ht="13.2"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8"/>
      <c r="H55" s="1238"/>
      <c r="I55" s="1238"/>
      <c r="J55" s="1238"/>
      <c r="K55" s="1244"/>
      <c r="L55" s="1244"/>
      <c r="M55" s="1244"/>
      <c r="N55" s="1244"/>
      <c r="AN55" s="1242" t="s">
        <v>569</v>
      </c>
      <c r="AO55" s="1242"/>
      <c r="AP55" s="1242"/>
      <c r="AQ55" s="1242"/>
      <c r="AR55" s="1242"/>
      <c r="AS55" s="1242"/>
      <c r="AT55" s="1242"/>
      <c r="AU55" s="1242"/>
      <c r="AV55" s="1242"/>
      <c r="AW55" s="1242"/>
      <c r="AX55" s="1242"/>
      <c r="AY55" s="1242"/>
      <c r="AZ55" s="1242"/>
      <c r="BA55" s="1242"/>
      <c r="BB55" s="1245" t="s">
        <v>567</v>
      </c>
      <c r="BC55" s="1245"/>
      <c r="BD55" s="1245"/>
      <c r="BE55" s="1245"/>
      <c r="BF55" s="1245"/>
      <c r="BG55" s="1245"/>
      <c r="BH55" s="1245"/>
      <c r="BI55" s="1245"/>
      <c r="BJ55" s="1245"/>
      <c r="BK55" s="1245"/>
      <c r="BL55" s="1245"/>
      <c r="BM55" s="1245"/>
      <c r="BN55" s="1245"/>
      <c r="BO55" s="1245"/>
      <c r="BP55" s="1228">
        <v>18</v>
      </c>
      <c r="BQ55" s="1228"/>
      <c r="BR55" s="1228"/>
      <c r="BS55" s="1228"/>
      <c r="BT55" s="1228"/>
      <c r="BU55" s="1228"/>
      <c r="BV55" s="1228"/>
      <c r="BW55" s="1228"/>
      <c r="BX55" s="1228">
        <v>13.1</v>
      </c>
      <c r="BY55" s="1228"/>
      <c r="BZ55" s="1228"/>
      <c r="CA55" s="1228"/>
      <c r="CB55" s="1228"/>
      <c r="CC55" s="1228"/>
      <c r="CD55" s="1228"/>
      <c r="CE55" s="1228"/>
      <c r="CF55" s="1228">
        <v>10.9</v>
      </c>
      <c r="CG55" s="1228"/>
      <c r="CH55" s="1228"/>
      <c r="CI55" s="1228"/>
      <c r="CJ55" s="1228"/>
      <c r="CK55" s="1228"/>
      <c r="CL55" s="1228"/>
      <c r="CM55" s="1228"/>
      <c r="CN55" s="1228">
        <v>13.6</v>
      </c>
      <c r="CO55" s="1228"/>
      <c r="CP55" s="1228"/>
      <c r="CQ55" s="1228"/>
      <c r="CR55" s="1228"/>
      <c r="CS55" s="1228"/>
      <c r="CT55" s="1228"/>
      <c r="CU55" s="1228"/>
      <c r="CV55" s="1228">
        <v>15.3</v>
      </c>
      <c r="CW55" s="1228"/>
      <c r="CX55" s="1228"/>
      <c r="CY55" s="1228"/>
      <c r="CZ55" s="1228"/>
      <c r="DA55" s="1228"/>
      <c r="DB55" s="1228"/>
      <c r="DC55" s="1228"/>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568</v>
      </c>
      <c r="BC57" s="1245"/>
      <c r="BD57" s="1245"/>
      <c r="BE57" s="1245"/>
      <c r="BF57" s="1245"/>
      <c r="BG57" s="1245"/>
      <c r="BH57" s="1245"/>
      <c r="BI57" s="1245"/>
      <c r="BJ57" s="1245"/>
      <c r="BK57" s="1245"/>
      <c r="BL57" s="1245"/>
      <c r="BM57" s="1245"/>
      <c r="BN57" s="1245"/>
      <c r="BO57" s="1245"/>
      <c r="BP57" s="1228">
        <v>61.9</v>
      </c>
      <c r="BQ57" s="1228"/>
      <c r="BR57" s="1228"/>
      <c r="BS57" s="1228"/>
      <c r="BT57" s="1228"/>
      <c r="BU57" s="1228"/>
      <c r="BV57" s="1228"/>
      <c r="BW57" s="1228"/>
      <c r="BX57" s="1228">
        <v>62.5</v>
      </c>
      <c r="BY57" s="1228"/>
      <c r="BZ57" s="1228"/>
      <c r="CA57" s="1228"/>
      <c r="CB57" s="1228"/>
      <c r="CC57" s="1228"/>
      <c r="CD57" s="1228"/>
      <c r="CE57" s="1228"/>
      <c r="CF57" s="1228">
        <v>63.5</v>
      </c>
      <c r="CG57" s="1228"/>
      <c r="CH57" s="1228"/>
      <c r="CI57" s="1228"/>
      <c r="CJ57" s="1228"/>
      <c r="CK57" s="1228"/>
      <c r="CL57" s="1228"/>
      <c r="CM57" s="1228"/>
      <c r="CN57" s="1228">
        <v>63.8</v>
      </c>
      <c r="CO57" s="1228"/>
      <c r="CP57" s="1228"/>
      <c r="CQ57" s="1228"/>
      <c r="CR57" s="1228"/>
      <c r="CS57" s="1228"/>
      <c r="CT57" s="1228"/>
      <c r="CU57" s="1228"/>
      <c r="CV57" s="1228">
        <v>64.099999999999994</v>
      </c>
      <c r="CW57" s="1228"/>
      <c r="CX57" s="1228"/>
      <c r="CY57" s="1228"/>
      <c r="CZ57" s="1228"/>
      <c r="DA57" s="1228"/>
      <c r="DB57" s="1228"/>
      <c r="DC57" s="1228"/>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573</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527</v>
      </c>
      <c r="BQ72" s="1242"/>
      <c r="BR72" s="1242"/>
      <c r="BS72" s="1242"/>
      <c r="BT72" s="1242"/>
      <c r="BU72" s="1242"/>
      <c r="BV72" s="1242"/>
      <c r="BW72" s="1242"/>
      <c r="BX72" s="1242" t="s">
        <v>528</v>
      </c>
      <c r="BY72" s="1242"/>
      <c r="BZ72" s="1242"/>
      <c r="CA72" s="1242"/>
      <c r="CB72" s="1242"/>
      <c r="CC72" s="1242"/>
      <c r="CD72" s="1242"/>
      <c r="CE72" s="1242"/>
      <c r="CF72" s="1242" t="s">
        <v>529</v>
      </c>
      <c r="CG72" s="1242"/>
      <c r="CH72" s="1242"/>
      <c r="CI72" s="1242"/>
      <c r="CJ72" s="1242"/>
      <c r="CK72" s="1242"/>
      <c r="CL72" s="1242"/>
      <c r="CM72" s="1242"/>
      <c r="CN72" s="1242" t="s">
        <v>530</v>
      </c>
      <c r="CO72" s="1242"/>
      <c r="CP72" s="1242"/>
      <c r="CQ72" s="1242"/>
      <c r="CR72" s="1242"/>
      <c r="CS72" s="1242"/>
      <c r="CT72" s="1242"/>
      <c r="CU72" s="1242"/>
      <c r="CV72" s="1242" t="s">
        <v>531</v>
      </c>
      <c r="CW72" s="1242"/>
      <c r="CX72" s="1242"/>
      <c r="CY72" s="1242"/>
      <c r="CZ72" s="1242"/>
      <c r="DA72" s="1242"/>
      <c r="DB72" s="1242"/>
      <c r="DC72" s="1242"/>
    </row>
    <row r="73" spans="2:107" ht="13.2" x14ac:dyDescent="0.2">
      <c r="B73" s="247"/>
      <c r="G73" s="1243"/>
      <c r="H73" s="1243"/>
      <c r="I73" s="1243"/>
      <c r="J73" s="1243"/>
      <c r="K73" s="1248"/>
      <c r="L73" s="1248"/>
      <c r="M73" s="1248"/>
      <c r="N73" s="1248"/>
      <c r="AM73" s="359"/>
      <c r="AN73" s="1245" t="s">
        <v>566</v>
      </c>
      <c r="AO73" s="1245"/>
      <c r="AP73" s="1245"/>
      <c r="AQ73" s="1245"/>
      <c r="AR73" s="1245"/>
      <c r="AS73" s="1245"/>
      <c r="AT73" s="1245"/>
      <c r="AU73" s="1245"/>
      <c r="AV73" s="1245"/>
      <c r="AW73" s="1245"/>
      <c r="AX73" s="1245"/>
      <c r="AY73" s="1245"/>
      <c r="AZ73" s="1245"/>
      <c r="BA73" s="1245"/>
      <c r="BB73" s="1245" t="s">
        <v>567</v>
      </c>
      <c r="BC73" s="1245"/>
      <c r="BD73" s="1245"/>
      <c r="BE73" s="1245"/>
      <c r="BF73" s="1245"/>
      <c r="BG73" s="1245"/>
      <c r="BH73" s="1245"/>
      <c r="BI73" s="1245"/>
      <c r="BJ73" s="1245"/>
      <c r="BK73" s="1245"/>
      <c r="BL73" s="1245"/>
      <c r="BM73" s="1245"/>
      <c r="BN73" s="1245"/>
      <c r="BO73" s="1245"/>
      <c r="BP73" s="1228">
        <v>20.399999999999999</v>
      </c>
      <c r="BQ73" s="1228"/>
      <c r="BR73" s="1228"/>
      <c r="BS73" s="1228"/>
      <c r="BT73" s="1228"/>
      <c r="BU73" s="1228"/>
      <c r="BV73" s="1228"/>
      <c r="BW73" s="1228"/>
      <c r="BX73" s="1228">
        <v>25.2</v>
      </c>
      <c r="BY73" s="1228"/>
      <c r="BZ73" s="1228"/>
      <c r="CA73" s="1228"/>
      <c r="CB73" s="1228"/>
      <c r="CC73" s="1228"/>
      <c r="CD73" s="1228"/>
      <c r="CE73" s="1228"/>
      <c r="CF73" s="1228">
        <v>22.5</v>
      </c>
      <c r="CG73" s="1228"/>
      <c r="CH73" s="1228"/>
      <c r="CI73" s="1228"/>
      <c r="CJ73" s="1228"/>
      <c r="CK73" s="1228"/>
      <c r="CL73" s="1228"/>
      <c r="CM73" s="1228"/>
      <c r="CN73" s="1228">
        <v>14.5</v>
      </c>
      <c r="CO73" s="1228"/>
      <c r="CP73" s="1228"/>
      <c r="CQ73" s="1228"/>
      <c r="CR73" s="1228"/>
      <c r="CS73" s="1228"/>
      <c r="CT73" s="1228"/>
      <c r="CU73" s="1228"/>
      <c r="CV73" s="1228">
        <v>19.2</v>
      </c>
      <c r="CW73" s="1228"/>
      <c r="CX73" s="1228"/>
      <c r="CY73" s="1228"/>
      <c r="CZ73" s="1228"/>
      <c r="DA73" s="1228"/>
      <c r="DB73" s="1228"/>
      <c r="DC73" s="1228"/>
    </row>
    <row r="74" spans="2:107" ht="13.2" x14ac:dyDescent="0.2">
      <c r="B74" s="247"/>
      <c r="G74" s="1243"/>
      <c r="H74" s="1243"/>
      <c r="I74" s="1243"/>
      <c r="J74" s="1243"/>
      <c r="K74" s="1248"/>
      <c r="L74" s="1248"/>
      <c r="M74" s="1248"/>
      <c r="N74" s="124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571</v>
      </c>
      <c r="BC75" s="1245"/>
      <c r="BD75" s="1245"/>
      <c r="BE75" s="1245"/>
      <c r="BF75" s="1245"/>
      <c r="BG75" s="1245"/>
      <c r="BH75" s="1245"/>
      <c r="BI75" s="1245"/>
      <c r="BJ75" s="1245"/>
      <c r="BK75" s="1245"/>
      <c r="BL75" s="1245"/>
      <c r="BM75" s="1245"/>
      <c r="BN75" s="1245"/>
      <c r="BO75" s="1245"/>
      <c r="BP75" s="1228">
        <v>2.5</v>
      </c>
      <c r="BQ75" s="1228"/>
      <c r="BR75" s="1228"/>
      <c r="BS75" s="1228"/>
      <c r="BT75" s="1228"/>
      <c r="BU75" s="1228"/>
      <c r="BV75" s="1228"/>
      <c r="BW75" s="1228"/>
      <c r="BX75" s="1228">
        <v>3.7</v>
      </c>
      <c r="BY75" s="1228"/>
      <c r="BZ75" s="1228"/>
      <c r="CA75" s="1228"/>
      <c r="CB75" s="1228"/>
      <c r="CC75" s="1228"/>
      <c r="CD75" s="1228"/>
      <c r="CE75" s="1228"/>
      <c r="CF75" s="1228">
        <v>4.7</v>
      </c>
      <c r="CG75" s="1228"/>
      <c r="CH75" s="1228"/>
      <c r="CI75" s="1228"/>
      <c r="CJ75" s="1228"/>
      <c r="CK75" s="1228"/>
      <c r="CL75" s="1228"/>
      <c r="CM75" s="1228"/>
      <c r="CN75" s="1228">
        <v>5</v>
      </c>
      <c r="CO75" s="1228"/>
      <c r="CP75" s="1228"/>
      <c r="CQ75" s="1228"/>
      <c r="CR75" s="1228"/>
      <c r="CS75" s="1228"/>
      <c r="CT75" s="1228"/>
      <c r="CU75" s="1228"/>
      <c r="CV75" s="1228">
        <v>4.8</v>
      </c>
      <c r="CW75" s="1228"/>
      <c r="CX75" s="1228"/>
      <c r="CY75" s="1228"/>
      <c r="CZ75" s="1228"/>
      <c r="DA75" s="1228"/>
      <c r="DB75" s="1228"/>
      <c r="DC75" s="1228"/>
    </row>
    <row r="76" spans="2:107" ht="13.2"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569</v>
      </c>
      <c r="AO77" s="1242"/>
      <c r="AP77" s="1242"/>
      <c r="AQ77" s="1242"/>
      <c r="AR77" s="1242"/>
      <c r="AS77" s="1242"/>
      <c r="AT77" s="1242"/>
      <c r="AU77" s="1242"/>
      <c r="AV77" s="1242"/>
      <c r="AW77" s="1242"/>
      <c r="AX77" s="1242"/>
      <c r="AY77" s="1242"/>
      <c r="AZ77" s="1242"/>
      <c r="BA77" s="1242"/>
      <c r="BB77" s="1245" t="s">
        <v>567</v>
      </c>
      <c r="BC77" s="1245"/>
      <c r="BD77" s="1245"/>
      <c r="BE77" s="1245"/>
      <c r="BF77" s="1245"/>
      <c r="BG77" s="1245"/>
      <c r="BH77" s="1245"/>
      <c r="BI77" s="1245"/>
      <c r="BJ77" s="1245"/>
      <c r="BK77" s="1245"/>
      <c r="BL77" s="1245"/>
      <c r="BM77" s="1245"/>
      <c r="BN77" s="1245"/>
      <c r="BO77" s="1245"/>
      <c r="BP77" s="1228">
        <v>18</v>
      </c>
      <c r="BQ77" s="1228"/>
      <c r="BR77" s="1228"/>
      <c r="BS77" s="1228"/>
      <c r="BT77" s="1228"/>
      <c r="BU77" s="1228"/>
      <c r="BV77" s="1228"/>
      <c r="BW77" s="1228"/>
      <c r="BX77" s="1228">
        <v>13.1</v>
      </c>
      <c r="BY77" s="1228"/>
      <c r="BZ77" s="1228"/>
      <c r="CA77" s="1228"/>
      <c r="CB77" s="1228"/>
      <c r="CC77" s="1228"/>
      <c r="CD77" s="1228"/>
      <c r="CE77" s="1228"/>
      <c r="CF77" s="1228">
        <v>10.9</v>
      </c>
      <c r="CG77" s="1228"/>
      <c r="CH77" s="1228"/>
      <c r="CI77" s="1228"/>
      <c r="CJ77" s="1228"/>
      <c r="CK77" s="1228"/>
      <c r="CL77" s="1228"/>
      <c r="CM77" s="1228"/>
      <c r="CN77" s="1228">
        <v>13.6</v>
      </c>
      <c r="CO77" s="1228"/>
      <c r="CP77" s="1228"/>
      <c r="CQ77" s="1228"/>
      <c r="CR77" s="1228"/>
      <c r="CS77" s="1228"/>
      <c r="CT77" s="1228"/>
      <c r="CU77" s="1228"/>
      <c r="CV77" s="1228">
        <v>15.3</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5" t="s">
        <v>571</v>
      </c>
      <c r="BC79" s="1245"/>
      <c r="BD79" s="1245"/>
      <c r="BE79" s="1245"/>
      <c r="BF79" s="1245"/>
      <c r="BG79" s="1245"/>
      <c r="BH79" s="1245"/>
      <c r="BI79" s="1245"/>
      <c r="BJ79" s="1245"/>
      <c r="BK79" s="1245"/>
      <c r="BL79" s="1245"/>
      <c r="BM79" s="1245"/>
      <c r="BN79" s="1245"/>
      <c r="BO79" s="1245"/>
      <c r="BP79" s="1228">
        <v>3.5</v>
      </c>
      <c r="BQ79" s="1228"/>
      <c r="BR79" s="1228"/>
      <c r="BS79" s="1228"/>
      <c r="BT79" s="1228"/>
      <c r="BU79" s="1228"/>
      <c r="BV79" s="1228"/>
      <c r="BW79" s="1228"/>
      <c r="BX79" s="1228">
        <v>3.6</v>
      </c>
      <c r="BY79" s="1228"/>
      <c r="BZ79" s="1228"/>
      <c r="CA79" s="1228"/>
      <c r="CB79" s="1228"/>
      <c r="CC79" s="1228"/>
      <c r="CD79" s="1228"/>
      <c r="CE79" s="1228"/>
      <c r="CF79" s="1228">
        <v>4</v>
      </c>
      <c r="CG79" s="1228"/>
      <c r="CH79" s="1228"/>
      <c r="CI79" s="1228"/>
      <c r="CJ79" s="1228"/>
      <c r="CK79" s="1228"/>
      <c r="CL79" s="1228"/>
      <c r="CM79" s="1228"/>
      <c r="CN79" s="1228">
        <v>4.3</v>
      </c>
      <c r="CO79" s="1228"/>
      <c r="CP79" s="1228"/>
      <c r="CQ79" s="1228"/>
      <c r="CR79" s="1228"/>
      <c r="CS79" s="1228"/>
      <c r="CT79" s="1228"/>
      <c r="CU79" s="1228"/>
      <c r="CV79" s="1228">
        <v>4.5</v>
      </c>
      <c r="CW79" s="1228"/>
      <c r="CX79" s="1228"/>
      <c r="CY79" s="1228"/>
      <c r="CZ79" s="1228"/>
      <c r="DA79" s="1228"/>
      <c r="DB79" s="1228"/>
      <c r="DC79" s="1228"/>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pkeTZwn9k3qtClZLDi3YH0IhU/wR7yNITGSmLOdU6VCvaL8sJN9JDswrWGk3WaZaPYPCJvgxwf6HShYTMCgCQ==" saltValue="8VbjoadXCeRkGIVWt0omz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AB40E-4920-432D-8214-1B72B5A805C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9K1FT4WecXfQKcDcG7teKqHbzZwWl1BDAU0JBps4cGu9GGNfkltsEZG73ViZpgJLW8oZ9jI7I8bEg4ARzjqEIA==" saltValue="gCIw/xxVdTSd/Pa6DGseIg=="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E361E-FD70-4587-870F-A40E1DDBC79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GUDvap5/b0kS5/HiAOT+CJ2/lo3nIrRRi5JH1F24IiY9DluYUxoo3LfNgU6gYlAp2kAlJqAEM0/ze+DG3SiA==" saltValue="uTAqktemMsKuNRlS/3Qb1A=="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33337</v>
      </c>
      <c r="E3" s="142"/>
      <c r="F3" s="143">
        <v>43261</v>
      </c>
      <c r="G3" s="144"/>
      <c r="H3" s="145"/>
    </row>
    <row r="4" spans="1:8" x14ac:dyDescent="0.2">
      <c r="A4" s="146"/>
      <c r="B4" s="147"/>
      <c r="C4" s="148"/>
      <c r="D4" s="149">
        <v>23474</v>
      </c>
      <c r="E4" s="150"/>
      <c r="F4" s="151">
        <v>24721</v>
      </c>
      <c r="G4" s="152"/>
      <c r="H4" s="153"/>
    </row>
    <row r="5" spans="1:8" x14ac:dyDescent="0.2">
      <c r="A5" s="134" t="s">
        <v>521</v>
      </c>
      <c r="B5" s="139"/>
      <c r="C5" s="140"/>
      <c r="D5" s="141">
        <v>46619</v>
      </c>
      <c r="E5" s="142"/>
      <c r="F5" s="143">
        <v>40626</v>
      </c>
      <c r="G5" s="144"/>
      <c r="H5" s="145"/>
    </row>
    <row r="6" spans="1:8" x14ac:dyDescent="0.2">
      <c r="A6" s="146"/>
      <c r="B6" s="147"/>
      <c r="C6" s="148"/>
      <c r="D6" s="149">
        <v>39348</v>
      </c>
      <c r="E6" s="150"/>
      <c r="F6" s="151">
        <v>24279</v>
      </c>
      <c r="G6" s="152"/>
      <c r="H6" s="153"/>
    </row>
    <row r="7" spans="1:8" x14ac:dyDescent="0.2">
      <c r="A7" s="134" t="s">
        <v>522</v>
      </c>
      <c r="B7" s="139"/>
      <c r="C7" s="140"/>
      <c r="D7" s="141">
        <v>22159</v>
      </c>
      <c r="E7" s="142"/>
      <c r="F7" s="143">
        <v>46133</v>
      </c>
      <c r="G7" s="144"/>
      <c r="H7" s="145"/>
    </row>
    <row r="8" spans="1:8" x14ac:dyDescent="0.2">
      <c r="A8" s="146"/>
      <c r="B8" s="147"/>
      <c r="C8" s="148"/>
      <c r="D8" s="149">
        <v>14248</v>
      </c>
      <c r="E8" s="150"/>
      <c r="F8" s="151">
        <v>27280</v>
      </c>
      <c r="G8" s="152"/>
      <c r="H8" s="153"/>
    </row>
    <row r="9" spans="1:8" x14ac:dyDescent="0.2">
      <c r="A9" s="134" t="s">
        <v>523</v>
      </c>
      <c r="B9" s="139"/>
      <c r="C9" s="140"/>
      <c r="D9" s="141">
        <v>23329</v>
      </c>
      <c r="E9" s="142"/>
      <c r="F9" s="143">
        <v>49174</v>
      </c>
      <c r="G9" s="144"/>
      <c r="H9" s="145"/>
    </row>
    <row r="10" spans="1:8" x14ac:dyDescent="0.2">
      <c r="A10" s="146"/>
      <c r="B10" s="147"/>
      <c r="C10" s="148"/>
      <c r="D10" s="149">
        <v>13380</v>
      </c>
      <c r="E10" s="150"/>
      <c r="F10" s="151">
        <v>29896</v>
      </c>
      <c r="G10" s="152"/>
      <c r="H10" s="153"/>
    </row>
    <row r="11" spans="1:8" x14ac:dyDescent="0.2">
      <c r="A11" s="134" t="s">
        <v>524</v>
      </c>
      <c r="B11" s="139"/>
      <c r="C11" s="140"/>
      <c r="D11" s="141">
        <v>47357</v>
      </c>
      <c r="E11" s="142"/>
      <c r="F11" s="143">
        <v>50636</v>
      </c>
      <c r="G11" s="144"/>
      <c r="H11" s="145"/>
    </row>
    <row r="12" spans="1:8" x14ac:dyDescent="0.2">
      <c r="A12" s="146"/>
      <c r="B12" s="147"/>
      <c r="C12" s="154"/>
      <c r="D12" s="149">
        <v>28603</v>
      </c>
      <c r="E12" s="150"/>
      <c r="F12" s="151">
        <v>31778</v>
      </c>
      <c r="G12" s="152"/>
      <c r="H12" s="153"/>
    </row>
    <row r="13" spans="1:8" x14ac:dyDescent="0.2">
      <c r="A13" s="134"/>
      <c r="B13" s="139"/>
      <c r="C13" s="140"/>
      <c r="D13" s="141">
        <v>34560</v>
      </c>
      <c r="E13" s="142"/>
      <c r="F13" s="143">
        <v>45966</v>
      </c>
      <c r="G13" s="155"/>
      <c r="H13" s="145"/>
    </row>
    <row r="14" spans="1:8" x14ac:dyDescent="0.2">
      <c r="A14" s="146"/>
      <c r="B14" s="147"/>
      <c r="C14" s="148"/>
      <c r="D14" s="149">
        <v>23811</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6.14</v>
      </c>
      <c r="C19" s="156">
        <f>ROUND(VALUE(SUBSTITUTE(実質収支比率等に係る経年分析!G$48,"▲","-")),2)</f>
        <v>6.43</v>
      </c>
      <c r="D19" s="156">
        <f>ROUND(VALUE(SUBSTITUTE(実質収支比率等に係る経年分析!H$48,"▲","-")),2)</f>
        <v>6.78</v>
      </c>
      <c r="E19" s="156">
        <f>ROUND(VALUE(SUBSTITUTE(実質収支比率等に係る経年分析!I$48,"▲","-")),2)</f>
        <v>5.28</v>
      </c>
      <c r="F19" s="156">
        <f>ROUND(VALUE(SUBSTITUTE(実質収支比率等に係る経年分析!J$48,"▲","-")),2)</f>
        <v>5.71</v>
      </c>
    </row>
    <row r="20" spans="1:11" x14ac:dyDescent="0.2">
      <c r="A20" s="156" t="s">
        <v>53</v>
      </c>
      <c r="B20" s="156">
        <f>ROUND(VALUE(SUBSTITUTE(実質収支比率等に係る経年分析!F$47,"▲","-")),2)</f>
        <v>13.46</v>
      </c>
      <c r="C20" s="156">
        <f>ROUND(VALUE(SUBSTITUTE(実質収支比率等に係る経年分析!G$47,"▲","-")),2)</f>
        <v>14.95</v>
      </c>
      <c r="D20" s="156">
        <f>ROUND(VALUE(SUBSTITUTE(実質収支比率等に係る経年分析!H$47,"▲","-")),2)</f>
        <v>14</v>
      </c>
      <c r="E20" s="156">
        <f>ROUND(VALUE(SUBSTITUTE(実質収支比率等に係る経年分析!I$47,"▲","-")),2)</f>
        <v>14.24</v>
      </c>
      <c r="F20" s="156">
        <f>ROUND(VALUE(SUBSTITUTE(実質収支比率等に係る経年分析!J$47,"▲","-")),2)</f>
        <v>12.73</v>
      </c>
    </row>
    <row r="21" spans="1:11" x14ac:dyDescent="0.2">
      <c r="A21" s="156" t="s">
        <v>54</v>
      </c>
      <c r="B21" s="156">
        <f>IF(ISNUMBER(VALUE(SUBSTITUTE(実質収支比率等に係る経年分析!F$49,"▲","-"))),ROUND(VALUE(SUBSTITUTE(実質収支比率等に係る経年分析!F$49,"▲","-")),2),NA())</f>
        <v>-2.29</v>
      </c>
      <c r="C21" s="156">
        <f>IF(ISNUMBER(VALUE(SUBSTITUTE(実質収支比率等に係る経年分析!G$49,"▲","-"))),ROUND(VALUE(SUBSTITUTE(実質収支比率等に係る経年分析!G$49,"▲","-")),2),NA())</f>
        <v>2.4500000000000002</v>
      </c>
      <c r="D21" s="156">
        <f>IF(ISNUMBER(VALUE(SUBSTITUTE(実質収支比率等に係る経年分析!H$49,"▲","-"))),ROUND(VALUE(SUBSTITUTE(実質収支比率等に係る経年分析!H$49,"▲","-")),2),NA())</f>
        <v>-0.83</v>
      </c>
      <c r="E21" s="156">
        <f>IF(ISNUMBER(VALUE(SUBSTITUTE(実質収支比率等に係る経年分析!I$49,"▲","-"))),ROUND(VALUE(SUBSTITUTE(実質収支比率等に係る経年分析!I$49,"▲","-")),2),NA())</f>
        <v>-0.87</v>
      </c>
      <c r="F21" s="156">
        <f>IF(ISNUMBER(VALUE(SUBSTITUTE(実質収支比率等に係る経年分析!J$49,"▲","-"))),ROUND(VALUE(SUBSTITUTE(実質収支比率等に係る経年分析!J$49,"▲","-")),2),NA())</f>
        <v>-0.31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水産物地方卸売市場事業特別会計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x14ac:dyDescent="0.2">
      <c r="A31" s="157" t="str">
        <f>IF(連結実質赤字比率に係る赤字・黒字の構成分析!C$39="",NA(),連結実質赤字比率に係る赤字・黒字の構成分析!C$39)</f>
        <v>競輪事業特別会計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1.1599999999999999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0.71</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0.86</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6.14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5.71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4.5599999999999996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6.53</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7358</v>
      </c>
      <c r="E42" s="158"/>
      <c r="F42" s="158"/>
      <c r="G42" s="158">
        <f>'実質公債費比率（分子）の構造'!L$52</f>
        <v>6419</v>
      </c>
      <c r="H42" s="158"/>
      <c r="I42" s="158"/>
      <c r="J42" s="158">
        <f>'実質公債費比率（分子）の構造'!M$52</f>
        <v>6786</v>
      </c>
      <c r="K42" s="158"/>
      <c r="L42" s="158"/>
      <c r="M42" s="158">
        <f>'実質公債費比率（分子）の構造'!N$52</f>
        <v>6882</v>
      </c>
      <c r="N42" s="158"/>
      <c r="O42" s="158"/>
      <c r="P42" s="158">
        <f>'実質公債費比率（分子）の構造'!O$52</f>
        <v>6805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787</v>
      </c>
      <c r="C44" s="158"/>
      <c r="D44" s="158"/>
      <c r="E44" s="158">
        <f>'実質公債費比率（分子）の構造'!L$50</f>
        <v>421</v>
      </c>
      <c r="F44" s="158"/>
      <c r="G44" s="158"/>
      <c r="H44" s="158">
        <f>'実質公債費比率（分子）の構造'!M$50</f>
        <v>449</v>
      </c>
      <c r="I44" s="158"/>
      <c r="J44" s="158"/>
      <c r="K44" s="158">
        <f>'実質公債費比率（分子）の構造'!N$50</f>
        <v>463</v>
      </c>
      <c r="L44" s="158"/>
      <c r="M44" s="158"/>
      <c r="N44" s="158">
        <f>'実質公債費比率（分子）の構造'!O$50</f>
        <v>479</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2660</v>
      </c>
      <c r="C46" s="158"/>
      <c r="D46" s="158"/>
      <c r="E46" s="158">
        <f>'実質公債費比率（分子）の構造'!L$48</f>
        <v>2632</v>
      </c>
      <c r="F46" s="158"/>
      <c r="G46" s="158"/>
      <c r="H46" s="158">
        <f>'実質公債費比率（分子）の構造'!M$48</f>
        <v>2572</v>
      </c>
      <c r="I46" s="158"/>
      <c r="J46" s="158"/>
      <c r="K46" s="158">
        <f>'実質公債費比率（分子）の構造'!N$48</f>
        <v>2325</v>
      </c>
      <c r="L46" s="158"/>
      <c r="M46" s="158"/>
      <c r="N46" s="158">
        <f>'実質公債費比率（分子）の構造'!O$48</f>
        <v>2466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5488</v>
      </c>
      <c r="C49" s="158"/>
      <c r="D49" s="158"/>
      <c r="E49" s="158">
        <f>'実質公債費比率（分子）の構造'!L$45</f>
        <v>5811</v>
      </c>
      <c r="F49" s="158"/>
      <c r="G49" s="158"/>
      <c r="H49" s="158">
        <f>'実質公債費比率（分子）の構造'!M$45</f>
        <v>6237</v>
      </c>
      <c r="I49" s="158"/>
      <c r="J49" s="158"/>
      <c r="K49" s="158">
        <f>'実質公債費比率（分子）の構造'!N$45</f>
        <v>6177</v>
      </c>
      <c r="L49" s="158"/>
      <c r="M49" s="158"/>
      <c r="N49" s="158">
        <f>'実質公債費比率（分子）の構造'!O$45</f>
        <v>6214</v>
      </c>
      <c r="O49" s="158"/>
      <c r="P49" s="158"/>
    </row>
    <row r="50" spans="1:16" x14ac:dyDescent="0.2">
      <c r="A50" s="158" t="s">
        <v>67</v>
      </c>
      <c r="B50" s="158" t="e">
        <f>NA()</f>
        <v>#N/A</v>
      </c>
      <c r="C50" s="158">
        <f>IF(ISNUMBER('実質公債費比率（分子）の構造'!K$53),'実質公債費比率（分子）の構造'!K$53,NA())</f>
        <v>1577</v>
      </c>
      <c r="D50" s="158" t="e">
        <f>NA()</f>
        <v>#N/A</v>
      </c>
      <c r="E50" s="158" t="e">
        <f>NA()</f>
        <v>#N/A</v>
      </c>
      <c r="F50" s="158">
        <f>IF(ISNUMBER('実質公債費比率（分子）の構造'!L$53),'実質公債費比率（分子）の構造'!L$53,NA())</f>
        <v>2445</v>
      </c>
      <c r="G50" s="158" t="e">
        <f>NA()</f>
        <v>#N/A</v>
      </c>
      <c r="H50" s="158" t="e">
        <f>NA()</f>
        <v>#N/A</v>
      </c>
      <c r="I50" s="158">
        <f>IF(ISNUMBER('実質公債費比率（分子）の構造'!M$53),'実質公債費比率（分子）の構造'!M$53,NA())</f>
        <v>2472</v>
      </c>
      <c r="J50" s="158" t="e">
        <f>NA()</f>
        <v>#N/A</v>
      </c>
      <c r="K50" s="158" t="e">
        <f>NA()</f>
        <v>#N/A</v>
      </c>
      <c r="L50" s="158">
        <f>IF(ISNUMBER('実質公債費比率（分子）の構造'!N$53),'実質公債費比率（分子）の構造'!N$53,NA())</f>
        <v>2083</v>
      </c>
      <c r="M50" s="158" t="e">
        <f>NA()</f>
        <v>#N/A</v>
      </c>
      <c r="N50" s="158" t="e">
        <f>NA()</f>
        <v>#N/A</v>
      </c>
      <c r="O50" s="158">
        <f>IF(ISNUMBER('実質公債費比率（分子）の構造'!O$53),'実質公債費比率（分子）の構造'!O$53,NA())</f>
        <v>2354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53287</v>
      </c>
      <c r="E56" s="157"/>
      <c r="F56" s="157"/>
      <c r="G56" s="157">
        <f>'将来負担比率（分子）の構造'!J$52</f>
        <v>52188</v>
      </c>
      <c r="H56" s="157"/>
      <c r="I56" s="157"/>
      <c r="J56" s="157">
        <f>'将来負担比率（分子）の構造'!K$52</f>
        <v>49743</v>
      </c>
      <c r="K56" s="157"/>
      <c r="L56" s="157"/>
      <c r="M56" s="157">
        <f>'将来負担比率（分子）の構造'!L$52</f>
        <v>46960</v>
      </c>
      <c r="N56" s="157"/>
      <c r="O56" s="157"/>
      <c r="P56" s="157">
        <f>'将来負担比率（分子）の構造'!M$52</f>
        <v>43260</v>
      </c>
    </row>
    <row r="57" spans="1:16" x14ac:dyDescent="0.2">
      <c r="A57" s="157" t="s">
        <v>42</v>
      </c>
      <c r="B57" s="157"/>
      <c r="C57" s="157"/>
      <c r="D57" s="157">
        <f>'将来負担比率（分子）の構造'!I$51</f>
        <v>19342</v>
      </c>
      <c r="E57" s="157"/>
      <c r="F57" s="157"/>
      <c r="G57" s="157">
        <f>'将来負担比率（分子）の構造'!J$51</f>
        <v>17794</v>
      </c>
      <c r="H57" s="157"/>
      <c r="I57" s="157"/>
      <c r="J57" s="157">
        <f>'将来負担比率（分子）の構造'!K$51</f>
        <v>16747</v>
      </c>
      <c r="K57" s="157"/>
      <c r="L57" s="157"/>
      <c r="M57" s="157">
        <f>'将来負担比率（分子）の構造'!L$51</f>
        <v>16133</v>
      </c>
      <c r="N57" s="157"/>
      <c r="O57" s="157"/>
      <c r="P57" s="157">
        <f>'将来負担比率（分子）の構造'!M$51</f>
        <v>18268</v>
      </c>
    </row>
    <row r="58" spans="1:16" x14ac:dyDescent="0.2">
      <c r="A58" s="157" t="s">
        <v>41</v>
      </c>
      <c r="B58" s="157"/>
      <c r="C58" s="157"/>
      <c r="D58" s="157">
        <f>'将来負担比率（分子）の構造'!I$50</f>
        <v>17961</v>
      </c>
      <c r="E58" s="157"/>
      <c r="F58" s="157"/>
      <c r="G58" s="157">
        <f>'将来負担比率（分子）の構造'!J$50</f>
        <v>21080</v>
      </c>
      <c r="H58" s="157"/>
      <c r="I58" s="157"/>
      <c r="J58" s="157">
        <f>'将来負担比率（分子）の構造'!K$50</f>
        <v>21952</v>
      </c>
      <c r="K58" s="157"/>
      <c r="L58" s="157"/>
      <c r="M58" s="157">
        <f>'将来負担比率（分子）の構造'!L$50</f>
        <v>25292</v>
      </c>
      <c r="N58" s="157"/>
      <c r="O58" s="157"/>
      <c r="P58" s="157">
        <f>'将来負担比率（分子）の構造'!M$50</f>
        <v>25654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12549</v>
      </c>
      <c r="C62" s="157"/>
      <c r="D62" s="157"/>
      <c r="E62" s="157">
        <f>'将来負担比率（分子）の構造'!J$45</f>
        <v>12857</v>
      </c>
      <c r="F62" s="157"/>
      <c r="G62" s="157"/>
      <c r="H62" s="157">
        <f>'将来負担比率（分子）の構造'!K$45</f>
        <v>13215</v>
      </c>
      <c r="I62" s="157"/>
      <c r="J62" s="157"/>
      <c r="K62" s="157">
        <f>'将来負担比率（分子）の構造'!L$45</f>
        <v>13982</v>
      </c>
      <c r="L62" s="157"/>
      <c r="M62" s="157"/>
      <c r="N62" s="157">
        <f>'将来負担比率（分子）の構造'!M$45</f>
        <v>14642</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28657</v>
      </c>
      <c r="C64" s="157"/>
      <c r="D64" s="157"/>
      <c r="E64" s="157">
        <f>'将来負担比率（分子）の構造'!J$43</f>
        <v>28067</v>
      </c>
      <c r="F64" s="157"/>
      <c r="G64" s="157"/>
      <c r="H64" s="157">
        <f>'将来負担比率（分子）の構造'!K$43</f>
        <v>27019</v>
      </c>
      <c r="I64" s="157"/>
      <c r="J64" s="157"/>
      <c r="K64" s="157">
        <f>'将来負担比率（分子）の構造'!L$43</f>
        <v>25848</v>
      </c>
      <c r="L64" s="157"/>
      <c r="M64" s="157"/>
      <c r="N64" s="157">
        <f>'将来負担比率（分子）の構造'!M$43</f>
        <v>25170</v>
      </c>
      <c r="O64" s="157"/>
      <c r="P64" s="157"/>
    </row>
    <row r="65" spans="1:16" x14ac:dyDescent="0.2">
      <c r="A65" s="157" t="s">
        <v>32</v>
      </c>
      <c r="B65" s="157">
        <f>'将来負担比率（分子）の構造'!I$42</f>
        <v>3624</v>
      </c>
      <c r="C65" s="157"/>
      <c r="D65" s="157"/>
      <c r="E65" s="157">
        <f>'将来負担比率（分子）の構造'!J$42</f>
        <v>3422</v>
      </c>
      <c r="F65" s="157"/>
      <c r="G65" s="157"/>
      <c r="H65" s="157">
        <f>'将来負担比率（分子）の構造'!K$42</f>
        <v>3181</v>
      </c>
      <c r="I65" s="157"/>
      <c r="J65" s="157"/>
      <c r="K65" s="157">
        <f>'将来負担比率（分子）の構造'!L$42</f>
        <v>2675</v>
      </c>
      <c r="L65" s="157"/>
      <c r="M65" s="157"/>
      <c r="N65" s="157">
        <f>'将来負担比率（分子）の構造'!M$42</f>
        <v>3025</v>
      </c>
      <c r="O65" s="157"/>
      <c r="P65" s="157"/>
    </row>
    <row r="66" spans="1:16" x14ac:dyDescent="0.2">
      <c r="A66" s="157" t="s">
        <v>31</v>
      </c>
      <c r="B66" s="157">
        <f>'将来負担比率（分子）の構造'!I$41</f>
        <v>54928</v>
      </c>
      <c r="C66" s="157"/>
      <c r="D66" s="157"/>
      <c r="E66" s="157">
        <f>'将来負担比率（分子）の構造'!J$41</f>
        <v>58495</v>
      </c>
      <c r="F66" s="157"/>
      <c r="G66" s="157"/>
      <c r="H66" s="157">
        <f>'将来負担比率（分子）の構造'!K$41</f>
        <v>55396</v>
      </c>
      <c r="I66" s="157"/>
      <c r="J66" s="157"/>
      <c r="K66" s="157">
        <f>'将来負担比率（分子）の構造'!L$41</f>
        <v>52775</v>
      </c>
      <c r="L66" s="157"/>
      <c r="M66" s="157"/>
      <c r="N66" s="157">
        <f>'将来負担比率（分子）の構造'!M$41</f>
        <v>53899</v>
      </c>
      <c r="O66" s="157"/>
      <c r="P66" s="157"/>
    </row>
    <row r="67" spans="1:16" x14ac:dyDescent="0.2">
      <c r="A67" s="157" t="s">
        <v>71</v>
      </c>
      <c r="B67" s="157" t="e">
        <f>NA()</f>
        <v>#N/A</v>
      </c>
      <c r="C67" s="157">
        <f>IF(ISNUMBER('将来負担比率（分子）の構造'!I$53), IF('将来負担比率（分子）の構造'!I$53 &lt; 0, 0, '将来負担比率（分子）の構造'!I$53), NA())</f>
        <v>9168</v>
      </c>
      <c r="D67" s="157" t="e">
        <f>NA()</f>
        <v>#N/A</v>
      </c>
      <c r="E67" s="157" t="e">
        <f>NA()</f>
        <v>#N/A</v>
      </c>
      <c r="F67" s="157">
        <f>IF(ISNUMBER('将来負担比率（分子）の構造'!J$53), IF('将来負担比率（分子）の構造'!J$53 &lt; 0, 0, '将来負担比率（分子）の構造'!J$53), NA())</f>
        <v>11779</v>
      </c>
      <c r="G67" s="157" t="e">
        <f>NA()</f>
        <v>#N/A</v>
      </c>
      <c r="H67" s="157" t="e">
        <f>NA()</f>
        <v>#N/A</v>
      </c>
      <c r="I67" s="157">
        <f>IF(ISNUMBER('将来負担比率（分子）の構造'!K$53), IF('将来負担比率（分子）の構造'!K$53 &lt; 0, 0, '将来負担比率（分子）の構造'!K$53), NA())</f>
        <v>10369</v>
      </c>
      <c r="J67" s="157" t="e">
        <f>NA()</f>
        <v>#N/A</v>
      </c>
      <c r="K67" s="157" t="e">
        <f>NA()</f>
        <v>#N/A</v>
      </c>
      <c r="L67" s="157">
        <f>IF(ISNUMBER('将来負担比率（分子）の構造'!L$53), IF('将来負担比率（分子）の構造'!L$53 &lt; 0, 0, '将来負担比率（分子）の構造'!L$53), NA())</f>
        <v>6894</v>
      </c>
      <c r="M67" s="157" t="e">
        <f>NA()</f>
        <v>#N/A</v>
      </c>
      <c r="N67" s="157" t="e">
        <f>NA()</f>
        <v>#N/A</v>
      </c>
      <c r="O67" s="157">
        <f>IF(ISNUMBER('将来負担比率（分子）の構造'!M$53), IF('将来負担比率（分子）の構造'!M$53 &lt; 0, 0, '将来負担比率（分子）の構造'!M$53), NA())</f>
        <v>9554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7133</v>
      </c>
      <c r="C72" s="161">
        <f>基金残高に係る経年分析!G55</f>
        <v>7396</v>
      </c>
      <c r="D72" s="161">
        <f>基金残高に係る経年分析!H55</f>
        <v>6880</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9136</v>
      </c>
      <c r="C74" s="161">
        <f>基金残高に係る経年分析!G57</f>
        <v>11624</v>
      </c>
      <c r="D74" s="161">
        <f>基金残高に係る経年分析!H57</f>
        <v>11541</v>
      </c>
    </row>
  </sheetData>
  <sheetProtection algorithmName="SHA-512" hashValue="5v8Cwj4l2pzzyhQyBmIp1C+zqXIurRlVdNG7XWUPz1IFTeoyxy+6t0KokBcboOOuttTuUPsqIMxWINuFizz42w==" saltValue="zsxHuG3xtF7ABRALzV32E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