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NFL01\Share\産業振興課\2.産業\（ふ）フェスタロード・オフィス開設支援事業\R6フェスタロード（駅前大通り線）事務所誘致側面支援\70_要綱\5_要綱完成版\"/>
    </mc:Choice>
  </mc:AlternateContent>
  <bookViews>
    <workbookView xWindow="-120" yWindow="-120" windowWidth="19440" windowHeight="14880"/>
  </bookViews>
  <sheets>
    <sheet name="第１号様式（補助金申請予定額）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1" l="1"/>
  <c r="L107" i="1" s="1"/>
  <c r="G117" i="1" s="1"/>
  <c r="F74" i="1"/>
  <c r="H88" i="1" s="1"/>
  <c r="H90" i="1"/>
  <c r="H53" i="1"/>
  <c r="F38" i="1"/>
  <c r="H51" i="1" s="1"/>
  <c r="L53" i="1" l="1"/>
  <c r="G113" i="1" s="1"/>
  <c r="L90" i="1"/>
  <c r="G115" i="1" s="1"/>
  <c r="G121" i="1" l="1"/>
  <c r="L121" i="1" s="1"/>
</calcChain>
</file>

<file path=xl/sharedStrings.xml><?xml version="1.0" encoding="utf-8"?>
<sst xmlns="http://schemas.openxmlformats.org/spreadsheetml/2006/main" count="231" uniqueCount="94">
  <si>
    <t>第１号様式　別紙　補助申請予定額の計算表</t>
    <rPh sb="0" eb="1">
      <t>ダイ</t>
    </rPh>
    <rPh sb="2" eb="3">
      <t>ゴウ</t>
    </rPh>
    <rPh sb="3" eb="5">
      <t>ヨウシキ</t>
    </rPh>
    <rPh sb="6" eb="8">
      <t>ベッシ</t>
    </rPh>
    <rPh sb="9" eb="11">
      <t>ホジョ</t>
    </rPh>
    <rPh sb="11" eb="13">
      <t>シンセイ</t>
    </rPh>
    <rPh sb="13" eb="15">
      <t>ヨテイ</t>
    </rPh>
    <rPh sb="15" eb="16">
      <t>ガク</t>
    </rPh>
    <rPh sb="17" eb="19">
      <t>ケイサン</t>
    </rPh>
    <rPh sb="19" eb="20">
      <t>ヒョウ</t>
    </rPh>
    <phoneticPr fontId="2"/>
  </si>
  <si>
    <t>第４条関係（再掲）</t>
    <rPh sb="0" eb="1">
      <t>ダイ</t>
    </rPh>
    <rPh sb="2" eb="3">
      <t>ジョウ</t>
    </rPh>
    <rPh sb="3" eb="5">
      <t>カンケイ</t>
    </rPh>
    <rPh sb="6" eb="8">
      <t>サイケイ</t>
    </rPh>
    <phoneticPr fontId="2"/>
  </si>
  <si>
    <t>支援区分</t>
    <rPh sb="0" eb="2">
      <t>シエン</t>
    </rPh>
    <rPh sb="2" eb="4">
      <t>クブン</t>
    </rPh>
    <phoneticPr fontId="2"/>
  </si>
  <si>
    <t>市内移転</t>
    <rPh sb="0" eb="2">
      <t>シナイ</t>
    </rPh>
    <rPh sb="2" eb="4">
      <t>イテン</t>
    </rPh>
    <phoneticPr fontId="2"/>
  </si>
  <si>
    <t>市内追加開設</t>
    <rPh sb="0" eb="2">
      <t>シナイ</t>
    </rPh>
    <rPh sb="2" eb="4">
      <t>ツイカ</t>
    </rPh>
    <rPh sb="4" eb="6">
      <t>カイセツ</t>
    </rPh>
    <phoneticPr fontId="2"/>
  </si>
  <si>
    <t>新規起業</t>
    <rPh sb="0" eb="2">
      <t>シンキ</t>
    </rPh>
    <rPh sb="2" eb="4">
      <t>キギョウ</t>
    </rPh>
    <phoneticPr fontId="2"/>
  </si>
  <si>
    <t>引越経費</t>
    <rPh sb="0" eb="2">
      <t>ヒッコシ</t>
    </rPh>
    <rPh sb="2" eb="4">
      <t>ケイヒ</t>
    </rPh>
    <phoneticPr fontId="2"/>
  </si>
  <si>
    <t>改装経費</t>
    <rPh sb="0" eb="2">
      <t>カイソウ</t>
    </rPh>
    <rPh sb="2" eb="4">
      <t>ケイヒ</t>
    </rPh>
    <phoneticPr fontId="2"/>
  </si>
  <si>
    <t>□</t>
    <phoneticPr fontId="2"/>
  </si>
  <si>
    <t>加算</t>
    <rPh sb="0" eb="2">
      <t>カサン</t>
    </rPh>
    <phoneticPr fontId="2"/>
  </si>
  <si>
    <t>本社加算</t>
    <rPh sb="0" eb="2">
      <t>ホンシャ</t>
    </rPh>
    <rPh sb="2" eb="4">
      <t>カサン</t>
    </rPh>
    <phoneticPr fontId="2"/>
  </si>
  <si>
    <t>指定分野</t>
    <rPh sb="0" eb="2">
      <t>シテイ</t>
    </rPh>
    <rPh sb="2" eb="4">
      <t>ブンヤ</t>
    </rPh>
    <phoneticPr fontId="2"/>
  </si>
  <si>
    <t>改装発注先</t>
    <rPh sb="0" eb="2">
      <t>カイソウ</t>
    </rPh>
    <rPh sb="2" eb="4">
      <t>ハッチュウ</t>
    </rPh>
    <rPh sb="4" eb="5">
      <t>サキ</t>
    </rPh>
    <phoneticPr fontId="2"/>
  </si>
  <si>
    <t>①</t>
    <phoneticPr fontId="2"/>
  </si>
  <si>
    <t>運搬費など、新オフィスに移転する行為のみに着目した際に、必要不可欠な経費</t>
    <rPh sb="0" eb="2">
      <t>ウンパン</t>
    </rPh>
    <rPh sb="2" eb="3">
      <t>ヒ</t>
    </rPh>
    <rPh sb="6" eb="7">
      <t>シン</t>
    </rPh>
    <rPh sb="12" eb="14">
      <t>イテン</t>
    </rPh>
    <rPh sb="16" eb="18">
      <t>コウイ</t>
    </rPh>
    <rPh sb="21" eb="23">
      <t>チャクモク</t>
    </rPh>
    <rPh sb="25" eb="26">
      <t>サイ</t>
    </rPh>
    <rPh sb="28" eb="30">
      <t>ヒツヨウ</t>
    </rPh>
    <rPh sb="30" eb="33">
      <t>フカケツ</t>
    </rPh>
    <rPh sb="34" eb="36">
      <t>ケイヒ</t>
    </rPh>
    <phoneticPr fontId="2"/>
  </si>
  <si>
    <t>（対象外）</t>
    <rPh sb="1" eb="4">
      <t>タイショウガイ</t>
    </rPh>
    <phoneticPr fontId="2"/>
  </si>
  <si>
    <t>不用品廃棄費用、現状回復工事費用、新オフィスへの入居費用（敷金/礼金/仲介手数料/火災保険料</t>
    <phoneticPr fontId="2"/>
  </si>
  <si>
    <t>円</t>
    <rPh sb="0" eb="1">
      <t>エン</t>
    </rPh>
    <phoneticPr fontId="2"/>
  </si>
  <si>
    <t>②</t>
    <phoneticPr fontId="2"/>
  </si>
  <si>
    <t>対象経費（別表第２）</t>
    <rPh sb="0" eb="2">
      <t>タイショウ</t>
    </rPh>
    <rPh sb="2" eb="4">
      <t>ケイヒ</t>
    </rPh>
    <rPh sb="5" eb="7">
      <t>ベッピョウ</t>
    </rPh>
    <rPh sb="7" eb="8">
      <t>ダイ</t>
    </rPh>
    <phoneticPr fontId="2"/>
  </si>
  <si>
    <t>本経費に充当するために収入する国庫補助金など（第５条第２項関係）</t>
    <rPh sb="0" eb="1">
      <t>ホン</t>
    </rPh>
    <rPh sb="1" eb="3">
      <t>ケイヒ</t>
    </rPh>
    <rPh sb="4" eb="6">
      <t>ジュウトウ</t>
    </rPh>
    <rPh sb="11" eb="13">
      <t>シュウニュウ</t>
    </rPh>
    <rPh sb="15" eb="17">
      <t>コッコ</t>
    </rPh>
    <rPh sb="17" eb="19">
      <t>ホジョ</t>
    </rPh>
    <rPh sb="19" eb="20">
      <t>キン</t>
    </rPh>
    <rPh sb="23" eb="24">
      <t>ダイ</t>
    </rPh>
    <rPh sb="25" eb="26">
      <t>ジョウ</t>
    </rPh>
    <rPh sb="26" eb="27">
      <t>ダイ</t>
    </rPh>
    <rPh sb="28" eb="29">
      <t>コウ</t>
    </rPh>
    <rPh sb="29" eb="31">
      <t>カンケイ</t>
    </rPh>
    <phoneticPr fontId="2"/>
  </si>
  <si>
    <t>③</t>
    <phoneticPr fontId="2"/>
  </si>
  <si>
    <t>補助対象経費の算出</t>
    <rPh sb="0" eb="2">
      <t>ホジョ</t>
    </rPh>
    <rPh sb="2" eb="4">
      <t>タイショウ</t>
    </rPh>
    <rPh sb="4" eb="6">
      <t>ケイヒ</t>
    </rPh>
    <rPh sb="7" eb="9">
      <t>サンシュツ</t>
    </rPh>
    <phoneticPr fontId="2"/>
  </si>
  <si>
    <t>①　－　②　＝</t>
    <phoneticPr fontId="2"/>
  </si>
  <si>
    <t>引越しに要する経費の補助金額算出</t>
    <rPh sb="0" eb="2">
      <t>ヒッコ</t>
    </rPh>
    <rPh sb="4" eb="5">
      <t>ヨウ</t>
    </rPh>
    <rPh sb="7" eb="9">
      <t>ケイヒ</t>
    </rPh>
    <rPh sb="10" eb="12">
      <t>ホジョ</t>
    </rPh>
    <rPh sb="12" eb="13">
      <t>キン</t>
    </rPh>
    <rPh sb="13" eb="14">
      <t>ガク</t>
    </rPh>
    <rPh sb="14" eb="16">
      <t>サンシュツ</t>
    </rPh>
    <phoneticPr fontId="2"/>
  </si>
  <si>
    <t>④</t>
    <phoneticPr fontId="2"/>
  </si>
  <si>
    <t>補助率</t>
    <rPh sb="0" eb="3">
      <t>ホジョリツ</t>
    </rPh>
    <phoneticPr fontId="2"/>
  </si>
  <si>
    <t>基本補助率</t>
    <rPh sb="0" eb="2">
      <t>キホン</t>
    </rPh>
    <rPh sb="2" eb="5">
      <t>ホジョリツ</t>
    </rPh>
    <phoneticPr fontId="2"/>
  </si>
  <si>
    <t>指定分野加算</t>
    <rPh sb="0" eb="2">
      <t>シテイ</t>
    </rPh>
    <rPh sb="2" eb="4">
      <t>ブンヤ</t>
    </rPh>
    <rPh sb="4" eb="6">
      <t>カサン</t>
    </rPh>
    <phoneticPr fontId="2"/>
  </si>
  <si>
    <t>上限額</t>
    <rPh sb="0" eb="3">
      <t>ジョウゲンガク</t>
    </rPh>
    <phoneticPr fontId="2"/>
  </si>
  <si>
    <t>20万円</t>
    <rPh sb="2" eb="4">
      <t>マンエン</t>
    </rPh>
    <phoneticPr fontId="2"/>
  </si>
  <si>
    <t>+10万円</t>
    <rPh sb="3" eb="5">
      <t>マンエン</t>
    </rPh>
    <phoneticPr fontId="2"/>
  </si>
  <si>
    <t>新オフィスの床面積</t>
    <rPh sb="0" eb="1">
      <t>シン</t>
    </rPh>
    <rPh sb="6" eb="9">
      <t>ユカメンセキ</t>
    </rPh>
    <phoneticPr fontId="2"/>
  </si>
  <si>
    <t>㎡</t>
    <phoneticPr fontId="2"/>
  </si>
  <si>
    <t>円（契約書又は見積書などで内容確認）</t>
    <rPh sb="0" eb="1">
      <t>エン</t>
    </rPh>
    <rPh sb="2" eb="5">
      <t>ケイヤクショ</t>
    </rPh>
    <rPh sb="5" eb="6">
      <t>マタ</t>
    </rPh>
    <rPh sb="7" eb="10">
      <t>ミツモリショ</t>
    </rPh>
    <rPh sb="13" eb="15">
      <t>ナイヨウ</t>
    </rPh>
    <rPh sb="15" eb="17">
      <t>カクニン</t>
    </rPh>
    <phoneticPr fontId="2"/>
  </si>
  <si>
    <t>採用補助率</t>
    <rPh sb="0" eb="2">
      <t>サイヨウ</t>
    </rPh>
    <rPh sb="2" eb="5">
      <t>ホジョリツ</t>
    </rPh>
    <phoneticPr fontId="2"/>
  </si>
  <si>
    <t>/10</t>
    <phoneticPr fontId="2"/>
  </si>
  <si>
    <t>+1</t>
    <phoneticPr fontId="2"/>
  </si>
  <si>
    <t>50万円</t>
    <rPh sb="2" eb="4">
      <t>マンエン</t>
    </rPh>
    <phoneticPr fontId="2"/>
  </si>
  <si>
    <t>+20万円</t>
    <rPh sb="3" eb="5">
      <t>マンエン</t>
    </rPh>
    <phoneticPr fontId="2"/>
  </si>
  <si>
    <t>75万円</t>
    <rPh sb="2" eb="4">
      <t>マンエン</t>
    </rPh>
    <phoneticPr fontId="2"/>
  </si>
  <si>
    <t>+35万円</t>
    <rPh sb="3" eb="5">
      <t>マンエン</t>
    </rPh>
    <phoneticPr fontId="2"/>
  </si>
  <si>
    <t>採用上限額</t>
    <rPh sb="0" eb="2">
      <t>サイヨウ</t>
    </rPh>
    <rPh sb="2" eb="5">
      <t>ジョウゲンガク</t>
    </rPh>
    <phoneticPr fontId="2"/>
  </si>
  <si>
    <t>⑤</t>
    <phoneticPr fontId="2"/>
  </si>
  <si>
    <t>補助金額算出</t>
    <rPh sb="0" eb="2">
      <t>ホジョ</t>
    </rPh>
    <rPh sb="2" eb="4">
      <t>キンガク</t>
    </rPh>
    <rPh sb="4" eb="6">
      <t>サンシュツ</t>
    </rPh>
    <phoneticPr fontId="2"/>
  </si>
  <si>
    <t>③　×　④の採用補助率　＝</t>
    <rPh sb="6" eb="8">
      <t>サイヨウ</t>
    </rPh>
    <rPh sb="8" eb="11">
      <t>ホジョリツ</t>
    </rPh>
    <phoneticPr fontId="2"/>
  </si>
  <si>
    <t>④の採用上限額</t>
    <rPh sb="2" eb="4">
      <t>サイヨウ</t>
    </rPh>
    <rPh sb="4" eb="7">
      <t>ジョウゲンガク</t>
    </rPh>
    <phoneticPr fontId="2"/>
  </si>
  <si>
    <t>いずれか低い金額</t>
    <rPh sb="4" eb="5">
      <t>ヒク</t>
    </rPh>
    <rPh sb="6" eb="8">
      <t>キンガク</t>
    </rPh>
    <phoneticPr fontId="2"/>
  </si>
  <si>
    <t>改装に要する経費の補助金額算出</t>
    <rPh sb="0" eb="2">
      <t>カイソウ</t>
    </rPh>
    <rPh sb="3" eb="4">
      <t>ヨウ</t>
    </rPh>
    <rPh sb="6" eb="8">
      <t>ケイヒ</t>
    </rPh>
    <rPh sb="9" eb="11">
      <t>ホジョ</t>
    </rPh>
    <rPh sb="11" eb="12">
      <t>キン</t>
    </rPh>
    <rPh sb="12" eb="13">
      <t>ガク</t>
    </rPh>
    <rPh sb="13" eb="15">
      <t>サンシュツ</t>
    </rPh>
    <phoneticPr fontId="2"/>
  </si>
  <si>
    <t>デザイン、プランニング費用、内装工事費用、電気・照明工事費用、空調設備費用、ネットワーク設備費用、</t>
    <rPh sb="11" eb="13">
      <t>ヒヨウ</t>
    </rPh>
    <rPh sb="14" eb="16">
      <t>ナイソウ</t>
    </rPh>
    <rPh sb="16" eb="18">
      <t>コウジ</t>
    </rPh>
    <rPh sb="18" eb="20">
      <t>ヒヨウ</t>
    </rPh>
    <rPh sb="21" eb="23">
      <t>デンキ</t>
    </rPh>
    <rPh sb="24" eb="26">
      <t>ショウメイ</t>
    </rPh>
    <rPh sb="26" eb="28">
      <t>コウジ</t>
    </rPh>
    <rPh sb="28" eb="30">
      <t>ヒヨウ</t>
    </rPh>
    <rPh sb="31" eb="33">
      <t>クウチョウ</t>
    </rPh>
    <rPh sb="33" eb="35">
      <t>セツビ</t>
    </rPh>
    <rPh sb="35" eb="37">
      <t>ヒヨウ</t>
    </rPh>
    <rPh sb="44" eb="46">
      <t>セツビ</t>
    </rPh>
    <rPh sb="46" eb="48">
      <t>ヒヨウ</t>
    </rPh>
    <phoneticPr fontId="2"/>
  </si>
  <si>
    <t>80万円</t>
    <rPh sb="2" eb="4">
      <t>マンエン</t>
    </rPh>
    <phoneticPr fontId="2"/>
  </si>
  <si>
    <t>300万円</t>
    <rPh sb="3" eb="5">
      <t>マンエン</t>
    </rPh>
    <phoneticPr fontId="2"/>
  </si>
  <si>
    <t>450万円</t>
    <rPh sb="3" eb="5">
      <t>マンエン</t>
    </rPh>
    <phoneticPr fontId="2"/>
  </si>
  <si>
    <t>+30万円</t>
    <rPh sb="3" eb="5">
      <t>マンエン</t>
    </rPh>
    <phoneticPr fontId="2"/>
  </si>
  <si>
    <t>+45万円</t>
    <rPh sb="3" eb="5">
      <t>マンエン</t>
    </rPh>
    <phoneticPr fontId="2"/>
  </si>
  <si>
    <t>引き上げなし</t>
    <rPh sb="0" eb="1">
      <t>ヒ</t>
    </rPh>
    <rPh sb="2" eb="3">
      <t>ア</t>
    </rPh>
    <phoneticPr fontId="2"/>
  </si>
  <si>
    <t>別枠加算「正規雇用者６名から１５名分」の補助金額算出</t>
    <rPh sb="0" eb="2">
      <t>ベツワク</t>
    </rPh>
    <rPh sb="2" eb="4">
      <t>カサン</t>
    </rPh>
    <rPh sb="5" eb="7">
      <t>セイキ</t>
    </rPh>
    <rPh sb="7" eb="9">
      <t>コヨウ</t>
    </rPh>
    <rPh sb="9" eb="10">
      <t>シャ</t>
    </rPh>
    <rPh sb="11" eb="12">
      <t>メイ</t>
    </rPh>
    <rPh sb="16" eb="17">
      <t>メイ</t>
    </rPh>
    <rPh sb="17" eb="18">
      <t>ブン</t>
    </rPh>
    <rPh sb="20" eb="22">
      <t>ホジョ</t>
    </rPh>
    <rPh sb="22" eb="23">
      <t>キン</t>
    </rPh>
    <rPh sb="23" eb="24">
      <t>ガク</t>
    </rPh>
    <rPh sb="24" eb="26">
      <t>サンシュツ</t>
    </rPh>
    <phoneticPr fontId="2"/>
  </si>
  <si>
    <t>人</t>
    <rPh sb="0" eb="1">
      <t>ヒト</t>
    </rPh>
    <phoneticPr fontId="2"/>
  </si>
  <si>
    <t>市外の法人による新オフィスの開設</t>
    <rPh sb="0" eb="2">
      <t>シガイ</t>
    </rPh>
    <rPh sb="3" eb="5">
      <t>ホウジン</t>
    </rPh>
    <rPh sb="8" eb="9">
      <t>シン</t>
    </rPh>
    <rPh sb="14" eb="16">
      <t>カイセツ</t>
    </rPh>
    <phoneticPr fontId="2"/>
  </si>
  <si>
    <t>市外にある本社機能の移転</t>
    <rPh sb="0" eb="2">
      <t>シガイ</t>
    </rPh>
    <rPh sb="5" eb="7">
      <t>ホンシャ</t>
    </rPh>
    <rPh sb="7" eb="9">
      <t>キノウ</t>
    </rPh>
    <rPh sb="10" eb="12">
      <t>イテン</t>
    </rPh>
    <phoneticPr fontId="2"/>
  </si>
  <si>
    <t>②　×　10万円　＝</t>
    <rPh sb="6" eb="8">
      <t>マンエン</t>
    </rPh>
    <phoneticPr fontId="2"/>
  </si>
  <si>
    <t>上限額（100万円）</t>
    <rPh sb="0" eb="3">
      <t>ジョウゲンガク</t>
    </rPh>
    <rPh sb="7" eb="9">
      <t>マンエン</t>
    </rPh>
    <phoneticPr fontId="2"/>
  </si>
  <si>
    <t>（補助金申請予定額➊）</t>
    <rPh sb="1" eb="4">
      <t>ホジョキン</t>
    </rPh>
    <rPh sb="4" eb="6">
      <t>シンセイ</t>
    </rPh>
    <rPh sb="6" eb="8">
      <t>ヨテイ</t>
    </rPh>
    <rPh sb="8" eb="9">
      <t>ガク</t>
    </rPh>
    <phoneticPr fontId="2"/>
  </si>
  <si>
    <t>（補助金申請予定額❷）</t>
    <rPh sb="1" eb="4">
      <t>ホジョキン</t>
    </rPh>
    <rPh sb="4" eb="6">
      <t>シンセイ</t>
    </rPh>
    <rPh sb="6" eb="8">
      <t>ヨテイ</t>
    </rPh>
    <rPh sb="8" eb="9">
      <t>ガク</t>
    </rPh>
    <phoneticPr fontId="2"/>
  </si>
  <si>
    <t>（補助金申請予定額❸）</t>
    <rPh sb="1" eb="4">
      <t>ホジョキン</t>
    </rPh>
    <rPh sb="4" eb="6">
      <t>シンセイ</t>
    </rPh>
    <rPh sb="6" eb="8">
      <t>ヨテイ</t>
    </rPh>
    <rPh sb="8" eb="9">
      <t>ガク</t>
    </rPh>
    <phoneticPr fontId="2"/>
  </si>
  <si>
    <t>補助金申請予定額の総額の計算</t>
    <rPh sb="0" eb="3">
      <t>ホジョキン</t>
    </rPh>
    <rPh sb="3" eb="5">
      <t>シンセイ</t>
    </rPh>
    <rPh sb="5" eb="7">
      <t>ヨテイ</t>
    </rPh>
    <rPh sb="7" eb="8">
      <t>ガク</t>
    </rPh>
    <rPh sb="9" eb="11">
      <t>ソウガク</t>
    </rPh>
    <rPh sb="12" eb="14">
      <t>ケイサン</t>
    </rPh>
    <phoneticPr fontId="2"/>
  </si>
  <si>
    <t>補助金申請予定額➊（再掲）</t>
    <rPh sb="0" eb="3">
      <t>ホジョキン</t>
    </rPh>
    <rPh sb="3" eb="5">
      <t>シンセイ</t>
    </rPh>
    <rPh sb="5" eb="7">
      <t>ヨテイ</t>
    </rPh>
    <rPh sb="7" eb="8">
      <t>ガク</t>
    </rPh>
    <rPh sb="10" eb="12">
      <t>サイケイ</t>
    </rPh>
    <phoneticPr fontId="2"/>
  </si>
  <si>
    <t>補助金申請予定額❷（再掲）</t>
    <rPh sb="0" eb="3">
      <t>ホジョキン</t>
    </rPh>
    <rPh sb="3" eb="5">
      <t>シンセイ</t>
    </rPh>
    <rPh sb="5" eb="7">
      <t>ヨテイ</t>
    </rPh>
    <rPh sb="7" eb="8">
      <t>ガク</t>
    </rPh>
    <rPh sb="10" eb="12">
      <t>サイケイ</t>
    </rPh>
    <phoneticPr fontId="2"/>
  </si>
  <si>
    <t>補助金申請予定額❸（再掲）</t>
    <rPh sb="0" eb="3">
      <t>ホジョキン</t>
    </rPh>
    <rPh sb="3" eb="5">
      <t>シンセイ</t>
    </rPh>
    <rPh sb="5" eb="7">
      <t>ヨテイ</t>
    </rPh>
    <rPh sb="7" eb="8">
      <t>ガク</t>
    </rPh>
    <rPh sb="10" eb="12">
      <t>サイケイ</t>
    </rPh>
    <phoneticPr fontId="2"/>
  </si>
  <si>
    <t>補助金申請予定額の総額</t>
    <rPh sb="0" eb="3">
      <t>ホジョキン</t>
    </rPh>
    <rPh sb="3" eb="5">
      <t>シンセイ</t>
    </rPh>
    <rPh sb="5" eb="7">
      <t>ヨテイ</t>
    </rPh>
    <rPh sb="7" eb="8">
      <t>ガク</t>
    </rPh>
    <rPh sb="9" eb="11">
      <t>ソウガク</t>
    </rPh>
    <phoneticPr fontId="2"/>
  </si>
  <si>
    <t>➊　＋　❷　＋　❸　＝</t>
    <phoneticPr fontId="2"/>
  </si>
  <si>
    <t>補助選択</t>
    <rPh sb="0" eb="2">
      <t>ホジョ</t>
    </rPh>
    <rPh sb="2" eb="4">
      <t>センタク</t>
    </rPh>
    <phoneticPr fontId="2"/>
  </si>
  <si>
    <t>万円</t>
    <rPh sb="0" eb="2">
      <t>マンエン</t>
    </rPh>
    <phoneticPr fontId="2"/>
  </si>
  <si>
    <t>ー</t>
    <phoneticPr fontId="2"/>
  </si>
  <si>
    <t>千円未満の端数切捨て</t>
    <rPh sb="0" eb="2">
      <t>センエン</t>
    </rPh>
    <rPh sb="2" eb="4">
      <t>ミマン</t>
    </rPh>
    <rPh sb="5" eb="7">
      <t>ハスウ</t>
    </rPh>
    <rPh sb="7" eb="9">
      <t>キリス</t>
    </rPh>
    <phoneticPr fontId="2"/>
  </si>
  <si>
    <t>⇒</t>
    <phoneticPr fontId="2"/>
  </si>
  <si>
    <t>円</t>
    <rPh sb="0" eb="1">
      <t>エン</t>
    </rPh>
    <phoneticPr fontId="2"/>
  </si>
  <si>
    <t>□</t>
  </si>
  <si>
    <t>第３号様式　別紙　補助申請額の計算表</t>
    <rPh sb="0" eb="1">
      <t>ダイ</t>
    </rPh>
    <rPh sb="2" eb="3">
      <t>ゴウ</t>
    </rPh>
    <rPh sb="3" eb="5">
      <t>ヨウシキ</t>
    </rPh>
    <rPh sb="6" eb="8">
      <t>ベッシ</t>
    </rPh>
    <rPh sb="9" eb="11">
      <t>ホジョ</t>
    </rPh>
    <rPh sb="11" eb="13">
      <t>シンセイ</t>
    </rPh>
    <rPh sb="13" eb="14">
      <t>ガク</t>
    </rPh>
    <rPh sb="14" eb="15">
      <t>テイガク</t>
    </rPh>
    <rPh sb="15" eb="17">
      <t>ケイサン</t>
    </rPh>
    <rPh sb="17" eb="18">
      <t>ヒョウ</t>
    </rPh>
    <phoneticPr fontId="2"/>
  </si>
  <si>
    <t>第１号様式「事前申請書」（又は第３号様式「申請書」）に記載した内容から、該当項目を転記してください</t>
    <rPh sb="0" eb="1">
      <t>ダイ</t>
    </rPh>
    <rPh sb="2" eb="3">
      <t>ゴウ</t>
    </rPh>
    <rPh sb="3" eb="5">
      <t>ヨウシキ</t>
    </rPh>
    <rPh sb="6" eb="8">
      <t>ジゼン</t>
    </rPh>
    <rPh sb="8" eb="11">
      <t>シンセイショ</t>
    </rPh>
    <rPh sb="13" eb="14">
      <t>マタ</t>
    </rPh>
    <rPh sb="15" eb="16">
      <t>ダイ</t>
    </rPh>
    <rPh sb="17" eb="18">
      <t>ゴウ</t>
    </rPh>
    <rPh sb="18" eb="20">
      <t>ヨウシキ</t>
    </rPh>
    <rPh sb="21" eb="24">
      <t>シンセイショ</t>
    </rPh>
    <rPh sb="27" eb="29">
      <t>キサイ</t>
    </rPh>
    <rPh sb="31" eb="33">
      <t>ナイヨウ</t>
    </rPh>
    <rPh sb="36" eb="38">
      <t>ガイトウ</t>
    </rPh>
    <rPh sb="38" eb="40">
      <t>コウモク</t>
    </rPh>
    <rPh sb="41" eb="43">
      <t>テンキ</t>
    </rPh>
    <phoneticPr fontId="2"/>
  </si>
  <si>
    <t>補助率・上限額（別表第３）</t>
    <rPh sb="0" eb="3">
      <t>ホジョリツ</t>
    </rPh>
    <rPh sb="4" eb="7">
      <t>ジョウゲンガク</t>
    </rPh>
    <rPh sb="8" eb="10">
      <t>ベッピョウ</t>
    </rPh>
    <rPh sb="10" eb="11">
      <t>ダイ</t>
    </rPh>
    <phoneticPr fontId="2"/>
  </si>
  <si>
    <t>本社機能加算</t>
    <rPh sb="0" eb="2">
      <t>ホンシャ</t>
    </rPh>
    <rPh sb="2" eb="4">
      <t>キノウ</t>
    </rPh>
    <rPh sb="4" eb="6">
      <t>カサン</t>
    </rPh>
    <phoneticPr fontId="2"/>
  </si>
  <si>
    <r>
      <rPr>
        <sz val="9"/>
        <color theme="1"/>
        <rFont val="游ゴシック"/>
        <family val="3"/>
        <charset val="128"/>
        <scheme val="minor"/>
      </rPr>
      <t>床面積</t>
    </r>
    <r>
      <rPr>
        <sz val="11"/>
        <color theme="1"/>
        <rFont val="游ゴシック"/>
        <family val="2"/>
        <charset val="128"/>
        <scheme val="minor"/>
      </rPr>
      <t>50〜100㎡未満</t>
    </r>
    <rPh sb="0" eb="3">
      <t>ユカメンセキ</t>
    </rPh>
    <rPh sb="10" eb="12">
      <t>ミマン</t>
    </rPh>
    <phoneticPr fontId="2"/>
  </si>
  <si>
    <r>
      <rPr>
        <sz val="9"/>
        <color theme="1"/>
        <rFont val="游ゴシック"/>
        <family val="3"/>
        <charset val="128"/>
        <scheme val="minor"/>
      </rPr>
      <t>床面積</t>
    </r>
    <r>
      <rPr>
        <sz val="11"/>
        <color theme="1"/>
        <rFont val="游ゴシック"/>
        <family val="2"/>
        <charset val="128"/>
        <scheme val="minor"/>
      </rPr>
      <t>100〜200㎡未満</t>
    </r>
    <rPh sb="11" eb="13">
      <t>ミマン</t>
    </rPh>
    <phoneticPr fontId="2"/>
  </si>
  <si>
    <r>
      <rPr>
        <sz val="9"/>
        <color theme="1"/>
        <rFont val="游ゴシック"/>
        <family val="3"/>
        <charset val="128"/>
        <scheme val="minor"/>
      </rPr>
      <t>床面積</t>
    </r>
    <r>
      <rPr>
        <sz val="11"/>
        <color theme="1"/>
        <rFont val="游ゴシック"/>
        <family val="2"/>
        <charset val="128"/>
        <scheme val="minor"/>
      </rPr>
      <t>200㎡超</t>
    </r>
    <rPh sb="7" eb="8">
      <t>チョウ</t>
    </rPh>
    <phoneticPr fontId="2"/>
  </si>
  <si>
    <t>補助率・上限額（別表第３）</t>
    <rPh sb="0" eb="3">
      <t>ホジョリツ</t>
    </rPh>
    <rPh sb="4" eb="7">
      <t>ジョウゲンガク</t>
    </rPh>
    <rPh sb="8" eb="11">
      <t>ベッピョウダイ</t>
    </rPh>
    <phoneticPr fontId="2"/>
  </si>
  <si>
    <t>常駐する正規雇用者数として〇を付した人数（６から15のうちのいずれかの数字）</t>
    <rPh sb="0" eb="2">
      <t>ジョウチュウ</t>
    </rPh>
    <rPh sb="4" eb="6">
      <t>セイキ</t>
    </rPh>
    <rPh sb="6" eb="9">
      <t>コヨウシャ</t>
    </rPh>
    <rPh sb="9" eb="10">
      <t>スウ</t>
    </rPh>
    <rPh sb="15" eb="16">
      <t>フ</t>
    </rPh>
    <rPh sb="18" eb="20">
      <t>ニンズウ</t>
    </rPh>
    <rPh sb="35" eb="37">
      <t>スウジ</t>
    </rPh>
    <phoneticPr fontId="2"/>
  </si>
  <si>
    <t>第４条第２項に該当の場合のみ記入</t>
    <rPh sb="0" eb="1">
      <t>ダイ</t>
    </rPh>
    <rPh sb="2" eb="3">
      <t>ジョウ</t>
    </rPh>
    <rPh sb="3" eb="4">
      <t>ダイ</t>
    </rPh>
    <rPh sb="5" eb="6">
      <t>コウ</t>
    </rPh>
    <rPh sb="7" eb="9">
      <t>ガイトウ</t>
    </rPh>
    <rPh sb="10" eb="12">
      <t>バアイ</t>
    </rPh>
    <rPh sb="14" eb="16">
      <t>キニュウ</t>
    </rPh>
    <phoneticPr fontId="2"/>
  </si>
  <si>
    <t>第７条関係（第４条第２項に該当の場合のみ記入）</t>
    <rPh sb="0" eb="1">
      <t>ダイ</t>
    </rPh>
    <rPh sb="2" eb="3">
      <t>ジョウ</t>
    </rPh>
    <rPh sb="3" eb="5">
      <t>カンケイ</t>
    </rPh>
    <rPh sb="6" eb="7">
      <t>ダイ</t>
    </rPh>
    <rPh sb="8" eb="9">
      <t>ジョウ</t>
    </rPh>
    <rPh sb="9" eb="10">
      <t>ダイ</t>
    </rPh>
    <rPh sb="11" eb="12">
      <t>コウ</t>
    </rPh>
    <rPh sb="13" eb="15">
      <t>ガイトウ</t>
    </rPh>
    <rPh sb="16" eb="18">
      <t>バアイ</t>
    </rPh>
    <rPh sb="20" eb="22">
      <t>キニュウ</t>
    </rPh>
    <phoneticPr fontId="2"/>
  </si>
  <si>
    <t>/前家賃/保証委託金等）、什器等の購入費用（デスク/椅子/パーティション/キャビネット/事務機器等）</t>
    <phoneticPr fontId="2"/>
  </si>
  <si>
    <t>防災設備費用、清掃費用など、新オフィス開設の行為のみに着目した際に必要不可欠な経費</t>
    <rPh sb="0" eb="2">
      <t>ボウサイ</t>
    </rPh>
    <rPh sb="2" eb="4">
      <t>セツビ</t>
    </rPh>
    <rPh sb="4" eb="6">
      <t>ヒヨウ</t>
    </rPh>
    <rPh sb="7" eb="9">
      <t>セイソウ</t>
    </rPh>
    <rPh sb="9" eb="11">
      <t>ヒヨウ</t>
    </rPh>
    <rPh sb="14" eb="15">
      <t>シン</t>
    </rPh>
    <rPh sb="19" eb="21">
      <t>カイセツ</t>
    </rPh>
    <rPh sb="22" eb="24">
      <t>コウイ</t>
    </rPh>
    <rPh sb="27" eb="29">
      <t>チャクモク</t>
    </rPh>
    <rPh sb="31" eb="32">
      <t>サイ</t>
    </rPh>
    <rPh sb="33" eb="35">
      <t>ヒツヨウ</t>
    </rPh>
    <rPh sb="35" eb="38">
      <t>フカケツ</t>
    </rPh>
    <rPh sb="39" eb="41">
      <t>ケイヒ</t>
    </rPh>
    <phoneticPr fontId="2"/>
  </si>
  <si>
    <t>第４条第２項のいずれに該当するか選択</t>
    <rPh sb="0" eb="1">
      <t>ダイ</t>
    </rPh>
    <rPh sb="2" eb="3">
      <t>ジョウ</t>
    </rPh>
    <rPh sb="3" eb="4">
      <t>ダイ</t>
    </rPh>
    <rPh sb="5" eb="6">
      <t>コウ</t>
    </rPh>
    <rPh sb="11" eb="13">
      <t>ガイトウ</t>
    </rPh>
    <rPh sb="16" eb="18">
      <t>センタク</t>
    </rPh>
    <phoneticPr fontId="2"/>
  </si>
  <si>
    <t>第2項該当</t>
    <rPh sb="0" eb="1">
      <t>ダイ</t>
    </rPh>
    <rPh sb="2" eb="3">
      <t>コウ</t>
    </rPh>
    <rPh sb="3" eb="5">
      <t>ガイトウ</t>
    </rPh>
    <phoneticPr fontId="2"/>
  </si>
  <si>
    <t>第3項該当</t>
    <rPh sb="0" eb="1">
      <t>ダイ</t>
    </rPh>
    <rPh sb="2" eb="3">
      <t>コウ</t>
    </rPh>
    <rPh sb="3" eb="5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</si>
</sst>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56" fontId="0" fillId="0" borderId="0" xfId="0" quotePrefix="1" applyNumberFormat="1">
      <alignment vertical="center"/>
    </xf>
    <xf numFmtId="0" fontId="0" fillId="0" borderId="1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56" fontId="0" fillId="0" borderId="1" xfId="0" quotePrefix="1" applyNumberFormat="1" applyBorder="1">
      <alignment vertical="center"/>
    </xf>
    <xf numFmtId="0" fontId="0" fillId="0" borderId="1" xfId="0" quotePrefix="1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56" fontId="0" fillId="0" borderId="0" xfId="0" quotePrefix="1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8" xfId="0" quotePrefix="1" applyBorder="1">
      <alignment vertical="center"/>
    </xf>
    <xf numFmtId="56" fontId="0" fillId="0" borderId="0" xfId="0" quotePrefix="1" applyNumberFormat="1" applyAlignment="1">
      <alignment horizontal="right" vertical="center"/>
    </xf>
    <xf numFmtId="56" fontId="0" fillId="0" borderId="8" xfId="0" quotePrefix="1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6" xfId="0" applyFill="1" applyBorder="1" applyAlignment="1">
      <alignment horizontal="center" vertical="center"/>
    </xf>
    <xf numFmtId="56" fontId="0" fillId="0" borderId="5" xfId="0" quotePrefix="1" applyNumberFormat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3" borderId="1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49</xdr:row>
      <xdr:rowOff>95250</xdr:rowOff>
    </xdr:from>
    <xdr:to>
      <xdr:col>10</xdr:col>
      <xdr:colOff>533400</xdr:colOff>
      <xdr:row>53</xdr:row>
      <xdr:rowOff>180975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1150" y="12020550"/>
          <a:ext cx="161925" cy="10382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86</xdr:row>
      <xdr:rowOff>95250</xdr:rowOff>
    </xdr:from>
    <xdr:to>
      <xdr:col>10</xdr:col>
      <xdr:colOff>533400</xdr:colOff>
      <xdr:row>90</xdr:row>
      <xdr:rowOff>180975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91150" y="12020550"/>
          <a:ext cx="161925" cy="10382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476250</xdr:colOff>
      <xdr:row>103</xdr:row>
      <xdr:rowOff>76200</xdr:rowOff>
    </xdr:from>
    <xdr:to>
      <xdr:col>10</xdr:col>
      <xdr:colOff>638175</xdr:colOff>
      <xdr:row>107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5925" y="25612725"/>
          <a:ext cx="161925" cy="10382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</xdr:colOff>
      <xdr:row>8</xdr:row>
      <xdr:rowOff>142875</xdr:rowOff>
    </xdr:from>
    <xdr:to>
      <xdr:col>5</xdr:col>
      <xdr:colOff>47625</xdr:colOff>
      <xdr:row>18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58875" y="1685925"/>
          <a:ext cx="1384300" cy="2247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381001</xdr:colOff>
      <xdr:row>8</xdr:row>
      <xdr:rowOff>158750</xdr:rowOff>
    </xdr:from>
    <xdr:to>
      <xdr:col>15</xdr:col>
      <xdr:colOff>190501</xdr:colOff>
      <xdr:row>18</xdr:row>
      <xdr:rowOff>127000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73376" y="1698625"/>
          <a:ext cx="5302250" cy="2222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15875</xdr:colOff>
      <xdr:row>10</xdr:row>
      <xdr:rowOff>15875</xdr:rowOff>
    </xdr:from>
    <xdr:to>
      <xdr:col>8</xdr:col>
      <xdr:colOff>0</xdr:colOff>
      <xdr:row>18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48000" y="2032000"/>
          <a:ext cx="1206500" cy="166687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365125</xdr:colOff>
      <xdr:row>10</xdr:row>
      <xdr:rowOff>15875</xdr:rowOff>
    </xdr:from>
    <xdr:to>
      <xdr:col>10</xdr:col>
      <xdr:colOff>968375</xdr:colOff>
      <xdr:row>18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19625" y="2032000"/>
          <a:ext cx="1365250" cy="166687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15875</xdr:colOff>
      <xdr:row>10</xdr:row>
      <xdr:rowOff>15875</xdr:rowOff>
    </xdr:from>
    <xdr:to>
      <xdr:col>14</xdr:col>
      <xdr:colOff>619125</xdr:colOff>
      <xdr:row>18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97625" y="2032000"/>
          <a:ext cx="1365250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21"/>
  <sheetViews>
    <sheetView showZeros="0" tabSelected="1" zoomScaleNormal="100" workbookViewId="0">
      <selection activeCell="T53" sqref="T53"/>
    </sheetView>
  </sheetViews>
  <sheetFormatPr defaultRowHeight="18.75" x14ac:dyDescent="0.4"/>
  <cols>
    <col min="1" max="4" width="5" customWidth="1"/>
    <col min="5" max="5" width="12.75" customWidth="1"/>
    <col min="6" max="6" width="7.125" bestFit="1" customWidth="1"/>
    <col min="7" max="7" width="5" customWidth="1"/>
    <col min="8" max="8" width="11" bestFit="1" customWidth="1"/>
    <col min="9" max="9" width="5" customWidth="1"/>
    <col min="10" max="10" width="7" customWidth="1"/>
    <col min="11" max="11" width="13" bestFit="1" customWidth="1"/>
    <col min="12" max="14" width="5" customWidth="1"/>
    <col min="15" max="15" width="11" bestFit="1" customWidth="1"/>
    <col min="16" max="23" width="5" customWidth="1"/>
  </cols>
  <sheetData>
    <row r="1" spans="1:16" ht="24" x14ac:dyDescent="0.4">
      <c r="A1" s="41" t="s">
        <v>77</v>
      </c>
      <c r="B1" s="35" t="s">
        <v>0</v>
      </c>
    </row>
    <row r="2" spans="1:16" ht="24" x14ac:dyDescent="0.4">
      <c r="A2" s="41" t="s">
        <v>77</v>
      </c>
      <c r="B2" s="35" t="s">
        <v>78</v>
      </c>
    </row>
    <row r="4" spans="1:16" x14ac:dyDescent="0.4">
      <c r="B4" t="s">
        <v>1</v>
      </c>
    </row>
    <row r="5" spans="1:16" x14ac:dyDescent="0.4">
      <c r="C5" t="s">
        <v>79</v>
      </c>
    </row>
    <row r="6" spans="1:16" ht="9" customHeight="1" x14ac:dyDescent="0.4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x14ac:dyDescent="0.4">
      <c r="B7" s="15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6"/>
    </row>
    <row r="8" spans="1:16" x14ac:dyDescent="0.4">
      <c r="B8" s="15"/>
      <c r="C8" s="6"/>
      <c r="D8" s="47"/>
      <c r="E8" s="47"/>
      <c r="F8" s="6" t="s">
        <v>33</v>
      </c>
      <c r="G8" s="6"/>
      <c r="H8" s="6"/>
      <c r="I8" s="6"/>
      <c r="J8" s="6"/>
      <c r="K8" s="6"/>
      <c r="L8" s="6"/>
      <c r="M8" s="6"/>
      <c r="N8" s="6"/>
      <c r="O8" s="6"/>
      <c r="P8" s="16"/>
    </row>
    <row r="9" spans="1:16" x14ac:dyDescent="0.4">
      <c r="B9" s="1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6"/>
    </row>
    <row r="10" spans="1:16" x14ac:dyDescent="0.4">
      <c r="B10" s="54" t="s">
        <v>2</v>
      </c>
      <c r="C10" s="52"/>
      <c r="D10" s="51" t="s">
        <v>8</v>
      </c>
      <c r="E10" s="52" t="s">
        <v>92</v>
      </c>
      <c r="F10" s="6"/>
      <c r="G10" s="53" t="s">
        <v>93</v>
      </c>
      <c r="H10" s="53"/>
      <c r="I10" s="53"/>
      <c r="J10" s="53"/>
      <c r="K10" s="53"/>
      <c r="L10" s="53"/>
      <c r="M10" s="53"/>
      <c r="N10" s="53"/>
      <c r="O10" s="53"/>
      <c r="P10" s="16"/>
    </row>
    <row r="11" spans="1:16" x14ac:dyDescent="0.4">
      <c r="B11" s="54"/>
      <c r="C11" s="52"/>
      <c r="D11" s="51"/>
      <c r="E11" s="52"/>
      <c r="F11" s="6"/>
      <c r="G11" s="30" t="s">
        <v>77</v>
      </c>
      <c r="H11" s="6" t="s">
        <v>3</v>
      </c>
      <c r="I11" s="6"/>
      <c r="J11" s="30" t="s">
        <v>77</v>
      </c>
      <c r="K11" s="6" t="s">
        <v>4</v>
      </c>
      <c r="L11" s="6"/>
      <c r="M11" s="30" t="s">
        <v>77</v>
      </c>
      <c r="N11" s="6" t="s">
        <v>5</v>
      </c>
      <c r="O11" s="6"/>
      <c r="P11" s="16"/>
    </row>
    <row r="12" spans="1:16" ht="11.25" customHeight="1" x14ac:dyDescent="0.4">
      <c r="B12" s="15"/>
      <c r="C12" s="6"/>
      <c r="D12" s="6"/>
      <c r="E12" s="6"/>
      <c r="F12" s="6"/>
      <c r="G12" s="19"/>
      <c r="H12" s="6"/>
      <c r="I12" s="6"/>
      <c r="J12" s="19"/>
      <c r="K12" s="6"/>
      <c r="L12" s="6"/>
      <c r="M12" s="19"/>
      <c r="N12" s="6"/>
      <c r="O12" s="6"/>
      <c r="P12" s="16"/>
    </row>
    <row r="13" spans="1:16" x14ac:dyDescent="0.4">
      <c r="B13" s="15" t="s">
        <v>71</v>
      </c>
      <c r="C13" s="6"/>
      <c r="D13" s="30" t="s">
        <v>77</v>
      </c>
      <c r="E13" s="6" t="s">
        <v>6</v>
      </c>
      <c r="F13" s="6"/>
      <c r="G13" s="19" t="s">
        <v>73</v>
      </c>
      <c r="H13" s="27" t="s">
        <v>73</v>
      </c>
      <c r="I13" s="6"/>
      <c r="J13" s="20" t="s">
        <v>73</v>
      </c>
      <c r="K13" s="27" t="s">
        <v>73</v>
      </c>
      <c r="L13" s="6"/>
      <c r="M13" s="20" t="s">
        <v>73</v>
      </c>
      <c r="N13" s="27" t="s">
        <v>73</v>
      </c>
      <c r="O13" s="6"/>
      <c r="P13" s="16"/>
    </row>
    <row r="14" spans="1:16" x14ac:dyDescent="0.4">
      <c r="B14" s="15"/>
      <c r="C14" s="6"/>
      <c r="D14" s="30" t="s">
        <v>77</v>
      </c>
      <c r="E14" s="6" t="s">
        <v>7</v>
      </c>
      <c r="F14" s="6"/>
      <c r="G14" s="30" t="s">
        <v>77</v>
      </c>
      <c r="H14" s="6" t="s">
        <v>7</v>
      </c>
      <c r="I14" s="6"/>
      <c r="J14" s="30" t="s">
        <v>77</v>
      </c>
      <c r="K14" s="6" t="s">
        <v>7</v>
      </c>
      <c r="L14" s="6"/>
      <c r="M14" s="30" t="s">
        <v>77</v>
      </c>
      <c r="N14" s="6" t="s">
        <v>7</v>
      </c>
      <c r="O14" s="6"/>
      <c r="P14" s="16"/>
    </row>
    <row r="15" spans="1:16" ht="9" customHeight="1" x14ac:dyDescent="0.4">
      <c r="B15" s="15"/>
      <c r="C15" s="6"/>
      <c r="D15" s="19"/>
      <c r="E15" s="6"/>
      <c r="F15" s="6"/>
      <c r="G15" s="19"/>
      <c r="H15" s="6"/>
      <c r="I15" s="6"/>
      <c r="J15" s="19"/>
      <c r="K15" s="6"/>
      <c r="L15" s="6"/>
      <c r="M15" s="19"/>
      <c r="N15" s="6"/>
      <c r="O15" s="6"/>
      <c r="P15" s="16"/>
    </row>
    <row r="16" spans="1:16" x14ac:dyDescent="0.4">
      <c r="B16" s="15" t="s">
        <v>9</v>
      </c>
      <c r="C16" s="6"/>
      <c r="D16" s="30" t="s">
        <v>77</v>
      </c>
      <c r="E16" s="6" t="s">
        <v>10</v>
      </c>
      <c r="F16" s="6"/>
      <c r="G16" s="19"/>
      <c r="H16" s="6"/>
      <c r="I16" s="6"/>
      <c r="J16" s="19"/>
      <c r="K16" s="6"/>
      <c r="L16" s="6"/>
      <c r="M16" s="19"/>
      <c r="N16" s="6"/>
      <c r="O16" s="6"/>
      <c r="P16" s="16"/>
    </row>
    <row r="17" spans="1:16" x14ac:dyDescent="0.4">
      <c r="B17" s="15"/>
      <c r="C17" s="6"/>
      <c r="D17" s="30" t="s">
        <v>77</v>
      </c>
      <c r="E17" s="6" t="s">
        <v>11</v>
      </c>
      <c r="F17" s="6"/>
      <c r="G17" s="30" t="s">
        <v>77</v>
      </c>
      <c r="H17" s="6" t="s">
        <v>11</v>
      </c>
      <c r="I17" s="6"/>
      <c r="J17" s="30" t="s">
        <v>77</v>
      </c>
      <c r="K17" s="6" t="s">
        <v>11</v>
      </c>
      <c r="L17" s="6"/>
      <c r="M17" s="30" t="s">
        <v>77</v>
      </c>
      <c r="N17" s="6" t="s">
        <v>11</v>
      </c>
      <c r="O17" s="6"/>
      <c r="P17" s="16"/>
    </row>
    <row r="18" spans="1:16" ht="26.25" customHeight="1" x14ac:dyDescent="0.4">
      <c r="B18" s="15"/>
      <c r="C18" s="6"/>
      <c r="D18" s="30" t="s">
        <v>77</v>
      </c>
      <c r="E18" s="6" t="s">
        <v>12</v>
      </c>
      <c r="F18" s="6"/>
      <c r="G18" s="30" t="s">
        <v>77</v>
      </c>
      <c r="H18" s="6" t="s">
        <v>12</v>
      </c>
      <c r="I18" s="6"/>
      <c r="J18" s="30" t="s">
        <v>77</v>
      </c>
      <c r="K18" s="6" t="s">
        <v>12</v>
      </c>
      <c r="L18" s="6"/>
      <c r="M18" s="30" t="s">
        <v>77</v>
      </c>
      <c r="N18" s="6" t="s">
        <v>12</v>
      </c>
      <c r="O18" s="6"/>
      <c r="P18" s="16"/>
    </row>
    <row r="19" spans="1:16" ht="17.25" customHeight="1" x14ac:dyDescent="0.4"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8"/>
    </row>
    <row r="20" spans="1:16" ht="19.5" thickBot="1" x14ac:dyDescent="0.4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9.5" thickBot="1" x14ac:dyDescent="0.45">
      <c r="A21" s="41" t="s">
        <v>77</v>
      </c>
      <c r="B21" s="48" t="s">
        <v>24</v>
      </c>
      <c r="C21" s="49"/>
      <c r="D21" s="49"/>
      <c r="E21" s="49"/>
      <c r="F21" s="50"/>
      <c r="H21" s="40" t="s">
        <v>87</v>
      </c>
    </row>
    <row r="23" spans="1:16" x14ac:dyDescent="0.4">
      <c r="C23" t="s">
        <v>13</v>
      </c>
      <c r="D23" t="s">
        <v>19</v>
      </c>
    </row>
    <row r="24" spans="1:16" ht="15" customHeight="1" x14ac:dyDescent="0.4"/>
    <row r="25" spans="1:16" x14ac:dyDescent="0.4">
      <c r="D25" t="s">
        <v>14</v>
      </c>
    </row>
    <row r="26" spans="1:16" x14ac:dyDescent="0.4">
      <c r="D26" t="s">
        <v>15</v>
      </c>
    </row>
    <row r="27" spans="1:16" x14ac:dyDescent="0.4">
      <c r="E27" t="s">
        <v>16</v>
      </c>
    </row>
    <row r="28" spans="1:16" x14ac:dyDescent="0.4">
      <c r="E28" t="s">
        <v>89</v>
      </c>
    </row>
    <row r="30" spans="1:16" x14ac:dyDescent="0.4">
      <c r="D30" s="56"/>
      <c r="E30" s="56"/>
      <c r="F30" s="56"/>
      <c r="G30" s="56"/>
      <c r="H30" t="s">
        <v>34</v>
      </c>
    </row>
    <row r="32" spans="1:16" x14ac:dyDescent="0.4">
      <c r="C32" t="s">
        <v>18</v>
      </c>
      <c r="D32" t="s">
        <v>20</v>
      </c>
    </row>
    <row r="34" spans="3:19" x14ac:dyDescent="0.4">
      <c r="D34" s="56"/>
      <c r="E34" s="56"/>
      <c r="F34" s="56"/>
      <c r="G34" s="56"/>
      <c r="H34" t="s">
        <v>17</v>
      </c>
    </row>
    <row r="36" spans="3:19" x14ac:dyDescent="0.4">
      <c r="C36" t="s">
        <v>21</v>
      </c>
      <c r="D36" t="s">
        <v>22</v>
      </c>
    </row>
    <row r="38" spans="3:19" x14ac:dyDescent="0.4">
      <c r="D38" t="s">
        <v>23</v>
      </c>
      <c r="F38" s="56">
        <f>D30-D34</f>
        <v>0</v>
      </c>
      <c r="G38" s="56"/>
      <c r="H38" s="56"/>
      <c r="I38" t="s">
        <v>17</v>
      </c>
    </row>
    <row r="40" spans="3:19" x14ac:dyDescent="0.4">
      <c r="C40" t="s">
        <v>25</v>
      </c>
      <c r="D40" t="s">
        <v>80</v>
      </c>
    </row>
    <row r="41" spans="3:19" x14ac:dyDescent="0.4">
      <c r="D41" s="12"/>
      <c r="E41" s="13"/>
      <c r="F41" s="13" t="s">
        <v>26</v>
      </c>
      <c r="G41" s="13"/>
      <c r="H41" s="13"/>
      <c r="I41" s="44" t="s">
        <v>29</v>
      </c>
      <c r="J41" s="45"/>
      <c r="K41" s="45"/>
      <c r="L41" s="45"/>
      <c r="M41" s="45"/>
      <c r="N41" s="45"/>
      <c r="O41" s="45"/>
      <c r="P41" s="45"/>
      <c r="Q41" s="45"/>
      <c r="R41" s="45"/>
      <c r="S41" s="46"/>
    </row>
    <row r="42" spans="3:19" x14ac:dyDescent="0.4">
      <c r="D42" s="17"/>
      <c r="E42" s="2"/>
      <c r="F42" s="2"/>
      <c r="G42" s="2"/>
      <c r="H42" s="2"/>
      <c r="I42" s="42" t="s">
        <v>77</v>
      </c>
      <c r="J42" s="43" t="s">
        <v>82</v>
      </c>
      <c r="K42" s="28"/>
      <c r="L42" s="42" t="s">
        <v>77</v>
      </c>
      <c r="M42" s="43" t="s">
        <v>83</v>
      </c>
      <c r="N42" s="28"/>
      <c r="O42" s="29"/>
      <c r="P42" s="42" t="s">
        <v>77</v>
      </c>
      <c r="Q42" s="43" t="s">
        <v>84</v>
      </c>
      <c r="R42" s="28"/>
      <c r="S42" s="29"/>
    </row>
    <row r="43" spans="3:19" x14ac:dyDescent="0.4">
      <c r="D43" s="31" t="s">
        <v>77</v>
      </c>
      <c r="E43" s="6" t="s">
        <v>27</v>
      </c>
      <c r="F43" s="6">
        <v>5</v>
      </c>
      <c r="G43" s="11" t="s">
        <v>36</v>
      </c>
      <c r="H43" s="11"/>
      <c r="I43" s="31" t="s">
        <v>77</v>
      </c>
      <c r="J43" s="6" t="s">
        <v>30</v>
      </c>
      <c r="K43" s="6"/>
      <c r="L43" s="31" t="s">
        <v>77</v>
      </c>
      <c r="M43" s="6" t="s">
        <v>38</v>
      </c>
      <c r="N43" s="6"/>
      <c r="O43" s="16"/>
      <c r="P43" s="31" t="s">
        <v>77</v>
      </c>
      <c r="Q43" s="6" t="s">
        <v>40</v>
      </c>
      <c r="R43" s="6"/>
      <c r="S43" s="16"/>
    </row>
    <row r="44" spans="3:19" x14ac:dyDescent="0.4">
      <c r="D44" s="31" t="s">
        <v>77</v>
      </c>
      <c r="E44" s="6" t="s">
        <v>81</v>
      </c>
      <c r="F44" s="10" t="s">
        <v>37</v>
      </c>
      <c r="G44" s="11" t="s">
        <v>36</v>
      </c>
      <c r="H44" s="11"/>
      <c r="I44" s="31" t="s">
        <v>77</v>
      </c>
      <c r="J44" s="7" t="s">
        <v>31</v>
      </c>
      <c r="K44" s="6"/>
      <c r="L44" s="31" t="s">
        <v>77</v>
      </c>
      <c r="M44" s="7" t="s">
        <v>39</v>
      </c>
      <c r="N44" s="6"/>
      <c r="O44" s="16"/>
      <c r="P44" s="31" t="s">
        <v>77</v>
      </c>
      <c r="Q44" s="7" t="s">
        <v>41</v>
      </c>
      <c r="R44" s="6"/>
      <c r="S44" s="16"/>
    </row>
    <row r="45" spans="3:19" x14ac:dyDescent="0.4">
      <c r="D45" s="32" t="s">
        <v>77</v>
      </c>
      <c r="E45" s="2" t="s">
        <v>28</v>
      </c>
      <c r="F45" s="9" t="s">
        <v>37</v>
      </c>
      <c r="G45" s="8" t="s">
        <v>36</v>
      </c>
      <c r="H45" s="8"/>
      <c r="I45" s="17"/>
      <c r="J45" s="4" t="s">
        <v>55</v>
      </c>
      <c r="K45" s="2"/>
      <c r="L45" s="17"/>
      <c r="M45" s="4" t="s">
        <v>55</v>
      </c>
      <c r="N45" s="2"/>
      <c r="O45" s="18"/>
      <c r="P45" s="2"/>
      <c r="Q45" s="4" t="s">
        <v>55</v>
      </c>
      <c r="R45" s="2"/>
      <c r="S45" s="18"/>
    </row>
    <row r="46" spans="3:19" ht="12.75" customHeight="1" x14ac:dyDescent="0.4">
      <c r="D46" s="6"/>
      <c r="E46" s="6"/>
      <c r="F46" s="7"/>
      <c r="G46" s="6"/>
      <c r="H46" s="6"/>
      <c r="I46" s="22"/>
      <c r="J46" s="6"/>
      <c r="K46" s="6"/>
      <c r="L46" s="13"/>
      <c r="M46" s="13"/>
      <c r="N46" s="13"/>
      <c r="O46" s="13"/>
    </row>
    <row r="47" spans="3:19" x14ac:dyDescent="0.4">
      <c r="E47" s="5" t="s">
        <v>35</v>
      </c>
      <c r="F47" s="33"/>
      <c r="G47" s="3" t="s">
        <v>36</v>
      </c>
      <c r="H47" s="23"/>
      <c r="I47" s="21"/>
      <c r="K47" s="1" t="s">
        <v>42</v>
      </c>
      <c r="L47" s="47"/>
      <c r="M47" s="47"/>
      <c r="N47" s="47"/>
      <c r="O47" s="5" t="s">
        <v>72</v>
      </c>
    </row>
    <row r="49" spans="1:16" x14ac:dyDescent="0.4">
      <c r="C49" t="s">
        <v>43</v>
      </c>
      <c r="D49" t="s">
        <v>44</v>
      </c>
    </row>
    <row r="51" spans="1:16" x14ac:dyDescent="0.4">
      <c r="D51" t="s">
        <v>45</v>
      </c>
      <c r="H51" s="56">
        <f>F38*(F47/10)</f>
        <v>0</v>
      </c>
      <c r="I51" s="56"/>
      <c r="J51" s="56"/>
      <c r="K51" t="s">
        <v>17</v>
      </c>
      <c r="L51" t="s">
        <v>47</v>
      </c>
    </row>
    <row r="53" spans="1:16" x14ac:dyDescent="0.4">
      <c r="D53" t="s">
        <v>46</v>
      </c>
      <c r="H53" s="56">
        <f>L47*10000</f>
        <v>0</v>
      </c>
      <c r="I53" s="56"/>
      <c r="J53" s="56"/>
      <c r="K53" t="s">
        <v>17</v>
      </c>
      <c r="L53" s="56">
        <f>MIN(H51,H53)</f>
        <v>0</v>
      </c>
      <c r="M53" s="56"/>
      <c r="N53" s="56"/>
      <c r="O53" s="56"/>
      <c r="P53" t="s">
        <v>17</v>
      </c>
    </row>
    <row r="54" spans="1:16" x14ac:dyDescent="0.4">
      <c r="L54" s="55" t="s">
        <v>62</v>
      </c>
      <c r="M54" s="55"/>
      <c r="N54" s="55"/>
      <c r="O54" s="55"/>
    </row>
    <row r="55" spans="1:16" ht="19.5" thickBot="1" x14ac:dyDescent="0.45"/>
    <row r="56" spans="1:16" ht="19.5" thickBot="1" x14ac:dyDescent="0.45">
      <c r="A56" s="41" t="s">
        <v>77</v>
      </c>
      <c r="B56" s="48" t="s">
        <v>48</v>
      </c>
      <c r="C56" s="49"/>
      <c r="D56" s="49"/>
      <c r="E56" s="49"/>
      <c r="F56" s="50"/>
    </row>
    <row r="57" spans="1:16" ht="13.5" customHeight="1" x14ac:dyDescent="0.4"/>
    <row r="58" spans="1:16" x14ac:dyDescent="0.4">
      <c r="C58" t="s">
        <v>13</v>
      </c>
      <c r="D58" t="s">
        <v>19</v>
      </c>
    </row>
    <row r="59" spans="1:16" ht="9.75" customHeight="1" x14ac:dyDescent="0.4"/>
    <row r="60" spans="1:16" x14ac:dyDescent="0.4">
      <c r="D60" t="s">
        <v>49</v>
      </c>
    </row>
    <row r="61" spans="1:16" x14ac:dyDescent="0.4">
      <c r="D61" t="s">
        <v>90</v>
      </c>
    </row>
    <row r="62" spans="1:16" x14ac:dyDescent="0.4">
      <c r="D62" t="s">
        <v>15</v>
      </c>
    </row>
    <row r="63" spans="1:16" x14ac:dyDescent="0.4">
      <c r="E63" t="s">
        <v>16</v>
      </c>
    </row>
    <row r="64" spans="1:16" x14ac:dyDescent="0.4">
      <c r="E64" t="s">
        <v>89</v>
      </c>
    </row>
    <row r="65" spans="3:19" ht="12.75" customHeight="1" x14ac:dyDescent="0.4"/>
    <row r="66" spans="3:19" x14ac:dyDescent="0.4">
      <c r="D66" s="56"/>
      <c r="E66" s="56"/>
      <c r="F66" s="56"/>
      <c r="G66" s="56"/>
      <c r="H66" t="s">
        <v>34</v>
      </c>
    </row>
    <row r="68" spans="3:19" x14ac:dyDescent="0.4">
      <c r="C68" t="s">
        <v>18</v>
      </c>
      <c r="D68" t="s">
        <v>20</v>
      </c>
    </row>
    <row r="69" spans="3:19" ht="9.75" customHeight="1" x14ac:dyDescent="0.4"/>
    <row r="70" spans="3:19" x14ac:dyDescent="0.4">
      <c r="D70" s="56"/>
      <c r="E70" s="56"/>
      <c r="F70" s="56"/>
      <c r="G70" s="56"/>
      <c r="H70" t="s">
        <v>17</v>
      </c>
    </row>
    <row r="72" spans="3:19" x14ac:dyDescent="0.4">
      <c r="C72" t="s">
        <v>21</v>
      </c>
      <c r="D72" t="s">
        <v>22</v>
      </c>
    </row>
    <row r="74" spans="3:19" x14ac:dyDescent="0.4">
      <c r="D74" t="s">
        <v>23</v>
      </c>
      <c r="F74" s="56">
        <f>D66-D70</f>
        <v>0</v>
      </c>
      <c r="G74" s="56"/>
      <c r="H74" s="56"/>
      <c r="I74" t="s">
        <v>17</v>
      </c>
    </row>
    <row r="76" spans="3:19" x14ac:dyDescent="0.4">
      <c r="C76" t="s">
        <v>25</v>
      </c>
      <c r="D76" t="s">
        <v>85</v>
      </c>
    </row>
    <row r="77" spans="3:19" x14ac:dyDescent="0.4">
      <c r="D77" s="12"/>
      <c r="E77" s="13"/>
      <c r="F77" s="13" t="s">
        <v>26</v>
      </c>
      <c r="G77" s="13"/>
      <c r="H77" s="13"/>
      <c r="I77" s="44" t="s">
        <v>29</v>
      </c>
      <c r="J77" s="45"/>
      <c r="K77" s="45"/>
      <c r="L77" s="45"/>
      <c r="M77" s="45"/>
      <c r="N77" s="45"/>
      <c r="O77" s="45"/>
      <c r="P77" s="45"/>
      <c r="Q77" s="45"/>
      <c r="R77" s="45"/>
      <c r="S77" s="46"/>
    </row>
    <row r="78" spans="3:19" x14ac:dyDescent="0.4">
      <c r="D78" s="17"/>
      <c r="E78" s="2"/>
      <c r="F78" s="2"/>
      <c r="G78" s="2"/>
      <c r="H78" s="2"/>
      <c r="I78" s="42" t="s">
        <v>77</v>
      </c>
      <c r="J78" s="43" t="s">
        <v>82</v>
      </c>
      <c r="K78" s="28"/>
      <c r="L78" s="42" t="s">
        <v>77</v>
      </c>
      <c r="M78" s="43" t="s">
        <v>83</v>
      </c>
      <c r="N78" s="28"/>
      <c r="O78" s="29"/>
      <c r="P78" s="42" t="s">
        <v>77</v>
      </c>
      <c r="Q78" s="43" t="s">
        <v>84</v>
      </c>
      <c r="R78" s="28"/>
      <c r="S78" s="29"/>
    </row>
    <row r="79" spans="3:19" x14ac:dyDescent="0.4">
      <c r="D79" s="36" t="s">
        <v>77</v>
      </c>
      <c r="E79" s="13" t="s">
        <v>27</v>
      </c>
      <c r="F79" s="13">
        <v>5</v>
      </c>
      <c r="G79" s="37" t="s">
        <v>36</v>
      </c>
      <c r="H79" s="37"/>
      <c r="I79" s="36" t="s">
        <v>77</v>
      </c>
      <c r="J79" s="13" t="s">
        <v>50</v>
      </c>
      <c r="K79" s="14"/>
      <c r="L79" s="38" t="s">
        <v>77</v>
      </c>
      <c r="M79" s="13" t="s">
        <v>51</v>
      </c>
      <c r="N79" s="13"/>
      <c r="O79" s="14"/>
      <c r="P79" s="38" t="s">
        <v>77</v>
      </c>
      <c r="Q79" s="13" t="s">
        <v>52</v>
      </c>
      <c r="R79" s="13"/>
      <c r="S79" s="14"/>
    </row>
    <row r="80" spans="3:19" x14ac:dyDescent="0.4">
      <c r="D80" s="31" t="s">
        <v>77</v>
      </c>
      <c r="E80" s="6" t="s">
        <v>81</v>
      </c>
      <c r="F80" s="10" t="s">
        <v>37</v>
      </c>
      <c r="G80" s="11" t="s">
        <v>36</v>
      </c>
      <c r="H80" s="11"/>
      <c r="I80" s="31" t="s">
        <v>77</v>
      </c>
      <c r="J80" s="7" t="s">
        <v>31</v>
      </c>
      <c r="K80" s="16"/>
      <c r="L80" s="30" t="s">
        <v>77</v>
      </c>
      <c r="M80" s="7" t="s">
        <v>53</v>
      </c>
      <c r="N80" s="6"/>
      <c r="O80" s="16"/>
      <c r="P80" s="30" t="s">
        <v>77</v>
      </c>
      <c r="Q80" s="7" t="s">
        <v>54</v>
      </c>
      <c r="R80" s="6"/>
      <c r="S80" s="16"/>
    </row>
    <row r="81" spans="1:19" x14ac:dyDescent="0.4">
      <c r="D81" s="31" t="s">
        <v>77</v>
      </c>
      <c r="E81" s="6" t="s">
        <v>28</v>
      </c>
      <c r="F81" s="10" t="s">
        <v>37</v>
      </c>
      <c r="G81" s="11" t="s">
        <v>36</v>
      </c>
      <c r="H81" s="11"/>
      <c r="I81" s="34"/>
      <c r="J81" s="7" t="s">
        <v>55</v>
      </c>
      <c r="K81" s="16"/>
      <c r="L81" s="26"/>
      <c r="M81" s="7" t="s">
        <v>55</v>
      </c>
      <c r="N81" s="6"/>
      <c r="O81" s="16"/>
      <c r="P81" s="34"/>
      <c r="Q81" s="7" t="s">
        <v>55</v>
      </c>
      <c r="R81" s="6"/>
      <c r="S81" s="16"/>
    </row>
    <row r="82" spans="1:19" x14ac:dyDescent="0.4">
      <c r="D82" s="32" t="s">
        <v>77</v>
      </c>
      <c r="E82" s="2" t="s">
        <v>12</v>
      </c>
      <c r="F82" s="9" t="s">
        <v>37</v>
      </c>
      <c r="G82" s="8" t="s">
        <v>36</v>
      </c>
      <c r="H82" s="8"/>
      <c r="I82" s="32" t="s">
        <v>77</v>
      </c>
      <c r="J82" s="4" t="s">
        <v>31</v>
      </c>
      <c r="K82" s="18"/>
      <c r="L82" s="39" t="s">
        <v>77</v>
      </c>
      <c r="M82" s="4" t="s">
        <v>53</v>
      </c>
      <c r="N82" s="2"/>
      <c r="O82" s="18"/>
      <c r="P82" s="39" t="s">
        <v>77</v>
      </c>
      <c r="Q82" s="4" t="s">
        <v>54</v>
      </c>
      <c r="R82" s="2"/>
      <c r="S82" s="18"/>
    </row>
    <row r="83" spans="1:19" x14ac:dyDescent="0.4">
      <c r="D83" s="6"/>
      <c r="E83" s="6"/>
      <c r="F83" s="7"/>
      <c r="G83" s="6"/>
      <c r="H83" s="6"/>
      <c r="I83" s="22"/>
      <c r="J83" s="6"/>
      <c r="K83" s="6"/>
      <c r="L83" s="6"/>
    </row>
    <row r="84" spans="1:19" x14ac:dyDescent="0.4">
      <c r="E84" s="5" t="s">
        <v>35</v>
      </c>
      <c r="F84" s="33"/>
      <c r="G84" s="3" t="s">
        <v>36</v>
      </c>
      <c r="H84" s="3"/>
      <c r="I84" s="24"/>
      <c r="J84" s="11"/>
      <c r="K84" s="1" t="s">
        <v>42</v>
      </c>
      <c r="L84" s="47"/>
      <c r="M84" s="47"/>
      <c r="N84" s="47"/>
      <c r="O84" s="5" t="s">
        <v>72</v>
      </c>
    </row>
    <row r="86" spans="1:19" x14ac:dyDescent="0.4">
      <c r="C86" t="s">
        <v>43</v>
      </c>
      <c r="D86" t="s">
        <v>44</v>
      </c>
    </row>
    <row r="88" spans="1:19" x14ac:dyDescent="0.4">
      <c r="D88" t="s">
        <v>45</v>
      </c>
      <c r="H88" s="56">
        <f>F74*(F84/10)</f>
        <v>0</v>
      </c>
      <c r="I88" s="56"/>
      <c r="J88" s="56"/>
      <c r="K88" t="s">
        <v>17</v>
      </c>
      <c r="L88" t="s">
        <v>47</v>
      </c>
    </row>
    <row r="90" spans="1:19" x14ac:dyDescent="0.4">
      <c r="D90" t="s">
        <v>46</v>
      </c>
      <c r="H90" s="56">
        <f>L84*10000</f>
        <v>0</v>
      </c>
      <c r="I90" s="56"/>
      <c r="J90" s="56"/>
      <c r="K90" t="s">
        <v>17</v>
      </c>
      <c r="L90" s="56">
        <f>MIN(H88,H90)</f>
        <v>0</v>
      </c>
      <c r="M90" s="56"/>
      <c r="N90" s="56"/>
      <c r="O90" s="56"/>
      <c r="P90" t="s">
        <v>17</v>
      </c>
    </row>
    <row r="91" spans="1:19" x14ac:dyDescent="0.4">
      <c r="L91" s="55" t="s">
        <v>63</v>
      </c>
      <c r="M91" s="55"/>
      <c r="N91" s="55"/>
      <c r="O91" s="55"/>
    </row>
    <row r="92" spans="1:19" ht="19.5" thickBot="1" x14ac:dyDescent="0.45"/>
    <row r="93" spans="1:19" ht="19.5" thickBot="1" x14ac:dyDescent="0.45">
      <c r="A93" s="41" t="s">
        <v>77</v>
      </c>
      <c r="B93" s="48" t="s">
        <v>56</v>
      </c>
      <c r="C93" s="49"/>
      <c r="D93" s="49"/>
      <c r="E93" s="49"/>
      <c r="F93" s="49"/>
      <c r="G93" s="49"/>
      <c r="H93" s="50"/>
      <c r="I93" s="6"/>
      <c r="J93" s="40" t="s">
        <v>88</v>
      </c>
    </row>
    <row r="95" spans="1:19" x14ac:dyDescent="0.4">
      <c r="C95" t="s">
        <v>13</v>
      </c>
      <c r="D95" t="s">
        <v>91</v>
      </c>
    </row>
    <row r="96" spans="1:19" ht="9" customHeight="1" x14ac:dyDescent="0.4"/>
    <row r="97" spans="1:16" x14ac:dyDescent="0.4">
      <c r="D97" s="30" t="s">
        <v>77</v>
      </c>
      <c r="E97" t="s">
        <v>58</v>
      </c>
      <c r="J97" s="30" t="s">
        <v>77</v>
      </c>
      <c r="K97" t="s">
        <v>59</v>
      </c>
    </row>
    <row r="99" spans="1:16" x14ac:dyDescent="0.4">
      <c r="C99" t="s">
        <v>18</v>
      </c>
      <c r="D99" t="s">
        <v>86</v>
      </c>
    </row>
    <row r="100" spans="1:16" ht="9" customHeight="1" x14ac:dyDescent="0.4"/>
    <row r="101" spans="1:16" x14ac:dyDescent="0.4">
      <c r="D101" s="47"/>
      <c r="E101" s="47"/>
      <c r="F101" s="47"/>
      <c r="G101" s="47"/>
      <c r="H101" t="s">
        <v>57</v>
      </c>
    </row>
    <row r="103" spans="1:16" x14ac:dyDescent="0.4">
      <c r="C103" t="s">
        <v>21</v>
      </c>
      <c r="D103" t="s">
        <v>44</v>
      </c>
    </row>
    <row r="105" spans="1:16" x14ac:dyDescent="0.4">
      <c r="D105" t="s">
        <v>60</v>
      </c>
      <c r="H105" s="56">
        <f>IF((D101-5)&lt;0,0,(D101-5)*100000)</f>
        <v>0</v>
      </c>
      <c r="I105" s="56"/>
      <c r="J105" s="56"/>
      <c r="K105" t="s">
        <v>17</v>
      </c>
      <c r="L105" t="s">
        <v>47</v>
      </c>
    </row>
    <row r="107" spans="1:16" x14ac:dyDescent="0.4">
      <c r="D107" t="s">
        <v>61</v>
      </c>
      <c r="H107" s="57">
        <v>1000000</v>
      </c>
      <c r="I107" s="57"/>
      <c r="J107" s="57"/>
      <c r="K107" t="s">
        <v>17</v>
      </c>
      <c r="L107" s="58">
        <f>MIN(H105,H107)</f>
        <v>0</v>
      </c>
      <c r="M107" s="47"/>
      <c r="N107" s="47"/>
      <c r="O107" s="47"/>
      <c r="P107" t="s">
        <v>17</v>
      </c>
    </row>
    <row r="108" spans="1:16" x14ac:dyDescent="0.4">
      <c r="L108" s="55" t="s">
        <v>64</v>
      </c>
      <c r="M108" s="55"/>
      <c r="N108" s="55"/>
      <c r="O108" s="55"/>
    </row>
    <row r="110" spans="1:16" ht="19.5" thickBot="1" x14ac:dyDescent="0.45"/>
    <row r="111" spans="1:16" ht="19.5" thickBot="1" x14ac:dyDescent="0.45">
      <c r="A111" s="41" t="s">
        <v>77</v>
      </c>
      <c r="B111" s="48" t="s">
        <v>65</v>
      </c>
      <c r="C111" s="49"/>
      <c r="D111" s="49"/>
      <c r="E111" s="49"/>
      <c r="F111" s="50"/>
      <c r="G111" s="6"/>
      <c r="H111" s="6"/>
      <c r="I111" s="6"/>
    </row>
    <row r="113" spans="3:16" x14ac:dyDescent="0.4">
      <c r="C113" t="s">
        <v>66</v>
      </c>
      <c r="G113" s="58">
        <f>L53</f>
        <v>0</v>
      </c>
      <c r="H113" s="47"/>
      <c r="I113" s="47"/>
      <c r="J113" t="s">
        <v>17</v>
      </c>
    </row>
    <row r="115" spans="3:16" x14ac:dyDescent="0.4">
      <c r="C115" t="s">
        <v>67</v>
      </c>
      <c r="G115" s="58">
        <f>L90</f>
        <v>0</v>
      </c>
      <c r="H115" s="47"/>
      <c r="I115" s="47"/>
      <c r="J115" t="s">
        <v>17</v>
      </c>
    </row>
    <row r="117" spans="3:16" x14ac:dyDescent="0.4">
      <c r="C117" t="s">
        <v>68</v>
      </c>
      <c r="G117" s="58">
        <f>L107</f>
        <v>0</v>
      </c>
      <c r="H117" s="47"/>
      <c r="I117" s="47"/>
      <c r="J117" t="s">
        <v>17</v>
      </c>
    </row>
    <row r="118" spans="3:16" x14ac:dyDescent="0.4">
      <c r="C118" s="6"/>
      <c r="D118" s="6"/>
      <c r="E118" s="6"/>
      <c r="F118" s="6"/>
      <c r="G118" s="6"/>
      <c r="H118" s="6"/>
      <c r="I118" s="6"/>
      <c r="J118" s="6"/>
      <c r="K118" s="6"/>
    </row>
    <row r="119" spans="3:16" x14ac:dyDescent="0.4">
      <c r="C119" s="6"/>
      <c r="D119" s="6"/>
      <c r="E119" s="6"/>
      <c r="F119" s="6"/>
      <c r="G119" s="6"/>
      <c r="H119" s="6"/>
      <c r="I119" s="6"/>
      <c r="J119" s="6"/>
      <c r="K119" s="6"/>
    </row>
    <row r="120" spans="3:16" x14ac:dyDescent="0.4">
      <c r="C120" t="s">
        <v>69</v>
      </c>
      <c r="K120" t="s">
        <v>74</v>
      </c>
    </row>
    <row r="121" spans="3:16" x14ac:dyDescent="0.4">
      <c r="D121" t="s">
        <v>70</v>
      </c>
      <c r="G121" s="58">
        <f>SUM(G113:I120)</f>
        <v>0</v>
      </c>
      <c r="H121" s="47"/>
      <c r="I121" s="47"/>
      <c r="J121" t="s">
        <v>17</v>
      </c>
      <c r="K121" s="25" t="s">
        <v>75</v>
      </c>
      <c r="L121" s="56">
        <f>ROUNDDOWN(G121,-3)</f>
        <v>0</v>
      </c>
      <c r="M121" s="56"/>
      <c r="N121" s="56"/>
      <c r="O121" s="56"/>
      <c r="P121" t="s">
        <v>76</v>
      </c>
    </row>
  </sheetData>
  <mergeCells count="37">
    <mergeCell ref="G113:I113"/>
    <mergeCell ref="G117:I117"/>
    <mergeCell ref="G115:I115"/>
    <mergeCell ref="G121:I121"/>
    <mergeCell ref="L84:N84"/>
    <mergeCell ref="L121:O121"/>
    <mergeCell ref="L90:O90"/>
    <mergeCell ref="H88:J88"/>
    <mergeCell ref="H90:J90"/>
    <mergeCell ref="F74:H74"/>
    <mergeCell ref="D30:G30"/>
    <mergeCell ref="D34:G34"/>
    <mergeCell ref="F38:H38"/>
    <mergeCell ref="H51:J51"/>
    <mergeCell ref="H53:J53"/>
    <mergeCell ref="I41:S41"/>
    <mergeCell ref="L54:O54"/>
    <mergeCell ref="L53:O53"/>
    <mergeCell ref="L47:N47"/>
    <mergeCell ref="D66:G66"/>
    <mergeCell ref="D70:G70"/>
    <mergeCell ref="I77:S77"/>
    <mergeCell ref="D8:E8"/>
    <mergeCell ref="B111:F111"/>
    <mergeCell ref="B93:H93"/>
    <mergeCell ref="B56:F56"/>
    <mergeCell ref="B21:F21"/>
    <mergeCell ref="D10:D11"/>
    <mergeCell ref="E10:E11"/>
    <mergeCell ref="G10:O10"/>
    <mergeCell ref="B10:C11"/>
    <mergeCell ref="L91:O91"/>
    <mergeCell ref="D101:G101"/>
    <mergeCell ref="H105:J105"/>
    <mergeCell ref="H107:J107"/>
    <mergeCell ref="L107:O107"/>
    <mergeCell ref="L108:O108"/>
  </mergeCells>
  <phoneticPr fontId="2"/>
  <dataValidations count="1">
    <dataValidation type="list" allowBlank="1" showInputMessage="1" showErrorMessage="1" sqref="D10:D11 D13:D14 D16:D18 G11 G14 G17:G18 J11 J14 J17:J18 M11 M14 M17:M18 D79:D82 I78:I80 I82 L78:L80 L82 P78:P80 P82 D97 J97 D43:D45 I42:I44 L42:L44 P42:P44 A1:A2 A21 A56 A93 A111">
      <formula1>"□,☑"</formula1>
    </dataValidation>
  </dataValidations>
  <pageMargins left="0.51181102362204722" right="0.43307086614173229" top="0.44" bottom="0.31496062992125984" header="0.33" footer="0.19685039370078741"/>
  <pageSetup paperSize="9" scale="66" fitToHeight="2" orientation="portrait" verticalDpi="0" r:id="rId1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第１号様式（補助金申請予定額）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2025-03-17T01:00:55Z</cp:lastPrinted>
  <dcterms:created xsi:type="dcterms:W3CDTF">2025-03-12T08:23:52Z</dcterms:created>
  <dcterms:modified xsi:type="dcterms:W3CDTF">2025-03-28T07:18:07Z</dcterms:modified>
</cp:coreProperties>
</file>