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障がい福祉課\01地域生活支援担当\007-通所交通費\※R07（新）通所交通費\99様式\エクセル版（自動計算入り！）\"/>
    </mc:Choice>
  </mc:AlternateContent>
  <bookViews>
    <workbookView xWindow="240" yWindow="15" windowWidth="11700" windowHeight="7515"/>
  </bookViews>
  <sheets>
    <sheet name="申請書" sheetId="4" r:id="rId1"/>
    <sheet name="報告書" sheetId="1" r:id="rId2"/>
    <sheet name="Sheet3" sheetId="3" state="hidden" r:id="rId3"/>
  </sheets>
  <definedNames>
    <definedName name="_xlnm.Print_Area" localSheetId="0">申請書!$A$1:$AF$48</definedName>
    <definedName name="_xlnm.Print_Area" localSheetId="1">報告書!$A$1:$AF$47</definedName>
  </definedNames>
  <calcPr calcId="162913"/>
</workbook>
</file>

<file path=xl/calcChain.xml><?xml version="1.0" encoding="utf-8"?>
<calcChain xmlns="http://schemas.openxmlformats.org/spreadsheetml/2006/main">
  <c r="Z27" i="4" l="1"/>
  <c r="J28" i="1" l="1"/>
  <c r="V19" i="1"/>
  <c r="D19" i="1"/>
  <c r="I19" i="1"/>
  <c r="D20" i="1"/>
  <c r="I20" i="1"/>
  <c r="S3" i="1"/>
  <c r="M24" i="1"/>
  <c r="M23" i="1"/>
  <c r="I24" i="1"/>
  <c r="I23" i="1"/>
  <c r="T38" i="1"/>
  <c r="T37" i="1"/>
  <c r="T36" i="1"/>
  <c r="V22" i="1"/>
  <c r="AE11" i="1"/>
  <c r="AD11" i="1"/>
  <c r="V11" i="1"/>
  <c r="AE9" i="1"/>
  <c r="AD9" i="1"/>
  <c r="AC9" i="1"/>
  <c r="AC11" i="1"/>
  <c r="AB9" i="1"/>
  <c r="AB11" i="1"/>
  <c r="AA9" i="1"/>
  <c r="AA11" i="1"/>
  <c r="Z9" i="1"/>
  <c r="Z11" i="1"/>
  <c r="Y9" i="1"/>
  <c r="Y11" i="1"/>
  <c r="X9" i="1"/>
  <c r="X11" i="1"/>
  <c r="W9" i="1"/>
  <c r="W11" i="1"/>
  <c r="V9" i="1"/>
  <c r="O11" i="1"/>
  <c r="N11" i="1"/>
  <c r="M11" i="1"/>
  <c r="L11" i="1"/>
  <c r="U9" i="1"/>
  <c r="U11" i="1"/>
  <c r="T9" i="1"/>
  <c r="T11" i="1"/>
  <c r="S9" i="1"/>
  <c r="S11" i="1"/>
  <c r="R9" i="1"/>
  <c r="R11" i="1"/>
  <c r="Q9" i="1"/>
  <c r="Q11" i="1"/>
  <c r="P9" i="1"/>
  <c r="P11" i="1"/>
  <c r="O9" i="1"/>
  <c r="N9" i="1"/>
  <c r="M9" i="1"/>
  <c r="L9" i="1"/>
  <c r="V23" i="1"/>
  <c r="M21" i="1"/>
  <c r="V20" i="1"/>
  <c r="V21" i="1"/>
  <c r="V24" i="1"/>
  <c r="M20" i="1"/>
  <c r="M19" i="1"/>
  <c r="D24" i="1"/>
  <c r="D23" i="1"/>
  <c r="I21" i="1"/>
  <c r="D21" i="1"/>
  <c r="S4" i="1"/>
  <c r="Z32" i="4"/>
  <c r="P28" i="1" s="1"/>
  <c r="S27" i="1" s="1"/>
  <c r="K9" i="1"/>
  <c r="K11" i="1"/>
  <c r="J9" i="1"/>
  <c r="J11" i="1"/>
  <c r="I9" i="1"/>
  <c r="I11" i="1"/>
  <c r="H9" i="1"/>
  <c r="H11" i="1"/>
  <c r="G9" i="1"/>
  <c r="G11" i="1"/>
  <c r="F9" i="1"/>
  <c r="E9" i="1"/>
  <c r="D9" i="1"/>
  <c r="D11" i="1"/>
  <c r="C9" i="1"/>
  <c r="C11" i="1"/>
  <c r="B9" i="1"/>
  <c r="B11" i="1"/>
  <c r="F11" i="1"/>
  <c r="E11" i="1"/>
  <c r="I14" i="1"/>
  <c r="E14" i="1"/>
  <c r="Y14" i="1"/>
  <c r="AC14" i="1"/>
  <c r="S14" i="1"/>
  <c r="O14" i="1"/>
  <c r="AA27" i="1"/>
  <c r="Y16" i="1" l="1"/>
  <c r="AC16" i="1"/>
  <c r="AA22" i="1"/>
  <c r="Q23" i="1" l="1"/>
  <c r="AA23" i="1" s="1"/>
  <c r="Q24" i="1"/>
  <c r="AA24" i="1" s="1"/>
  <c r="Q20" i="1"/>
  <c r="Q19" i="1"/>
  <c r="AA19" i="1" s="1"/>
  <c r="Q21" i="1"/>
  <c r="AA20" i="1"/>
  <c r="AA21" i="1"/>
</calcChain>
</file>

<file path=xl/comments1.xml><?xml version="1.0" encoding="utf-8"?>
<comments xmlns="http://schemas.openxmlformats.org/spreadsheetml/2006/main">
  <authors>
    <author>test</author>
  </authors>
  <commentList>
    <comment ref="B28" authorId="0" shapeId="0">
      <text>
        <r>
          <rPr>
            <sz val="6"/>
            <color indexed="81"/>
            <rFont val="ＭＳ Ｐゴシック"/>
            <family val="3"/>
            <charset val="128"/>
          </rPr>
          <t>利用した場合は■を選択（選択しないと自動計算されません）</t>
        </r>
      </text>
    </comment>
  </commentList>
</comments>
</file>

<file path=xl/sharedStrings.xml><?xml version="1.0" encoding="utf-8"?>
<sst xmlns="http://schemas.openxmlformats.org/spreadsheetml/2006/main" count="230" uniqueCount="125">
  <si>
    <t>片道日数</t>
    <rPh sb="0" eb="2">
      <t>カタミチ</t>
    </rPh>
    <rPh sb="2" eb="4">
      <t>ニッスウ</t>
    </rPh>
    <phoneticPr fontId="3"/>
  </si>
  <si>
    <t>往復日数</t>
    <rPh sb="0" eb="2">
      <t>オウフク</t>
    </rPh>
    <rPh sb="2" eb="4">
      <t>ニッスウ</t>
    </rPh>
    <phoneticPr fontId="3"/>
  </si>
  <si>
    <t>日</t>
    <rPh sb="0" eb="1">
      <t>ニチ</t>
    </rPh>
    <phoneticPr fontId="3"/>
  </si>
  <si>
    <t>R</t>
    <phoneticPr fontId="3"/>
  </si>
  <si>
    <t>年</t>
    <rPh sb="0" eb="1">
      <t>ネン</t>
    </rPh>
    <phoneticPr fontId="3"/>
  </si>
  <si>
    <t>月</t>
    <rPh sb="0" eb="1">
      <t>ガツ</t>
    </rPh>
    <phoneticPr fontId="3"/>
  </si>
  <si>
    <t>片道日数計</t>
    <rPh sb="0" eb="2">
      <t>カタミチ</t>
    </rPh>
    <rPh sb="2" eb="4">
      <t>ニッスウ</t>
    </rPh>
    <rPh sb="4" eb="5">
      <t>ケイ</t>
    </rPh>
    <phoneticPr fontId="3"/>
  </si>
  <si>
    <t>往復日数計</t>
    <rPh sb="0" eb="2">
      <t>オウフク</t>
    </rPh>
    <rPh sb="2" eb="4">
      <t>ニッスウ</t>
    </rPh>
    <rPh sb="4" eb="5">
      <t>ケイ</t>
    </rPh>
    <phoneticPr fontId="3"/>
  </si>
  <si>
    <t>合計</t>
    <rPh sb="0" eb="2">
      <t>ゴウケイ</t>
    </rPh>
    <phoneticPr fontId="3"/>
  </si>
  <si>
    <t>3か月の</t>
    <rPh sb="2" eb="3">
      <t>ゲツ</t>
    </rPh>
    <phoneticPr fontId="3"/>
  </si>
  <si>
    <t>通所者</t>
    <rPh sb="0" eb="3">
      <t>ツウショシャ</t>
    </rPh>
    <phoneticPr fontId="3"/>
  </si>
  <si>
    <t>　</t>
    <phoneticPr fontId="3"/>
  </si>
  <si>
    <t>氏　名</t>
    <rPh sb="0" eb="1">
      <t>ウジ</t>
    </rPh>
    <rPh sb="2" eb="3">
      <t>メイ</t>
    </rPh>
    <phoneticPr fontId="3"/>
  </si>
  <si>
    <t>住　所</t>
    <rPh sb="0" eb="1">
      <t>ジュウ</t>
    </rPh>
    <rPh sb="2" eb="3">
      <t>ショ</t>
    </rPh>
    <phoneticPr fontId="3"/>
  </si>
  <si>
    <t>障害福祉サービス等の支給を受けて次のとおり通所しましたので、報告します。</t>
    <phoneticPr fontId="3"/>
  </si>
  <si>
    <t>(提出先）</t>
    <rPh sb="1" eb="3">
      <t>テイシュツ</t>
    </rPh>
    <rPh sb="3" eb="4">
      <t>サキ</t>
    </rPh>
    <phoneticPr fontId="3"/>
  </si>
  <si>
    <t>平塚市長</t>
    <rPh sb="0" eb="2">
      <t>ヒラツカ</t>
    </rPh>
    <rPh sb="2" eb="3">
      <t>シ</t>
    </rPh>
    <rPh sb="3" eb="4">
      <t>チョウ</t>
    </rPh>
    <phoneticPr fontId="3"/>
  </si>
  <si>
    <t>※下記通所方法による通所日を○（片道のみの日は△）で囲んでください。（自転車等、下記通所方法によらない通所日は含みません。）</t>
    <phoneticPr fontId="3"/>
  </si>
  <si>
    <t>経路</t>
    <rPh sb="0" eb="2">
      <t>ケイロ</t>
    </rPh>
    <phoneticPr fontId="3"/>
  </si>
  <si>
    <t>円</t>
    <rPh sb="0" eb="1">
      <t>エン</t>
    </rPh>
    <phoneticPr fontId="3"/>
  </si>
  <si>
    <t>片道</t>
    <rPh sb="0" eb="2">
      <t>カタミチ</t>
    </rPh>
    <phoneticPr fontId="3"/>
  </si>
  <si>
    <t>運賃額（IC)</t>
    <rPh sb="0" eb="2">
      <t>ウンチン</t>
    </rPh>
    <rPh sb="2" eb="3">
      <t>ガク</t>
    </rPh>
    <phoneticPr fontId="3"/>
  </si>
  <si>
    <t>６か月定期券の</t>
    <rPh sb="2" eb="3">
      <t>ゲツ</t>
    </rPh>
    <rPh sb="3" eb="5">
      <t>テイキ</t>
    </rPh>
    <rPh sb="5" eb="6">
      <t>ケン</t>
    </rPh>
    <phoneticPr fontId="3"/>
  </si>
  <si>
    <t>半額②</t>
    <rPh sb="0" eb="2">
      <t>ハンガク</t>
    </rPh>
    <phoneticPr fontId="3"/>
  </si>
  <si>
    <t>～</t>
    <phoneticPr fontId="3"/>
  </si>
  <si>
    <t>自宅</t>
    <rPh sb="0" eb="2">
      <t>ジタク</t>
    </rPh>
    <phoneticPr fontId="3"/>
  </si>
  <si>
    <t>助成額（片道）</t>
    <rPh sb="0" eb="3">
      <t>ジョセイガク</t>
    </rPh>
    <rPh sb="4" eb="6">
      <t>カタミチ</t>
    </rPh>
    <phoneticPr fontId="3"/>
  </si>
  <si>
    <t>３ヶ月助成額</t>
    <rPh sb="2" eb="3">
      <t>ゲツ</t>
    </rPh>
    <rPh sb="3" eb="5">
      <t>ジョセイ</t>
    </rPh>
    <rPh sb="5" eb="6">
      <t>ガク</t>
    </rPh>
    <phoneticPr fontId="3"/>
  </si>
  <si>
    <t>□</t>
  </si>
  <si>
    <t>自家用車等</t>
    <rPh sb="4" eb="5">
      <t>トウ</t>
    </rPh>
    <phoneticPr fontId="3"/>
  </si>
  <si>
    <t>円</t>
    <phoneticPr fontId="3"/>
  </si>
  <si>
    <t>5km未満</t>
    <rPh sb="3" eb="5">
      <t>ミマン</t>
    </rPh>
    <phoneticPr fontId="3"/>
  </si>
  <si>
    <t>5km未満～10km未満</t>
    <rPh sb="3" eb="5">
      <t>ミマン</t>
    </rPh>
    <rPh sb="10" eb="12">
      <t>ミマン</t>
    </rPh>
    <phoneticPr fontId="3"/>
  </si>
  <si>
    <t>10km以上</t>
    <rPh sb="4" eb="6">
      <t>イジョウ</t>
    </rPh>
    <phoneticPr fontId="3"/>
  </si>
  <si>
    <t>バス</t>
    <phoneticPr fontId="3"/>
  </si>
  <si>
    <t>鉄道</t>
    <rPh sb="0" eb="2">
      <t>テツドウ</t>
    </rPh>
    <phoneticPr fontId="3"/>
  </si>
  <si>
    <t xml:space="preserve">運賃指定式定期券発行路線を複数経路利用の場合、
最も高額な経路の６か月定期の半額③
</t>
    <phoneticPr fontId="3"/>
  </si>
  <si>
    <t>事業所
送迎</t>
    <rPh sb="0" eb="3">
      <t>ジギョウショ</t>
    </rPh>
    <rPh sb="4" eb="6">
      <t>ソウゲイ</t>
    </rPh>
    <phoneticPr fontId="3"/>
  </si>
  <si>
    <t>往復</t>
    <rPh sb="0" eb="2">
      <t>オウフク</t>
    </rPh>
    <phoneticPr fontId="3"/>
  </si>
  <si>
    <t>※本助成対象外</t>
    <rPh sb="1" eb="2">
      <t>ホン</t>
    </rPh>
    <rPh sb="2" eb="4">
      <t>ジョセイ</t>
    </rPh>
    <rPh sb="4" eb="6">
      <t>タイショウ</t>
    </rPh>
    <rPh sb="6" eb="7">
      <t>ガイ</t>
    </rPh>
    <phoneticPr fontId="3"/>
  </si>
  <si>
    <t>備考（事業所等からの交通手当支給、施設外通所（年間）、住民登録住所との相違、その他事項について記入してください。）</t>
    <rPh sb="0" eb="2">
      <t>ビコウ</t>
    </rPh>
    <phoneticPr fontId="3"/>
  </si>
  <si>
    <t>上記のとおり通所したことを確認します。</t>
    <rPh sb="0" eb="2">
      <t>ジョウキ</t>
    </rPh>
    <rPh sb="6" eb="8">
      <t>ツウショ</t>
    </rPh>
    <rPh sb="13" eb="15">
      <t>カクニン</t>
    </rPh>
    <phoneticPr fontId="3"/>
  </si>
  <si>
    <t>法人の名称</t>
    <rPh sb="0" eb="2">
      <t>ホウジン</t>
    </rPh>
    <rPh sb="3" eb="5">
      <t>メイショウ</t>
    </rPh>
    <phoneticPr fontId="3"/>
  </si>
  <si>
    <t>事業所等の名称</t>
    <rPh sb="0" eb="3">
      <t>ジギョウショ</t>
    </rPh>
    <rPh sb="3" eb="4">
      <t>トウ</t>
    </rPh>
    <rPh sb="5" eb="7">
      <t>メイショウ</t>
    </rPh>
    <phoneticPr fontId="3"/>
  </si>
  <si>
    <t>代表者職・氏名</t>
    <rPh sb="0" eb="3">
      <t>ダイヒョウシャ</t>
    </rPh>
    <rPh sb="3" eb="4">
      <t>ショク</t>
    </rPh>
    <rPh sb="5" eb="7">
      <t>シメイ</t>
    </rPh>
    <phoneticPr fontId="3"/>
  </si>
  <si>
    <t>（平塚市使用欄）</t>
    <rPh sb="1" eb="4">
      <t>ヒラツカシ</t>
    </rPh>
    <rPh sb="4" eb="6">
      <t>シヨウ</t>
    </rPh>
    <rPh sb="6" eb="7">
      <t>ラン</t>
    </rPh>
    <phoneticPr fontId="3"/>
  </si>
  <si>
    <t>バ　ス</t>
    <phoneticPr fontId="3"/>
  </si>
  <si>
    <t>鉄　道</t>
    <rPh sb="0" eb="1">
      <t>テツ</t>
    </rPh>
    <rPh sb="2" eb="3">
      <t>ミチ</t>
    </rPh>
    <phoneticPr fontId="3"/>
  </si>
  <si>
    <t>自家用車等</t>
    <rPh sb="0" eb="4">
      <t>ジカヨウシャ</t>
    </rPh>
    <rPh sb="4" eb="5">
      <t>トウ</t>
    </rPh>
    <phoneticPr fontId="3"/>
  </si>
  <si>
    <t>３ヶ月助成額</t>
    <rPh sb="2" eb="3">
      <t>ゲツ</t>
    </rPh>
    <rPh sb="3" eb="6">
      <t>ジョセイガク</t>
    </rPh>
    <phoneticPr fontId="3"/>
  </si>
  <si>
    <t>助成金額</t>
    <rPh sb="0" eb="2">
      <t>ジョセイ</t>
    </rPh>
    <rPh sb="2" eb="4">
      <t>キンガク</t>
    </rPh>
    <phoneticPr fontId="3"/>
  </si>
  <si>
    <t>（決定額）</t>
    <rPh sb="1" eb="3">
      <t>ケッテイ</t>
    </rPh>
    <rPh sb="3" eb="4">
      <t>ガク</t>
    </rPh>
    <phoneticPr fontId="3"/>
  </si>
  <si>
    <t>※公共交通機関利用時の３か月助成額は、①と②のどちらか安い金額となります。</t>
    <phoneticPr fontId="3"/>
  </si>
  <si>
    <t>　ただし、③に該当がある場合には対象区間の①の合計と③どちらか安い金額となります。</t>
    <phoneticPr fontId="3"/>
  </si>
  <si>
    <t>（運賃指定方式対象外の経路も同時に利用する場合、その経路についてはそれぞれ算定します。）</t>
    <phoneticPr fontId="3"/>
  </si>
  <si>
    <t>電　話</t>
    <rPh sb="0" eb="1">
      <t>デン</t>
    </rPh>
    <rPh sb="2" eb="3">
      <t>ハナシ</t>
    </rPh>
    <phoneticPr fontId="3"/>
  </si>
  <si>
    <t>障害福祉サービス等の支給を受けて次のとおり通所しますので、申請します。</t>
    <phoneticPr fontId="3"/>
  </si>
  <si>
    <t>なお、通所交通費にかかる事務について通所する事業所へ委任し、あわせて当該事務に必要な個人情報（障がいの状況</t>
    <phoneticPr fontId="3"/>
  </si>
  <si>
    <t>及びサービス利用状況、生活保護の受給状況）を平塚市及び通所する事業所が確認することに同意します。</t>
    <phoneticPr fontId="3"/>
  </si>
  <si>
    <t>就労移行支援</t>
    <rPh sb="0" eb="2">
      <t>シュウロウ</t>
    </rPh>
    <rPh sb="2" eb="4">
      <t>イコウ</t>
    </rPh>
    <rPh sb="4" eb="6">
      <t>シエン</t>
    </rPh>
    <phoneticPr fontId="3"/>
  </si>
  <si>
    <t>就労定着支援</t>
    <rPh sb="0" eb="2">
      <t>シュウロウ</t>
    </rPh>
    <rPh sb="2" eb="4">
      <t>テイチャク</t>
    </rPh>
    <rPh sb="4" eb="6">
      <t>シエン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</si>
  <si>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</si>
  <si>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</si>
  <si>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自立訓練</t>
    <rPh sb="0" eb="2">
      <t>ジリツ</t>
    </rPh>
    <rPh sb="2" eb="4">
      <t>クンレン</t>
    </rPh>
    <phoneticPr fontId="3"/>
  </si>
  <si>
    <t>地域活動支援センター</t>
    <rPh sb="0" eb="2">
      <t>チイキ</t>
    </rPh>
    <rPh sb="2" eb="4">
      <t>カツドウ</t>
    </rPh>
    <rPh sb="4" eb="6">
      <t>シエン</t>
    </rPh>
    <phoneticPr fontId="3"/>
  </si>
  <si>
    <t>（</t>
    <phoneticPr fontId="3"/>
  </si>
  <si>
    <t>）</t>
    <phoneticPr fontId="3"/>
  </si>
  <si>
    <t>片道運賃額（IC）</t>
    <phoneticPr fontId="3"/>
  </si>
  <si>
    <t>6か月定期額（IC）</t>
    <phoneticPr fontId="3"/>
  </si>
  <si>
    <t>（有・無を選択）</t>
  </si>
  <si>
    <t>経　　　路</t>
    <rPh sb="0" eb="1">
      <t>ヘ</t>
    </rPh>
    <rPh sb="4" eb="5">
      <t>ミチ</t>
    </rPh>
    <phoneticPr fontId="3"/>
  </si>
  <si>
    <t>※障害者割引制度適用対象となる場合には、割引後の運賃額・定期額をご記入ください。（バスのみ）</t>
  </si>
  <si>
    <t>片道助成額</t>
    <phoneticPr fontId="3"/>
  </si>
  <si>
    <t>片道距離</t>
    <phoneticPr fontId="3"/>
  </si>
  <si>
    <t>備考</t>
    <rPh sb="0" eb="2">
      <t>ビコウ</t>
    </rPh>
    <phoneticPr fontId="3"/>
  </si>
  <si>
    <t>※通所開始日は前年度から継続利用の場合、申請年度の4月1日</t>
  </si>
  <si>
    <t>法人の名称</t>
    <phoneticPr fontId="3"/>
  </si>
  <si>
    <t>事業所等の名称</t>
    <phoneticPr fontId="3"/>
  </si>
  <si>
    <t xml:space="preserve">
事業所の住所
電話番号
</t>
    <phoneticPr fontId="3"/>
  </si>
  <si>
    <t>※有の場合、申請出来ません。</t>
    <phoneticPr fontId="3"/>
  </si>
  <si>
    <t>事業所確認欄</t>
    <rPh sb="0" eb="3">
      <t>ジギョウショ</t>
    </rPh>
    <rPh sb="3" eb="5">
      <t>カクニン</t>
    </rPh>
    <rPh sb="5" eb="6">
      <t>ラン</t>
    </rPh>
    <phoneticPr fontId="3"/>
  </si>
  <si>
    <t>通　所　方　法</t>
    <rPh sb="0" eb="1">
      <t>ツウ</t>
    </rPh>
    <rPh sb="2" eb="3">
      <t>ショ</t>
    </rPh>
    <rPh sb="4" eb="5">
      <t>カタ</t>
    </rPh>
    <rPh sb="6" eb="7">
      <t>ホウ</t>
    </rPh>
    <phoneticPr fontId="3"/>
  </si>
  <si>
    <t>障がいの状況</t>
    <rPh sb="0" eb="1">
      <t>ショウ</t>
    </rPh>
    <rPh sb="4" eb="6">
      <t>ジョウキョウ</t>
    </rPh>
    <phoneticPr fontId="3"/>
  </si>
  <si>
    <t xml:space="preserve">
・身体障害者手帳</t>
    <rPh sb="2" eb="4">
      <t>シンタイ</t>
    </rPh>
    <rPh sb="4" eb="7">
      <t>ショウガイシャ</t>
    </rPh>
    <rPh sb="7" eb="9">
      <t>テチョウ</t>
    </rPh>
    <phoneticPr fontId="3"/>
  </si>
  <si>
    <t xml:space="preserve">
・療育手帳</t>
    <rPh sb="2" eb="4">
      <t>リョウイク</t>
    </rPh>
    <rPh sb="4" eb="6">
      <t>テチョウ</t>
    </rPh>
    <phoneticPr fontId="3"/>
  </si>
  <si>
    <t>　身体</t>
    <rPh sb="1" eb="3">
      <t>シンタイ</t>
    </rPh>
    <phoneticPr fontId="3"/>
  </si>
  <si>
    <t>　知的</t>
    <rPh sb="1" eb="3">
      <t>チテキ</t>
    </rPh>
    <phoneticPr fontId="3"/>
  </si>
  <si>
    <t>　精神</t>
    <rPh sb="1" eb="3">
      <t>セイシン</t>
    </rPh>
    <phoneticPr fontId="3"/>
  </si>
  <si>
    <t>　他</t>
    <rPh sb="1" eb="2">
      <t>ホカ</t>
    </rPh>
    <phoneticPr fontId="3"/>
  </si>
  <si>
    <t>　　自家用車
　　バイク</t>
    <rPh sb="2" eb="6">
      <t>ジカヨウシャ</t>
    </rPh>
    <phoneticPr fontId="3"/>
  </si>
  <si>
    <t>　　事業所送迎</t>
    <rPh sb="2" eb="5">
      <t>ジギョウショ</t>
    </rPh>
    <rPh sb="5" eb="7">
      <t>ソウゲイ</t>
    </rPh>
    <phoneticPr fontId="3"/>
  </si>
  <si>
    <t>事業所代表者
職 ・ 氏名</t>
    <rPh sb="0" eb="3">
      <t>ジギョウショ</t>
    </rPh>
    <rPh sb="3" eb="6">
      <t>ダイヒョウシャ</t>
    </rPh>
    <rPh sb="7" eb="8">
      <t>ショク</t>
    </rPh>
    <rPh sb="11" eb="13">
      <t>シメイ</t>
    </rPh>
    <phoneticPr fontId="3"/>
  </si>
  <si>
    <t>Ｒ</t>
    <phoneticPr fontId="3"/>
  </si>
  <si>
    <t>通所開始日※</t>
    <rPh sb="0" eb="2">
      <t>ツウショ</t>
    </rPh>
    <rPh sb="2" eb="5">
      <t>カイシビ</t>
    </rPh>
    <phoneticPr fontId="3"/>
  </si>
  <si>
    <t>生活保護受給</t>
    <rPh sb="0" eb="2">
      <t>セイカツ</t>
    </rPh>
    <rPh sb="2" eb="4">
      <t>ホゴ</t>
    </rPh>
    <rPh sb="4" eb="6">
      <t>ジュキュウ</t>
    </rPh>
    <phoneticPr fontId="3"/>
  </si>
  <si>
    <t>　　精神障害者保健福祉手帳
　　自立支援医療（精神通院）
　　医師の診断書</t>
    <rPh sb="2" eb="4">
      <t>セイシン</t>
    </rPh>
    <rPh sb="4" eb="6">
      <t>ショウガイ</t>
    </rPh>
    <rPh sb="6" eb="7">
      <t>シャ</t>
    </rPh>
    <rPh sb="7" eb="9">
      <t>ホケン</t>
    </rPh>
    <rPh sb="9" eb="11">
      <t>フクシ</t>
    </rPh>
    <rPh sb="11" eb="13">
      <t>テチョウ</t>
    </rPh>
    <rPh sb="16" eb="18">
      <t>ジリツ</t>
    </rPh>
    <rPh sb="18" eb="20">
      <t>シエン</t>
    </rPh>
    <rPh sb="20" eb="22">
      <t>イリョウ</t>
    </rPh>
    <rPh sb="23" eb="25">
      <t>セイシン</t>
    </rPh>
    <rPh sb="25" eb="27">
      <t>ツウイン</t>
    </rPh>
    <rPh sb="31" eb="33">
      <t>イシ</t>
    </rPh>
    <rPh sb="34" eb="37">
      <t>シンダンショ</t>
    </rPh>
    <phoneticPr fontId="3"/>
  </si>
  <si>
    <t>　　特定疾患医療受給者証等
　　医師の診断書</t>
    <rPh sb="2" eb="4">
      <t>トクテイ</t>
    </rPh>
    <rPh sb="4" eb="6">
      <t>シッカン</t>
    </rPh>
    <rPh sb="6" eb="8">
      <t>イリョウ</t>
    </rPh>
    <rPh sb="8" eb="11">
      <t>ジュキュウシャ</t>
    </rPh>
    <rPh sb="11" eb="12">
      <t>ショウ</t>
    </rPh>
    <rPh sb="12" eb="13">
      <t>トウ</t>
    </rPh>
    <rPh sb="16" eb="18">
      <t>イシ</t>
    </rPh>
    <rPh sb="19" eb="22">
      <t>シンダンショ</t>
    </rPh>
    <phoneticPr fontId="3"/>
  </si>
  <si>
    <t>受給者証
番　　号</t>
    <rPh sb="0" eb="3">
      <t>ジュキュウシャ</t>
    </rPh>
    <rPh sb="3" eb="4">
      <t>ショウ</t>
    </rPh>
    <rPh sb="5" eb="6">
      <t>バン</t>
    </rPh>
    <rPh sb="8" eb="9">
      <t>ゴウ</t>
    </rPh>
    <phoneticPr fontId="3"/>
  </si>
  <si>
    <t>サービス
種別</t>
    <rPh sb="5" eb="7">
      <t>シュベツ</t>
    </rPh>
    <phoneticPr fontId="3"/>
  </si>
  <si>
    <t>支給決定
期　　間</t>
    <rPh sb="0" eb="2">
      <t>シキュウ</t>
    </rPh>
    <rPh sb="2" eb="4">
      <t>ケッテイ</t>
    </rPh>
    <rPh sb="5" eb="6">
      <t>キ</t>
    </rPh>
    <rPh sb="8" eb="9">
      <t>アイダ</t>
    </rPh>
    <phoneticPr fontId="3"/>
  </si>
  <si>
    <t>支給量</t>
    <rPh sb="0" eb="2">
      <t>シキュウ</t>
    </rPh>
    <rPh sb="2" eb="3">
      <t>リョウ</t>
    </rPh>
    <phoneticPr fontId="3"/>
  </si>
  <si>
    <t>日/月</t>
    <rPh sb="0" eb="1">
      <t>ニチ</t>
    </rPh>
    <rPh sb="2" eb="3">
      <t>ツキ</t>
    </rPh>
    <phoneticPr fontId="3"/>
  </si>
  <si>
    <t>原則日数（当該月－８日）</t>
    <rPh sb="0" eb="2">
      <t>ゲンソク</t>
    </rPh>
    <rPh sb="2" eb="4">
      <t>ニッスウ</t>
    </rPh>
    <rPh sb="5" eb="7">
      <t>トウガイ</t>
    </rPh>
    <rPh sb="7" eb="8">
      <t>ゲツ</t>
    </rPh>
    <rPh sb="10" eb="11">
      <t>ニチ</t>
    </rPh>
    <phoneticPr fontId="3"/>
  </si>
  <si>
    <t>最も高額な経路の6か月定期額（バス複数経路利用の場合のみ）</t>
    <phoneticPr fontId="3"/>
  </si>
  <si>
    <t>　 鉄道</t>
    <rPh sb="2" eb="4">
      <t>テツドウ</t>
    </rPh>
    <phoneticPr fontId="3"/>
  </si>
  <si>
    <t>　 バス</t>
    <phoneticPr fontId="3"/>
  </si>
  <si>
    <t>　自　宅</t>
    <rPh sb="1" eb="2">
      <t>ジ</t>
    </rPh>
    <rPh sb="3" eb="4">
      <t>タク</t>
    </rPh>
    <phoneticPr fontId="3"/>
  </si>
  <si>
    <t>（利用している場合、距離区分を選択）</t>
  </si>
  <si>
    <t>（自動計算）</t>
    <rPh sb="1" eb="3">
      <t>ジドウ</t>
    </rPh>
    <rPh sb="3" eb="5">
      <t>ケイサン</t>
    </rPh>
    <phoneticPr fontId="3"/>
  </si>
  <si>
    <t>(自動表示）</t>
    <rPh sb="1" eb="3">
      <t>ジドウ</t>
    </rPh>
    <rPh sb="3" eb="5">
      <t>ヒョウジ</t>
    </rPh>
    <phoneticPr fontId="3"/>
  </si>
  <si>
    <t>（　</t>
    <phoneticPr fontId="3"/>
  </si>
  <si>
    <t>　）</t>
  </si>
  <si>
    <t>白色のセルは申請書から転記もしくは自動計算部分です</t>
    <rPh sb="0" eb="1">
      <t>シロ</t>
    </rPh>
    <rPh sb="1" eb="2">
      <t>イロ</t>
    </rPh>
    <rPh sb="6" eb="9">
      <t>シンセイショ</t>
    </rPh>
    <rPh sb="11" eb="13">
      <t>テンキ</t>
    </rPh>
    <rPh sb="17" eb="19">
      <t>ジドウ</t>
    </rPh>
    <rPh sb="19" eb="21">
      <t>ケイサン</t>
    </rPh>
    <rPh sb="21" eb="23">
      <t>ブブン</t>
    </rPh>
    <phoneticPr fontId="3"/>
  </si>
  <si>
    <t>まずは申請書シートから入力してください</t>
    <rPh sb="3" eb="6">
      <t>シンセイショ</t>
    </rPh>
    <rPh sb="11" eb="13">
      <t>ニュウリョク</t>
    </rPh>
    <phoneticPr fontId="3"/>
  </si>
  <si>
    <t>※通所方法によって回数が異なる場合にはこの様式は適しません</t>
    <rPh sb="1" eb="3">
      <t>ツウショ</t>
    </rPh>
    <rPh sb="3" eb="5">
      <t>ホウホウ</t>
    </rPh>
    <rPh sb="9" eb="11">
      <t>カイスウ</t>
    </rPh>
    <rPh sb="12" eb="13">
      <t>コト</t>
    </rPh>
    <rPh sb="15" eb="17">
      <t>バアイ</t>
    </rPh>
    <rPh sb="21" eb="23">
      <t>ヨウシキ</t>
    </rPh>
    <rPh sb="24" eb="25">
      <t>テキ</t>
    </rPh>
    <phoneticPr fontId="3"/>
  </si>
  <si>
    <t>★入力ルール★</t>
    <rPh sb="1" eb="3">
      <t>ニュウリョク</t>
    </rPh>
    <phoneticPr fontId="3"/>
  </si>
  <si>
    <t>その場合にはword版もしくは手書きでご作成をお願いします。</t>
    <rPh sb="2" eb="4">
      <t>バアイ</t>
    </rPh>
    <rPh sb="10" eb="11">
      <t>バン</t>
    </rPh>
    <rPh sb="15" eb="17">
      <t>テガ</t>
    </rPh>
    <rPh sb="20" eb="22">
      <t>サクセイ</t>
    </rPh>
    <rPh sb="24" eb="25">
      <t>ネガ</t>
    </rPh>
    <phoneticPr fontId="3"/>
  </si>
  <si>
    <t>３カ月運賃額①</t>
    <rPh sb="2" eb="3">
      <t>ゲツ</t>
    </rPh>
    <rPh sb="3" eb="5">
      <t>ウンチン</t>
    </rPh>
    <rPh sb="5" eb="6">
      <t>ガク</t>
    </rPh>
    <phoneticPr fontId="3"/>
  </si>
  <si>
    <t xml:space="preserve">【３カ月運賃額①の計算方法】
｛片道運賃額（ＩＣ）×往復日数計×２｝＋｛片道運賃額（ＩＣ）×片道日数計｝
</t>
    <phoneticPr fontId="3"/>
  </si>
  <si>
    <t>３か月助成額
※(市が記入）</t>
    <rPh sb="2" eb="3">
      <t>ゲツ</t>
    </rPh>
    <rPh sb="3" eb="6">
      <t>ジョセイガク</t>
    </rPh>
    <rPh sb="9" eb="10">
      <t>シ</t>
    </rPh>
    <rPh sb="11" eb="13">
      <t>キニュウ</t>
    </rPh>
    <phoneticPr fontId="3"/>
  </si>
  <si>
    <t>★６か月定期額の金額は必ず入力してください</t>
    <rPh sb="3" eb="4">
      <t>ゲツ</t>
    </rPh>
    <rPh sb="4" eb="6">
      <t>テイキ</t>
    </rPh>
    <rPh sb="6" eb="7">
      <t>ガク</t>
    </rPh>
    <rPh sb="8" eb="10">
      <t>キンガク</t>
    </rPh>
    <rPh sb="11" eb="12">
      <t>カナラ</t>
    </rPh>
    <rPh sb="13" eb="15">
      <t>ニュウリョク</t>
    </rPh>
    <phoneticPr fontId="3"/>
  </si>
  <si>
    <t>★入力ルール</t>
    <rPh sb="1" eb="3">
      <t>ニュウリョク</t>
    </rPh>
    <phoneticPr fontId="3"/>
  </si>
  <si>
    <t>申請書を作成すると、報告書にも必要な基本情報が転写されます。</t>
    <rPh sb="0" eb="2">
      <t>シンセイ</t>
    </rPh>
    <rPh sb="2" eb="3">
      <t>ショ</t>
    </rPh>
    <rPh sb="4" eb="6">
      <t>サクセイ</t>
    </rPh>
    <rPh sb="10" eb="13">
      <t>ホウコクショ</t>
    </rPh>
    <rPh sb="15" eb="17">
      <t>ヒツヨウ</t>
    </rPh>
    <rPh sb="18" eb="20">
      <t>キホン</t>
    </rPh>
    <rPh sb="20" eb="22">
      <t>ジョウホウ</t>
    </rPh>
    <rPh sb="23" eb="25">
      <t>テンシャ</t>
    </rPh>
    <phoneticPr fontId="3"/>
  </si>
  <si>
    <t>該当の障がいの状況にチェックと色のついたセルへご入力ください。</t>
    <rPh sb="0" eb="2">
      <t>ガイトウ</t>
    </rPh>
    <rPh sb="3" eb="4">
      <t>ショウ</t>
    </rPh>
    <rPh sb="7" eb="9">
      <t>ジョウキョウ</t>
    </rPh>
    <rPh sb="15" eb="16">
      <t>イロ</t>
    </rPh>
    <rPh sb="24" eb="26">
      <t>ニュウリョク</t>
    </rPh>
    <phoneticPr fontId="3"/>
  </si>
  <si>
    <t>障害者割引制度適用（身体・知的・精神）</t>
    <rPh sb="16" eb="18">
      <t>セイシン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</si>
</sst>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color indexed="81"/>
      <name val="ＭＳ Ｐゴシック"/>
      <family val="3"/>
      <charset val="128"/>
    </font>
    <font>
      <sz val="10.5"/>
      <name val="ＭＳ Ｐゴシック"/>
      <family val="3"/>
      <charset val="128"/>
    </font>
    <font>
      <sz val="14"/>
      <name val="ＭＳ Ｐゴシック"/>
      <family val="3"/>
      <charset val="128"/>
    </font>
    <font>
      <b/>
      <sz val="11"/>
      <name val="ＭＳ Ｐゴシック"/>
      <family val="3"/>
      <charset val="128"/>
    </font>
    <font>
      <sz val="11"/>
      <color rgb="FF000000"/>
      <name val="BIZ UD明朝 Medium"/>
      <family val="1"/>
      <charset val="128"/>
    </font>
    <font>
      <b/>
      <sz val="11"/>
      <color rgb="FFFF0000"/>
      <name val="ＭＳ Ｐゴシック"/>
      <family val="3"/>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42"/>
      </right>
      <top style="medium">
        <color indexed="64"/>
      </top>
      <bottom style="thin">
        <color indexed="64"/>
      </bottom>
      <diagonal/>
    </border>
    <border>
      <left style="thin">
        <color indexed="42"/>
      </left>
      <right style="thin">
        <color indexed="42"/>
      </right>
      <top style="medium">
        <color indexed="64"/>
      </top>
      <bottom style="thin">
        <color indexed="64"/>
      </bottom>
      <diagonal/>
    </border>
    <border>
      <left style="thin">
        <color indexed="42"/>
      </left>
      <right style="thin">
        <color indexed="64"/>
      </right>
      <top style="medium">
        <color indexed="64"/>
      </top>
      <bottom style="thin">
        <color indexed="64"/>
      </bottom>
      <diagonal/>
    </border>
    <border>
      <left style="thin">
        <color indexed="42"/>
      </left>
      <right style="medium">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42"/>
      </right>
      <top/>
      <bottom style="thin">
        <color indexed="64"/>
      </bottom>
      <diagonal/>
    </border>
    <border>
      <left style="thin">
        <color indexed="42"/>
      </left>
      <right style="thin">
        <color indexed="42"/>
      </right>
      <top/>
      <bottom style="thin">
        <color indexed="64"/>
      </bottom>
      <diagonal/>
    </border>
    <border>
      <left style="thin">
        <color indexed="42"/>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42"/>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42"/>
      </left>
      <right style="thin">
        <color indexed="42"/>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42"/>
      </left>
      <right/>
      <top/>
      <bottom/>
      <diagonal/>
    </border>
    <border>
      <left/>
      <right style="thin">
        <color indexed="42"/>
      </right>
      <top/>
      <bottom/>
      <diagonal/>
    </border>
    <border>
      <left style="medium">
        <color indexed="64"/>
      </left>
      <right style="thin">
        <color indexed="42"/>
      </right>
      <top style="medium">
        <color indexed="64"/>
      </top>
      <bottom/>
      <diagonal/>
    </border>
    <border>
      <left style="thin">
        <color indexed="42"/>
      </left>
      <right/>
      <top style="medium">
        <color indexed="64"/>
      </top>
      <bottom/>
      <diagonal/>
    </border>
    <border>
      <left/>
      <right style="thin">
        <color indexed="42"/>
      </right>
      <top style="thin">
        <color indexed="64"/>
      </top>
      <bottom style="thin">
        <color indexed="64"/>
      </bottom>
      <diagonal/>
    </border>
    <border>
      <left style="thin">
        <color indexed="42"/>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theme="1"/>
      </bottom>
      <diagonal/>
    </border>
    <border>
      <left/>
      <right/>
      <top style="thin">
        <color theme="1"/>
      </top>
      <bottom style="medium">
        <color theme="1"/>
      </bottom>
      <diagonal/>
    </border>
    <border>
      <left style="thin">
        <color indexed="42"/>
      </left>
      <right style="thin">
        <color indexed="42"/>
      </right>
      <top style="medium">
        <color theme="1"/>
      </top>
      <bottom style="thin">
        <color theme="1"/>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11" xfId="0" applyBorder="1" applyAlignment="1">
      <alignment horizontal="centerContinuous" vertical="center"/>
    </xf>
    <xf numFmtId="0" fontId="0" fillId="0" borderId="12" xfId="0" applyBorder="1" applyAlignment="1">
      <alignment horizontal="centerContinuous" vertical="center"/>
    </xf>
    <xf numFmtId="0" fontId="0" fillId="0" borderId="13"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10" xfId="0" applyFont="1" applyBorder="1" applyAlignment="1">
      <alignment horizontal="center" vertical="center"/>
    </xf>
    <xf numFmtId="0" fontId="0" fillId="0" borderId="23" xfId="0" applyBorder="1" applyAlignment="1">
      <alignment horizontal="centerContinuous" vertical="center"/>
    </xf>
    <xf numFmtId="0" fontId="0" fillId="0" borderId="20" xfId="0" applyBorder="1" applyAlignment="1">
      <alignment horizontal="centerContinuous" vertical="center"/>
    </xf>
    <xf numFmtId="0" fontId="0" fillId="0" borderId="22" xfId="0" applyBorder="1" applyAlignment="1">
      <alignment horizontal="centerContinuous" vertical="center"/>
    </xf>
    <xf numFmtId="0" fontId="0" fillId="0" borderId="24" xfId="0" applyBorder="1" applyAlignment="1">
      <alignment vertical="center"/>
    </xf>
    <xf numFmtId="0" fontId="0" fillId="0" borderId="25" xfId="0" applyBorder="1">
      <alignment vertical="center"/>
    </xf>
    <xf numFmtId="0" fontId="0" fillId="0" borderId="26" xfId="0" applyBorder="1">
      <alignment vertical="center"/>
    </xf>
    <xf numFmtId="0" fontId="0" fillId="0" borderId="8" xfId="0" applyBorder="1">
      <alignment vertical="center"/>
    </xf>
    <xf numFmtId="0" fontId="0" fillId="0" borderId="19" xfId="0" applyFill="1" applyBorder="1" applyAlignment="1">
      <alignment vertical="center"/>
    </xf>
    <xf numFmtId="0" fontId="0" fillId="0" borderId="9" xfId="0" applyBorder="1">
      <alignment vertical="center"/>
    </xf>
    <xf numFmtId="0" fontId="0" fillId="0" borderId="12" xfId="0" applyBorder="1">
      <alignment vertical="center"/>
    </xf>
    <xf numFmtId="0" fontId="0" fillId="0" borderId="14" xfId="0" applyBorder="1">
      <alignment vertical="center"/>
    </xf>
    <xf numFmtId="0" fontId="0" fillId="0" borderId="10"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0" fillId="0" borderId="32" xfId="0" applyBorder="1" applyAlignment="1">
      <alignment horizontal="centerContinuous" vertical="center"/>
    </xf>
    <xf numFmtId="0" fontId="0" fillId="0" borderId="33" xfId="0" applyBorder="1" applyAlignment="1">
      <alignment horizontal="centerContinuous" vertical="center"/>
    </xf>
    <xf numFmtId="0" fontId="0" fillId="0" borderId="34" xfId="0" applyBorder="1" applyAlignment="1">
      <alignment horizontal="centerContinuous" vertical="center"/>
    </xf>
    <xf numFmtId="0" fontId="0" fillId="0" borderId="35" xfId="0" applyFill="1" applyBorder="1">
      <alignment vertical="center"/>
    </xf>
    <xf numFmtId="0" fontId="6" fillId="0" borderId="0" xfId="0" applyFont="1" applyBorder="1">
      <alignment vertical="center"/>
    </xf>
    <xf numFmtId="0" fontId="0" fillId="0" borderId="18" xfId="0" applyFill="1" applyBorder="1" applyAlignment="1">
      <alignment vertical="center"/>
    </xf>
    <xf numFmtId="0" fontId="0" fillId="0" borderId="19" xfId="0" applyFill="1" applyBorder="1">
      <alignment vertical="center"/>
    </xf>
    <xf numFmtId="0" fontId="0" fillId="0" borderId="16" xfId="0" applyFill="1" applyBorder="1" applyAlignment="1">
      <alignment vertical="center"/>
    </xf>
    <xf numFmtId="0" fontId="0" fillId="0" borderId="0" xfId="0" applyFill="1" applyBorder="1" applyAlignment="1">
      <alignment vertical="center"/>
    </xf>
    <xf numFmtId="0" fontId="0" fillId="0" borderId="17" xfId="0" applyFill="1" applyBorder="1" applyAlignment="1">
      <alignment vertical="center"/>
    </xf>
    <xf numFmtId="0" fontId="0" fillId="0" borderId="36" xfId="0" applyBorder="1">
      <alignment vertical="center"/>
    </xf>
    <xf numFmtId="0" fontId="0" fillId="0" borderId="37" xfId="0" applyBorder="1">
      <alignment vertical="center"/>
    </xf>
    <xf numFmtId="0" fontId="0" fillId="0" borderId="9" xfId="0" applyFill="1" applyBorder="1">
      <alignment vertical="center"/>
    </xf>
    <xf numFmtId="0" fontId="0" fillId="0" borderId="38" xfId="0" applyFill="1" applyBorder="1">
      <alignment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0" xfId="0" applyFill="1" applyBorder="1">
      <alignment vertical="center"/>
    </xf>
    <xf numFmtId="0" fontId="0" fillId="0" borderId="20" xfId="0" applyFill="1" applyBorder="1" applyAlignment="1">
      <alignment vertical="center"/>
    </xf>
    <xf numFmtId="0" fontId="0" fillId="0" borderId="23" xfId="0"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0" fillId="0" borderId="19" xfId="0" applyBorder="1" applyAlignment="1">
      <alignment vertical="center"/>
    </xf>
    <xf numFmtId="0" fontId="0" fillId="0" borderId="0" xfId="0" applyBorder="1" applyAlignment="1">
      <alignment vertical="top"/>
    </xf>
    <xf numFmtId="0" fontId="8" fillId="0" borderId="0" xfId="0" applyFont="1">
      <alignment vertical="center"/>
    </xf>
    <xf numFmtId="0" fontId="8" fillId="0" borderId="0" xfId="0" applyFont="1" applyAlignment="1">
      <alignment vertical="center"/>
    </xf>
    <xf numFmtId="0" fontId="11" fillId="0" borderId="0" xfId="0" applyFont="1" applyAlignment="1">
      <alignment horizontal="left" vertical="center"/>
    </xf>
    <xf numFmtId="0" fontId="0" fillId="0" borderId="23" xfId="0"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0" fillId="0" borderId="18" xfId="0" applyBorder="1" applyAlignment="1">
      <alignment vertical="center"/>
    </xf>
    <xf numFmtId="0" fontId="0" fillId="0" borderId="29" xfId="0" applyBorder="1" applyAlignment="1">
      <alignment vertical="center"/>
    </xf>
    <xf numFmtId="176" fontId="0" fillId="0" borderId="10" xfId="0" applyNumberFormat="1" applyBorder="1" applyAlignment="1">
      <alignment vertical="center"/>
    </xf>
    <xf numFmtId="176" fontId="0" fillId="0" borderId="27" xfId="0" applyNumberFormat="1"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7" xfId="0" applyBorder="1" applyAlignment="1">
      <alignment vertical="top"/>
    </xf>
    <xf numFmtId="0" fontId="0" fillId="0" borderId="6" xfId="0" applyBorder="1" applyAlignment="1">
      <alignment vertical="center"/>
    </xf>
    <xf numFmtId="0" fontId="0" fillId="0" borderId="2" xfId="0" applyBorder="1" applyAlignment="1">
      <alignment vertical="center"/>
    </xf>
    <xf numFmtId="0" fontId="10" fillId="0" borderId="0" xfId="0" applyFont="1" applyBorder="1">
      <alignment vertical="center"/>
    </xf>
    <xf numFmtId="0" fontId="0" fillId="2" borderId="0" xfId="0" applyFill="1" applyBorder="1" applyAlignment="1" applyProtection="1">
      <alignment vertical="center"/>
    </xf>
    <xf numFmtId="0" fontId="0" fillId="2" borderId="19" xfId="0" applyFill="1" applyBorder="1" applyAlignment="1" applyProtection="1">
      <alignment horizontal="center" vertical="center"/>
      <protection locked="0"/>
    </xf>
    <xf numFmtId="0" fontId="4" fillId="0" borderId="39" xfId="0" applyFont="1" applyBorder="1">
      <alignment vertical="center"/>
    </xf>
    <xf numFmtId="0" fontId="0" fillId="0" borderId="40" xfId="0" applyBorder="1">
      <alignment vertical="center"/>
    </xf>
    <xf numFmtId="0" fontId="4" fillId="0" borderId="41" xfId="0" applyFont="1" applyBorder="1" applyAlignment="1">
      <alignment horizontal="center" vertical="center"/>
    </xf>
    <xf numFmtId="0" fontId="0" fillId="0" borderId="41" xfId="0" applyBorder="1">
      <alignment vertical="center"/>
    </xf>
    <xf numFmtId="0" fontId="4" fillId="0" borderId="41" xfId="0" applyFont="1" applyBorder="1">
      <alignment vertical="center"/>
    </xf>
    <xf numFmtId="0" fontId="0" fillId="0" borderId="42" xfId="0" applyBorder="1">
      <alignment vertical="center"/>
    </xf>
    <xf numFmtId="0" fontId="0" fillId="0" borderId="43" xfId="0" applyBorder="1">
      <alignment vertical="center"/>
    </xf>
    <xf numFmtId="0" fontId="0" fillId="0" borderId="44" xfId="0" applyBorder="1" applyAlignment="1">
      <alignment horizontal="centerContinuous" vertical="center"/>
    </xf>
    <xf numFmtId="0" fontId="5" fillId="0" borderId="77" xfId="0" applyFont="1" applyBorder="1">
      <alignment vertical="center"/>
    </xf>
    <xf numFmtId="0" fontId="0" fillId="0" borderId="77" xfId="0" applyBorder="1">
      <alignment vertical="center"/>
    </xf>
    <xf numFmtId="0" fontId="0" fillId="0" borderId="78" xfId="0" applyBorder="1">
      <alignment vertical="center"/>
    </xf>
    <xf numFmtId="0" fontId="0" fillId="0" borderId="79" xfId="0" applyBorder="1" applyAlignment="1">
      <alignment horizontal="centerContinuous"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pplyAlignment="1">
      <alignment horizontal="centerContinuous" vertical="center"/>
    </xf>
    <xf numFmtId="0" fontId="0" fillId="0" borderId="26" xfId="0" applyBorder="1" applyAlignment="1">
      <alignment horizontal="centerContinuous" vertical="center"/>
    </xf>
    <xf numFmtId="0" fontId="0" fillId="0" borderId="49" xfId="0" applyBorder="1" applyAlignment="1">
      <alignment horizontal="centerContinuous" vertical="center"/>
    </xf>
    <xf numFmtId="0" fontId="0" fillId="0" borderId="50" xfId="0" applyBorder="1" applyAlignment="1">
      <alignment horizontal="centerContinuous" vertical="center"/>
    </xf>
    <xf numFmtId="0" fontId="0" fillId="0" borderId="51" xfId="0" applyBorder="1" applyAlignment="1">
      <alignment horizontal="centerContinuous" vertical="center"/>
    </xf>
    <xf numFmtId="0" fontId="5" fillId="0" borderId="52" xfId="0" applyFont="1" applyBorder="1">
      <alignment vertical="center"/>
    </xf>
    <xf numFmtId="0" fontId="0" fillId="0" borderId="53" xfId="0" applyBorder="1">
      <alignment vertical="center"/>
    </xf>
    <xf numFmtId="0" fontId="0" fillId="0" borderId="24" xfId="0" applyBorder="1" applyAlignment="1">
      <alignment horizontal="centerContinuous" vertical="center"/>
    </xf>
    <xf numFmtId="0" fontId="0" fillId="0" borderId="25" xfId="0" applyBorder="1" applyAlignment="1">
      <alignment horizontal="centerContinuous" vertical="center"/>
    </xf>
    <xf numFmtId="0" fontId="0" fillId="0" borderId="23" xfId="0" applyBorder="1">
      <alignment vertical="center"/>
    </xf>
    <xf numFmtId="0" fontId="0" fillId="0" borderId="34" xfId="0" applyBorder="1">
      <alignment vertical="center"/>
    </xf>
    <xf numFmtId="0" fontId="4" fillId="2" borderId="41" xfId="0" applyFont="1" applyFill="1" applyBorder="1" applyProtection="1">
      <alignment vertical="center"/>
      <protection locked="0"/>
    </xf>
    <xf numFmtId="0" fontId="0" fillId="2" borderId="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36" xfId="0" applyFill="1" applyBorder="1" applyProtection="1">
      <alignment vertical="center"/>
      <protection locked="0"/>
    </xf>
    <xf numFmtId="0" fontId="10" fillId="0" borderId="0" xfId="0" applyFont="1">
      <alignment vertical="center"/>
    </xf>
    <xf numFmtId="0" fontId="0" fillId="2" borderId="1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14" fillId="0" borderId="0" xfId="0" applyFont="1" applyFill="1" applyBorder="1">
      <alignment vertical="center"/>
    </xf>
    <xf numFmtId="0" fontId="0" fillId="0" borderId="72" xfId="0" applyBorder="1" applyAlignment="1">
      <alignment horizontal="center" vertical="center" textRotation="255"/>
    </xf>
    <xf numFmtId="0" fontId="0" fillId="0" borderId="62" xfId="0" applyBorder="1" applyAlignment="1">
      <alignment horizontal="center" vertical="center" textRotation="255"/>
    </xf>
    <xf numFmtId="0" fontId="0" fillId="0" borderId="73" xfId="0" applyBorder="1" applyAlignment="1">
      <alignment horizontal="center" vertical="center" textRotation="255"/>
    </xf>
    <xf numFmtId="0" fontId="0" fillId="0" borderId="18" xfId="0" applyBorder="1" applyAlignment="1">
      <alignment horizontal="center" vertical="top"/>
    </xf>
    <xf numFmtId="0" fontId="0" fillId="0" borderId="19" xfId="0" applyBorder="1" applyAlignment="1">
      <alignment horizontal="center" vertical="top"/>
    </xf>
    <xf numFmtId="0" fontId="0" fillId="0" borderId="21" xfId="0" applyBorder="1" applyAlignment="1">
      <alignment horizontal="center" vertical="top"/>
    </xf>
    <xf numFmtId="38" fontId="9" fillId="2" borderId="8" xfId="1" applyFont="1" applyFill="1" applyBorder="1" applyAlignment="1" applyProtection="1">
      <alignment horizontal="center" vertical="center"/>
      <protection locked="0"/>
    </xf>
    <xf numFmtId="38" fontId="9" fillId="2" borderId="9" xfId="1" applyFont="1" applyFill="1" applyBorder="1" applyAlignment="1" applyProtection="1">
      <alignment horizontal="center" vertical="center"/>
      <protection locked="0"/>
    </xf>
    <xf numFmtId="0" fontId="0" fillId="0" borderId="18" xfId="0" applyBorder="1" applyAlignment="1">
      <alignment horizontal="center" vertical="top" wrapText="1"/>
    </xf>
    <xf numFmtId="0" fontId="0" fillId="0" borderId="16" xfId="0" applyBorder="1" applyAlignment="1">
      <alignment horizontal="center" vertical="top"/>
    </xf>
    <xf numFmtId="0" fontId="0" fillId="0" borderId="0" xfId="0" applyBorder="1" applyAlignment="1">
      <alignment horizontal="center" vertical="top"/>
    </xf>
    <xf numFmtId="0" fontId="0" fillId="0" borderId="17" xfId="0" applyBorder="1" applyAlignment="1">
      <alignment horizontal="center" vertical="top"/>
    </xf>
    <xf numFmtId="0" fontId="0" fillId="0" borderId="23"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8" xfId="0" applyBorder="1" applyAlignment="1">
      <alignment horizontal="left"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0" fillId="0" borderId="61" xfId="0" applyBorder="1" applyAlignment="1">
      <alignment horizontal="center" vertical="center" textRotation="255"/>
    </xf>
    <xf numFmtId="0" fontId="0" fillId="0" borderId="63" xfId="0" applyBorder="1" applyAlignment="1">
      <alignment horizontal="center" vertical="center" textRotation="255"/>
    </xf>
    <xf numFmtId="0" fontId="0" fillId="0" borderId="23"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6" xfId="0" applyBorder="1" applyAlignment="1">
      <alignment horizontal="left" vertical="top" wrapText="1"/>
    </xf>
    <xf numFmtId="0" fontId="0" fillId="0" borderId="0"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23" xfId="0"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4" xfId="0" applyBorder="1" applyAlignment="1">
      <alignment horizontal="left" vertical="top" wrapText="1"/>
    </xf>
    <xf numFmtId="0" fontId="0" fillId="0" borderId="25" xfId="0" applyBorder="1" applyAlignment="1">
      <alignment horizontal="left" vertical="top"/>
    </xf>
    <xf numFmtId="0" fontId="0" fillId="0" borderId="26" xfId="0" applyBorder="1" applyAlignment="1">
      <alignment horizontal="left" vertical="top"/>
    </xf>
    <xf numFmtId="0" fontId="0" fillId="0" borderId="64" xfId="0" applyBorder="1" applyAlignment="1">
      <alignment horizontal="center" vertical="center" textRotation="255"/>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49" fontId="0" fillId="2" borderId="0"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19" xfId="0" applyBorder="1" applyAlignment="1">
      <alignment horizontal="center" vertical="center" wrapText="1"/>
    </xf>
    <xf numFmtId="0" fontId="0" fillId="0" borderId="0" xfId="0" applyBorder="1" applyAlignment="1">
      <alignment horizontal="center" vertical="center"/>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49" fontId="0" fillId="2" borderId="65"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34" xfId="0" applyNumberFormat="1" applyFill="1" applyBorder="1" applyAlignment="1" applyProtection="1">
      <alignment horizontal="center" vertical="center"/>
      <protection locked="0"/>
    </xf>
    <xf numFmtId="0" fontId="0" fillId="0" borderId="18"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27" xfId="0" applyBorder="1" applyAlignment="1">
      <alignment horizontal="center" vertical="center"/>
    </xf>
    <xf numFmtId="38" fontId="9" fillId="2" borderId="8" xfId="1" applyFont="1" applyFill="1" applyBorder="1" applyAlignment="1" applyProtection="1">
      <alignment horizontal="center" vertical="center"/>
    </xf>
    <xf numFmtId="38" fontId="9" fillId="2" borderId="9" xfId="1" applyFont="1" applyFill="1" applyBorder="1" applyAlignment="1" applyProtection="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1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176" fontId="9" fillId="0" borderId="19" xfId="0" applyNumberFormat="1" applyFont="1" applyBorder="1" applyAlignment="1">
      <alignment horizontal="center" vertical="center" wrapText="1"/>
    </xf>
    <xf numFmtId="176" fontId="9" fillId="0" borderId="29"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0" fillId="0" borderId="54" xfId="0" applyBorder="1" applyAlignment="1">
      <alignment horizontal="center" vertical="center" textRotation="255"/>
    </xf>
    <xf numFmtId="0" fontId="0" fillId="0" borderId="54" xfId="0" applyBorder="1" applyAlignment="1">
      <alignment horizontal="center" vertical="center" textRotation="255" wrapText="1"/>
    </xf>
    <xf numFmtId="0" fontId="0" fillId="0" borderId="0" xfId="0" applyFill="1" applyBorder="1" applyAlignment="1">
      <alignment horizontal="center" vertical="center"/>
    </xf>
    <xf numFmtId="38" fontId="10" fillId="0" borderId="8" xfId="1" applyFont="1" applyBorder="1" applyAlignment="1">
      <alignment horizontal="center" vertical="center"/>
    </xf>
    <xf numFmtId="38" fontId="10" fillId="0" borderId="9" xfId="1" applyFont="1" applyBorder="1" applyAlignment="1">
      <alignment horizontal="center" vertical="center"/>
    </xf>
    <xf numFmtId="0" fontId="0" fillId="0" borderId="9" xfId="0" applyBorder="1" applyAlignment="1">
      <alignment horizontal="center" vertical="top" wrapText="1"/>
    </xf>
    <xf numFmtId="0" fontId="0" fillId="0" borderId="10" xfId="0" applyBorder="1" applyAlignment="1">
      <alignment horizontal="center" vertical="top"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1" xfId="0" applyBorder="1" applyAlignment="1">
      <alignment horizontal="right" vertical="center"/>
    </xf>
    <xf numFmtId="0" fontId="0" fillId="0" borderId="76"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0" fontId="0" fillId="0" borderId="43" xfId="0" applyFill="1" applyBorder="1" applyAlignment="1">
      <alignment horizontal="center" vertical="center"/>
    </xf>
    <xf numFmtId="0" fontId="6" fillId="0" borderId="35" xfId="0" applyFont="1" applyBorder="1" applyAlignment="1">
      <alignment horizontal="left" vertical="center"/>
    </xf>
    <xf numFmtId="0" fontId="6" fillId="0" borderId="19" xfId="0" applyFont="1" applyBorder="1" applyAlignment="1">
      <alignment horizontal="left" vertical="center"/>
    </xf>
    <xf numFmtId="0" fontId="6" fillId="0" borderId="29" xfId="0" applyFont="1" applyBorder="1" applyAlignment="1">
      <alignment horizontal="left" vertical="center"/>
    </xf>
    <xf numFmtId="0" fontId="0" fillId="2" borderId="36" xfId="0" applyFill="1" applyBorder="1" applyAlignment="1" applyProtection="1">
      <alignment horizontal="left" vertical="top" wrapText="1"/>
      <protection locked="0"/>
    </xf>
    <xf numFmtId="0" fontId="0" fillId="2" borderId="36"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20" xfId="0" applyFill="1" applyBorder="1" applyAlignment="1" applyProtection="1">
      <alignment horizontal="left" vertical="top"/>
      <protection locked="0"/>
    </xf>
    <xf numFmtId="0" fontId="0" fillId="2" borderId="34" xfId="0" applyFill="1" applyBorder="1" applyAlignment="1" applyProtection="1">
      <alignment horizontal="left" vertical="top"/>
      <protection locked="0"/>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16" xfId="0" applyFill="1" applyBorder="1" applyAlignment="1">
      <alignment horizontal="center" vertical="center"/>
    </xf>
    <xf numFmtId="0" fontId="0" fillId="0" borderId="38" xfId="0" applyFill="1" applyBorder="1" applyAlignment="1">
      <alignment horizontal="center" vertical="center"/>
    </xf>
    <xf numFmtId="0" fontId="0" fillId="0" borderId="20" xfId="0" applyFill="1" applyBorder="1" applyAlignment="1">
      <alignment horizontal="center" vertical="center"/>
    </xf>
    <xf numFmtId="0" fontId="0" fillId="0" borderId="22" xfId="0" applyFill="1" applyBorder="1" applyAlignment="1">
      <alignment horizontal="center" vertical="center"/>
    </xf>
    <xf numFmtId="0" fontId="0" fillId="0" borderId="0" xfId="0" applyFill="1" applyBorder="1" applyAlignment="1" applyProtection="1">
      <alignment horizontal="center" vertical="center"/>
    </xf>
    <xf numFmtId="0" fontId="10" fillId="0" borderId="75" xfId="0" applyFont="1" applyBorder="1" applyAlignment="1">
      <alignment horizontal="left" vertical="top" wrapText="1"/>
    </xf>
    <xf numFmtId="0" fontId="10" fillId="0" borderId="9" xfId="0" applyFont="1" applyBorder="1" applyAlignment="1">
      <alignment horizontal="left" vertical="top"/>
    </xf>
    <xf numFmtId="0" fontId="10" fillId="0" borderId="27" xfId="0" applyFont="1" applyBorder="1" applyAlignment="1">
      <alignment horizontal="left" vertical="top"/>
    </xf>
    <xf numFmtId="0" fontId="0" fillId="0" borderId="35" xfId="0" applyBorder="1" applyAlignment="1">
      <alignment horizontal="center" vertical="center"/>
    </xf>
    <xf numFmtId="0" fontId="0" fillId="0" borderId="38" xfId="0" applyBorder="1" applyAlignment="1">
      <alignment horizontal="center" vertical="center"/>
    </xf>
    <xf numFmtId="0" fontId="4" fillId="0" borderId="74" xfId="0" applyFont="1" applyBorder="1" applyAlignment="1">
      <alignment horizontal="left" vertical="top" wrapText="1"/>
    </xf>
    <xf numFmtId="0" fontId="4" fillId="0" borderId="25" xfId="0" applyFont="1" applyBorder="1" applyAlignment="1">
      <alignment horizontal="left" vertical="top" wrapText="1"/>
    </xf>
    <xf numFmtId="0" fontId="4" fillId="0" borderId="65" xfId="0" applyFont="1" applyBorder="1" applyAlignment="1">
      <alignment horizontal="left" vertical="top" wrapText="1"/>
    </xf>
    <xf numFmtId="0" fontId="4" fillId="0" borderId="36" xfId="0" applyFont="1" applyBorder="1" applyAlignment="1">
      <alignment horizontal="left" vertical="top" wrapText="1"/>
    </xf>
    <xf numFmtId="0" fontId="4" fillId="0" borderId="0" xfId="0" applyFont="1" applyBorder="1" applyAlignment="1">
      <alignment horizontal="left" vertical="top" wrapText="1"/>
    </xf>
    <xf numFmtId="0" fontId="4" fillId="0" borderId="28" xfId="0" applyFont="1" applyBorder="1" applyAlignment="1">
      <alignment horizontal="left" vertical="top"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4" xfId="0" applyBorder="1" applyAlignment="1">
      <alignment horizontal="center" vertical="center" wrapText="1"/>
    </xf>
    <xf numFmtId="0" fontId="0" fillId="0" borderId="65" xfId="0" applyBorder="1" applyAlignment="1">
      <alignment horizontal="center" vertical="center"/>
    </xf>
    <xf numFmtId="0" fontId="0" fillId="0" borderId="34" xfId="0" applyBorder="1" applyAlignment="1">
      <alignment horizontal="center" vertical="center"/>
    </xf>
    <xf numFmtId="0" fontId="0" fillId="0" borderId="74" xfId="0" applyBorder="1" applyAlignment="1">
      <alignment horizontal="center" vertical="center"/>
    </xf>
    <xf numFmtId="0" fontId="0" fillId="0" borderId="36" xfId="0" applyBorder="1" applyAlignment="1">
      <alignment horizontal="center" vertical="center"/>
    </xf>
  </cellXfs>
  <cellStyles count="4">
    <cellStyle name="桁区切り" xfId="1" builtinId="6"/>
    <cellStyle name="桁区切り 2" xfId="3"/>
    <cellStyle name="標準" xfId="0" builtinId="0"/>
    <cellStyle name="標準 2" xfId="2"/>
  </cellStyles>
  <dxfs count="50">
    <dxf>
      <font>
        <color theme="0"/>
      </font>
    </dxf>
    <dxf>
      <font>
        <color theme="0"/>
      </font>
    </dxf>
    <dxf>
      <fill>
        <patternFill patternType="none">
          <bgColor indexed="65"/>
        </patternFill>
      </fill>
    </dxf>
    <dxf>
      <fill>
        <patternFill patternType="none">
          <bgColor indexed="6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2</xdr:col>
          <xdr:colOff>76200</xdr:colOff>
          <xdr:row>9</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28575</xdr:rowOff>
        </xdr:from>
        <xdr:to>
          <xdr:col>2</xdr:col>
          <xdr:colOff>85725</xdr:colOff>
          <xdr:row>12</xdr:row>
          <xdr:rowOff>57150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142875</xdr:rowOff>
        </xdr:from>
        <xdr:to>
          <xdr:col>2</xdr:col>
          <xdr:colOff>95250</xdr:colOff>
          <xdr:row>15</xdr:row>
          <xdr:rowOff>171450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123825</xdr:rowOff>
        </xdr:from>
        <xdr:to>
          <xdr:col>2</xdr:col>
          <xdr:colOff>95250</xdr:colOff>
          <xdr:row>19</xdr:row>
          <xdr:rowOff>152400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209550</xdr:rowOff>
        </xdr:from>
        <xdr:to>
          <xdr:col>23</xdr:col>
          <xdr:colOff>85725</xdr:colOff>
          <xdr:row>11</xdr:row>
          <xdr:rowOff>19050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219075</xdr:rowOff>
        </xdr:from>
        <xdr:to>
          <xdr:col>23</xdr:col>
          <xdr:colOff>76200</xdr:colOff>
          <xdr:row>12</xdr:row>
          <xdr:rowOff>28575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209550</xdr:rowOff>
        </xdr:from>
        <xdr:to>
          <xdr:col>23</xdr:col>
          <xdr:colOff>76200</xdr:colOff>
          <xdr:row>13</xdr:row>
          <xdr:rowOff>19050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209550</xdr:rowOff>
        </xdr:from>
        <xdr:to>
          <xdr:col>23</xdr:col>
          <xdr:colOff>76200</xdr:colOff>
          <xdr:row>14</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209550</xdr:rowOff>
        </xdr:from>
        <xdr:to>
          <xdr:col>23</xdr:col>
          <xdr:colOff>76200</xdr:colOff>
          <xdr:row>15</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209550</xdr:rowOff>
        </xdr:from>
        <xdr:to>
          <xdr:col>23</xdr:col>
          <xdr:colOff>76200</xdr:colOff>
          <xdr:row>16</xdr:row>
          <xdr:rowOff>19050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209550</xdr:rowOff>
        </xdr:from>
        <xdr:to>
          <xdr:col>23</xdr:col>
          <xdr:colOff>76200</xdr:colOff>
          <xdr:row>17</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152400</xdr:rowOff>
        </xdr:from>
        <xdr:to>
          <xdr:col>2</xdr:col>
          <xdr:colOff>47625</xdr:colOff>
          <xdr:row>25</xdr:row>
          <xdr:rowOff>133350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152400</xdr:rowOff>
        </xdr:from>
        <xdr:to>
          <xdr:col>2</xdr:col>
          <xdr:colOff>38100</xdr:colOff>
          <xdr:row>28</xdr:row>
          <xdr:rowOff>133350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161925</xdr:rowOff>
        </xdr:from>
        <xdr:to>
          <xdr:col>2</xdr:col>
          <xdr:colOff>95250</xdr:colOff>
          <xdr:row>31</xdr:row>
          <xdr:rowOff>190500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66675</xdr:rowOff>
        </xdr:from>
        <xdr:to>
          <xdr:col>2</xdr:col>
          <xdr:colOff>95250</xdr:colOff>
          <xdr:row>33</xdr:row>
          <xdr:rowOff>95250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104775</xdr:rowOff>
        </xdr:from>
        <xdr:to>
          <xdr:col>2</xdr:col>
          <xdr:colOff>76200</xdr:colOff>
          <xdr:row>35</xdr:row>
          <xdr:rowOff>133350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142875</xdr:rowOff>
        </xdr:from>
        <xdr:to>
          <xdr:col>3</xdr:col>
          <xdr:colOff>95250</xdr:colOff>
          <xdr:row>15</xdr:row>
          <xdr:rowOff>171450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95250</xdr:rowOff>
        </xdr:from>
        <xdr:to>
          <xdr:col>3</xdr:col>
          <xdr:colOff>95250</xdr:colOff>
          <xdr:row>16</xdr:row>
          <xdr:rowOff>123825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3</xdr:col>
          <xdr:colOff>95250</xdr:colOff>
          <xdr:row>17</xdr:row>
          <xdr:rowOff>76200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123825</xdr:rowOff>
        </xdr:from>
        <xdr:to>
          <xdr:col>3</xdr:col>
          <xdr:colOff>95250</xdr:colOff>
          <xdr:row>19</xdr:row>
          <xdr:rowOff>152400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66675</xdr:rowOff>
        </xdr:from>
        <xdr:to>
          <xdr:col>3</xdr:col>
          <xdr:colOff>95250</xdr:colOff>
          <xdr:row>20</xdr:row>
          <xdr:rowOff>95250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209550</xdr:rowOff>
        </xdr:from>
        <xdr:to>
          <xdr:col>23</xdr:col>
          <xdr:colOff>85725</xdr:colOff>
          <xdr:row>21</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209550</xdr:rowOff>
        </xdr:from>
        <xdr:to>
          <xdr:col>23</xdr:col>
          <xdr:colOff>76200</xdr:colOff>
          <xdr:row>20</xdr:row>
          <xdr:rowOff>19050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209550</xdr:rowOff>
        </xdr:from>
        <xdr:to>
          <xdr:col>11</xdr:col>
          <xdr:colOff>76200</xdr:colOff>
          <xdr:row>36</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209550</xdr:rowOff>
        </xdr:from>
        <xdr:to>
          <xdr:col>14</xdr:col>
          <xdr:colOff>76200</xdr:colOff>
          <xdr:row>36</xdr:row>
          <xdr:rowOff>19050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209550</xdr:rowOff>
        </xdr:from>
        <xdr:to>
          <xdr:col>11</xdr:col>
          <xdr:colOff>76200</xdr:colOff>
          <xdr:row>34</xdr:row>
          <xdr:rowOff>19050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209550</xdr:rowOff>
        </xdr:from>
        <xdr:to>
          <xdr:col>14</xdr:col>
          <xdr:colOff>76200</xdr:colOff>
          <xdr:row>34</xdr:row>
          <xdr:rowOff>19050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48"/>
  <sheetViews>
    <sheetView tabSelected="1" view="pageBreakPreview" zoomScale="130" zoomScaleNormal="100" zoomScaleSheetLayoutView="130" workbookViewId="0">
      <selection activeCell="Z25" sqref="Z25:AD25"/>
    </sheetView>
  </sheetViews>
  <sheetFormatPr defaultRowHeight="13.5" x14ac:dyDescent="0.15"/>
  <cols>
    <col min="1" max="15" width="3.125" style="65" customWidth="1"/>
    <col min="16" max="16" width="2.75" style="65" customWidth="1"/>
    <col min="17" max="31" width="3.125" style="65" customWidth="1"/>
    <col min="32" max="32" width="2.75" style="65" customWidth="1"/>
    <col min="33" max="16384" width="9" style="65"/>
  </cols>
  <sheetData>
    <row r="1" spans="1:33" ht="17.850000000000001" customHeight="1" x14ac:dyDescent="0.15">
      <c r="B1" s="21" t="s">
        <v>15</v>
      </c>
    </row>
    <row r="2" spans="1:33" ht="17.850000000000001" customHeight="1" x14ac:dyDescent="0.15">
      <c r="B2" s="21" t="s">
        <v>16</v>
      </c>
    </row>
    <row r="3" spans="1:33" ht="17.850000000000001" customHeight="1" x14ac:dyDescent="0.15">
      <c r="N3" s="21" t="s">
        <v>10</v>
      </c>
      <c r="O3" s="21"/>
      <c r="P3" s="21"/>
      <c r="Q3" s="21" t="s">
        <v>13</v>
      </c>
      <c r="R3" s="21"/>
      <c r="S3" s="153"/>
      <c r="T3" s="153"/>
      <c r="U3" s="153"/>
      <c r="V3" s="153"/>
      <c r="W3" s="153"/>
      <c r="X3" s="153"/>
      <c r="Y3" s="153"/>
      <c r="Z3" s="153"/>
      <c r="AA3" s="153"/>
      <c r="AB3" s="153"/>
      <c r="AC3" s="153"/>
      <c r="AD3" s="153"/>
      <c r="AE3" s="153"/>
      <c r="AG3" s="124" t="s">
        <v>121</v>
      </c>
    </row>
    <row r="4" spans="1:33" ht="17.850000000000001" customHeight="1" x14ac:dyDescent="0.15">
      <c r="N4" s="21"/>
      <c r="O4" s="21"/>
      <c r="P4" s="21"/>
      <c r="Q4" s="21" t="s">
        <v>12</v>
      </c>
      <c r="R4" s="21"/>
      <c r="S4" s="153"/>
      <c r="T4" s="153"/>
      <c r="U4" s="153"/>
      <c r="V4" s="153"/>
      <c r="W4" s="153"/>
      <c r="X4" s="153"/>
      <c r="Y4" s="153"/>
      <c r="Z4" s="153"/>
      <c r="AA4" s="153"/>
      <c r="AB4" s="153"/>
      <c r="AC4" s="153"/>
      <c r="AD4" s="153"/>
      <c r="AE4" s="153"/>
      <c r="AG4" s="65" t="s">
        <v>123</v>
      </c>
    </row>
    <row r="5" spans="1:33" ht="17.850000000000001" customHeight="1" x14ac:dyDescent="0.15">
      <c r="Q5" s="65" t="s">
        <v>55</v>
      </c>
      <c r="S5" s="199"/>
      <c r="T5" s="199"/>
      <c r="U5" s="199"/>
      <c r="V5" s="199"/>
      <c r="W5" s="88" t="s">
        <v>110</v>
      </c>
      <c r="X5" s="199"/>
      <c r="Y5" s="199"/>
      <c r="Z5" s="199"/>
      <c r="AA5" s="88" t="s">
        <v>111</v>
      </c>
      <c r="AB5" s="199"/>
      <c r="AC5" s="199"/>
      <c r="AD5" s="199"/>
      <c r="AE5" s="199"/>
      <c r="AG5" s="65" t="s">
        <v>122</v>
      </c>
    </row>
    <row r="6" spans="1:33" ht="17.850000000000001" customHeight="1" x14ac:dyDescent="0.15">
      <c r="A6"/>
      <c r="B6" s="73" t="s">
        <v>56</v>
      </c>
      <c r="C6"/>
      <c r="D6"/>
      <c r="E6"/>
      <c r="F6"/>
      <c r="G6"/>
      <c r="H6"/>
      <c r="I6"/>
      <c r="J6"/>
      <c r="K6"/>
      <c r="L6"/>
      <c r="M6"/>
      <c r="N6"/>
      <c r="O6"/>
      <c r="P6"/>
      <c r="Q6"/>
      <c r="R6"/>
      <c r="S6"/>
      <c r="T6"/>
      <c r="U6"/>
      <c r="V6"/>
      <c r="W6"/>
      <c r="X6"/>
      <c r="Y6"/>
      <c r="Z6"/>
      <c r="AA6"/>
      <c r="AB6"/>
      <c r="AC6"/>
      <c r="AD6"/>
      <c r="AE6"/>
      <c r="AF6"/>
    </row>
    <row r="7" spans="1:33" s="68" customFormat="1" ht="17.850000000000001" customHeight="1" x14ac:dyDescent="0.15">
      <c r="A7"/>
      <c r="B7" s="72" t="s">
        <v>57</v>
      </c>
      <c r="C7"/>
      <c r="D7"/>
      <c r="E7"/>
      <c r="F7"/>
      <c r="G7"/>
      <c r="H7"/>
      <c r="I7"/>
      <c r="J7"/>
      <c r="K7"/>
      <c r="L7"/>
      <c r="M7"/>
      <c r="N7"/>
      <c r="O7"/>
      <c r="P7"/>
      <c r="Q7"/>
      <c r="R7"/>
      <c r="S7"/>
      <c r="T7"/>
      <c r="U7"/>
      <c r="V7"/>
      <c r="W7"/>
      <c r="X7"/>
      <c r="Y7"/>
      <c r="Z7"/>
      <c r="AA7"/>
      <c r="AB7"/>
      <c r="AC7"/>
      <c r="AD7"/>
      <c r="AE7"/>
      <c r="AF7"/>
    </row>
    <row r="8" spans="1:33" ht="17.850000000000001" customHeight="1" thickBot="1" x14ac:dyDescent="0.2">
      <c r="A8" s="72" t="s">
        <v>58</v>
      </c>
      <c r="B8"/>
      <c r="C8"/>
      <c r="D8"/>
      <c r="E8"/>
      <c r="F8"/>
      <c r="G8"/>
      <c r="H8"/>
      <c r="I8"/>
      <c r="J8"/>
      <c r="K8"/>
      <c r="L8"/>
      <c r="M8"/>
      <c r="N8"/>
      <c r="O8"/>
      <c r="P8"/>
      <c r="Q8"/>
      <c r="R8"/>
      <c r="S8"/>
      <c r="T8"/>
      <c r="U8"/>
      <c r="V8"/>
      <c r="W8"/>
      <c r="X8"/>
      <c r="Y8"/>
      <c r="Z8"/>
      <c r="AA8"/>
      <c r="AB8"/>
      <c r="AC8"/>
      <c r="AD8"/>
      <c r="AE8"/>
      <c r="AF8"/>
    </row>
    <row r="9" spans="1:33" s="69" customFormat="1" ht="17.850000000000001" customHeight="1" x14ac:dyDescent="0.15">
      <c r="A9" s="181" t="s">
        <v>82</v>
      </c>
      <c r="B9" s="196" t="s">
        <v>85</v>
      </c>
      <c r="C9" s="193" t="s">
        <v>83</v>
      </c>
      <c r="D9" s="194"/>
      <c r="E9" s="194"/>
      <c r="F9" s="194"/>
      <c r="G9" s="194"/>
      <c r="H9" s="194"/>
      <c r="I9" s="194"/>
      <c r="J9" s="194"/>
      <c r="K9" s="194"/>
      <c r="L9" s="194"/>
      <c r="M9" s="194"/>
      <c r="N9" s="194"/>
      <c r="O9" s="194"/>
      <c r="P9" s="195"/>
      <c r="Q9" s="204"/>
      <c r="R9" s="203"/>
      <c r="S9" s="201" t="s">
        <v>97</v>
      </c>
      <c r="T9" s="202"/>
      <c r="U9" s="202"/>
      <c r="V9" s="203"/>
      <c r="W9" s="209"/>
      <c r="X9" s="210"/>
      <c r="Y9" s="210"/>
      <c r="Z9" s="210"/>
      <c r="AA9" s="210"/>
      <c r="AB9" s="210"/>
      <c r="AC9" s="210"/>
      <c r="AD9" s="210"/>
      <c r="AE9" s="211"/>
      <c r="AF9"/>
      <c r="AG9" s="65"/>
    </row>
    <row r="10" spans="1:33" ht="17.850000000000001" customHeight="1" x14ac:dyDescent="0.15">
      <c r="A10" s="129"/>
      <c r="B10" s="197"/>
      <c r="C10" s="189"/>
      <c r="D10" s="187"/>
      <c r="E10" s="187"/>
      <c r="F10" s="187"/>
      <c r="G10" s="187"/>
      <c r="H10" s="187"/>
      <c r="I10" s="187"/>
      <c r="J10" s="187"/>
      <c r="K10" s="187"/>
      <c r="L10" s="187"/>
      <c r="M10" s="187"/>
      <c r="N10" s="187"/>
      <c r="O10" s="187"/>
      <c r="P10" s="188"/>
      <c r="Q10" s="168"/>
      <c r="R10" s="169"/>
      <c r="S10" s="177"/>
      <c r="T10" s="177"/>
      <c r="U10" s="177"/>
      <c r="V10" s="171"/>
      <c r="W10" s="212"/>
      <c r="X10" s="213"/>
      <c r="Y10" s="213"/>
      <c r="Z10" s="213"/>
      <c r="AA10" s="213"/>
      <c r="AB10" s="213"/>
      <c r="AC10" s="213"/>
      <c r="AD10" s="213"/>
      <c r="AE10" s="214"/>
      <c r="AF10"/>
    </row>
    <row r="11" spans="1:33" s="69" customFormat="1" ht="17.850000000000001" customHeight="1" x14ac:dyDescent="0.15">
      <c r="A11" s="129"/>
      <c r="B11" s="198"/>
      <c r="C11" s="190"/>
      <c r="D11" s="191"/>
      <c r="E11" s="191"/>
      <c r="F11" s="191"/>
      <c r="G11" s="191"/>
      <c r="H11" s="191"/>
      <c r="I11" s="191"/>
      <c r="J11" s="191"/>
      <c r="K11" s="191"/>
      <c r="L11" s="191"/>
      <c r="M11" s="191"/>
      <c r="N11" s="191"/>
      <c r="O11" s="191"/>
      <c r="P11" s="192"/>
      <c r="Q11" s="168"/>
      <c r="R11" s="169"/>
      <c r="S11" s="207" t="s">
        <v>98</v>
      </c>
      <c r="T11" s="144"/>
      <c r="U11" s="144"/>
      <c r="V11" s="145"/>
      <c r="W11" s="61"/>
      <c r="X11" s="159" t="s">
        <v>59</v>
      </c>
      <c r="Y11" s="159"/>
      <c r="Z11" s="159"/>
      <c r="AA11" s="159"/>
      <c r="AB11" s="159"/>
      <c r="AC11" s="159"/>
      <c r="AD11" s="159"/>
      <c r="AE11" s="205"/>
      <c r="AF11"/>
    </row>
    <row r="12" spans="1:33" ht="17.850000000000001" customHeight="1" x14ac:dyDescent="0.15">
      <c r="A12" s="129"/>
      <c r="B12" s="254" t="s">
        <v>86</v>
      </c>
      <c r="C12" s="186" t="s">
        <v>84</v>
      </c>
      <c r="D12" s="187"/>
      <c r="E12" s="187"/>
      <c r="F12" s="187"/>
      <c r="G12" s="187"/>
      <c r="H12" s="187"/>
      <c r="I12" s="187"/>
      <c r="J12" s="187"/>
      <c r="K12" s="187"/>
      <c r="L12" s="187"/>
      <c r="M12" s="187"/>
      <c r="N12" s="187"/>
      <c r="O12" s="187"/>
      <c r="P12" s="188"/>
      <c r="Q12" s="168"/>
      <c r="R12" s="169"/>
      <c r="S12" s="208"/>
      <c r="T12" s="208"/>
      <c r="U12" s="208"/>
      <c r="V12" s="169"/>
      <c r="W12" s="63"/>
      <c r="X12" s="162" t="s">
        <v>60</v>
      </c>
      <c r="Y12" s="162"/>
      <c r="Z12" s="162"/>
      <c r="AA12" s="162"/>
      <c r="AB12" s="162"/>
      <c r="AC12" s="162"/>
      <c r="AD12" s="162"/>
      <c r="AE12" s="206"/>
      <c r="AF12"/>
    </row>
    <row r="13" spans="1:33" ht="17.850000000000001" customHeight="1" x14ac:dyDescent="0.15">
      <c r="A13" s="129"/>
      <c r="B13" s="197"/>
      <c r="C13" s="189"/>
      <c r="D13" s="187"/>
      <c r="E13" s="187"/>
      <c r="F13" s="187"/>
      <c r="G13" s="187"/>
      <c r="H13" s="187"/>
      <c r="I13" s="187"/>
      <c r="J13" s="187"/>
      <c r="K13" s="187"/>
      <c r="L13" s="187"/>
      <c r="M13" s="187"/>
      <c r="N13" s="187"/>
      <c r="O13" s="187"/>
      <c r="P13" s="188"/>
      <c r="Q13" s="168"/>
      <c r="R13" s="169"/>
      <c r="S13" s="208"/>
      <c r="T13" s="208"/>
      <c r="U13" s="208"/>
      <c r="V13" s="169"/>
      <c r="W13" s="63"/>
      <c r="X13" s="162" t="s">
        <v>61</v>
      </c>
      <c r="Y13" s="162"/>
      <c r="Z13" s="162"/>
      <c r="AA13" s="162"/>
      <c r="AB13" s="162"/>
      <c r="AC13" s="162"/>
      <c r="AD13" s="162"/>
      <c r="AE13" s="206"/>
      <c r="AF13"/>
    </row>
    <row r="14" spans="1:33" ht="17.850000000000001" customHeight="1" x14ac:dyDescent="0.15">
      <c r="A14" s="129"/>
      <c r="B14" s="198"/>
      <c r="C14" s="190"/>
      <c r="D14" s="191"/>
      <c r="E14" s="191"/>
      <c r="F14" s="191"/>
      <c r="G14" s="191"/>
      <c r="H14" s="191"/>
      <c r="I14" s="191"/>
      <c r="J14" s="191"/>
      <c r="K14" s="191"/>
      <c r="L14" s="191"/>
      <c r="M14" s="191"/>
      <c r="N14" s="191"/>
      <c r="O14" s="191"/>
      <c r="P14" s="192"/>
      <c r="Q14" s="168"/>
      <c r="R14" s="169"/>
      <c r="S14" s="208"/>
      <c r="T14" s="208"/>
      <c r="U14" s="208"/>
      <c r="V14" s="169"/>
      <c r="W14" s="63"/>
      <c r="X14" s="162" t="s">
        <v>62</v>
      </c>
      <c r="Y14" s="162"/>
      <c r="Z14" s="162"/>
      <c r="AA14" s="162"/>
      <c r="AB14" s="162"/>
      <c r="AC14" s="162"/>
      <c r="AD14" s="162"/>
      <c r="AE14" s="206"/>
      <c r="AF14"/>
    </row>
    <row r="15" spans="1:33" ht="17.850000000000001" customHeight="1" x14ac:dyDescent="0.15">
      <c r="A15" s="129"/>
      <c r="B15" s="254" t="s">
        <v>87</v>
      </c>
      <c r="C15" s="158" t="s">
        <v>95</v>
      </c>
      <c r="D15" s="159"/>
      <c r="E15" s="159"/>
      <c r="F15" s="159"/>
      <c r="G15" s="159"/>
      <c r="H15" s="159"/>
      <c r="I15" s="159"/>
      <c r="J15" s="159"/>
      <c r="K15" s="159"/>
      <c r="L15" s="159"/>
      <c r="M15" s="159"/>
      <c r="N15" s="159"/>
      <c r="O15" s="159"/>
      <c r="P15" s="160"/>
      <c r="Q15" s="168"/>
      <c r="R15" s="169"/>
      <c r="S15" s="208"/>
      <c r="T15" s="208"/>
      <c r="U15" s="208"/>
      <c r="V15" s="169"/>
      <c r="W15" s="63"/>
      <c r="X15" s="162" t="s">
        <v>63</v>
      </c>
      <c r="Y15" s="162"/>
      <c r="Z15" s="162"/>
      <c r="AA15" s="162"/>
      <c r="AB15" s="162"/>
      <c r="AC15" s="162"/>
      <c r="AD15" s="162"/>
      <c r="AE15" s="206"/>
      <c r="AF15"/>
    </row>
    <row r="16" spans="1:33" ht="17.850000000000001" customHeight="1" x14ac:dyDescent="0.15">
      <c r="A16" s="129"/>
      <c r="B16" s="197"/>
      <c r="C16" s="161"/>
      <c r="D16" s="162"/>
      <c r="E16" s="162"/>
      <c r="F16" s="162"/>
      <c r="G16" s="162"/>
      <c r="H16" s="162"/>
      <c r="I16" s="162"/>
      <c r="J16" s="162"/>
      <c r="K16" s="162"/>
      <c r="L16" s="162"/>
      <c r="M16" s="162"/>
      <c r="N16" s="162"/>
      <c r="O16" s="162"/>
      <c r="P16" s="163"/>
      <c r="Q16" s="168"/>
      <c r="R16" s="169"/>
      <c r="S16" s="208"/>
      <c r="T16" s="208"/>
      <c r="U16" s="208"/>
      <c r="V16" s="169"/>
      <c r="W16" s="63"/>
      <c r="X16" s="162" t="s">
        <v>64</v>
      </c>
      <c r="Y16" s="162"/>
      <c r="Z16" s="162"/>
      <c r="AA16" s="162"/>
      <c r="AB16" s="162"/>
      <c r="AC16" s="162"/>
      <c r="AD16" s="162"/>
      <c r="AE16" s="206"/>
      <c r="AF16"/>
    </row>
    <row r="17" spans="1:33" ht="17.850000000000001" customHeight="1" x14ac:dyDescent="0.15">
      <c r="A17" s="129"/>
      <c r="B17" s="197"/>
      <c r="C17" s="161"/>
      <c r="D17" s="162"/>
      <c r="E17" s="162"/>
      <c r="F17" s="162"/>
      <c r="G17" s="162"/>
      <c r="H17" s="162"/>
      <c r="I17" s="162"/>
      <c r="J17" s="162"/>
      <c r="K17" s="162"/>
      <c r="L17" s="162"/>
      <c r="M17" s="162"/>
      <c r="N17" s="162"/>
      <c r="O17" s="162"/>
      <c r="P17" s="163"/>
      <c r="Q17" s="168"/>
      <c r="R17" s="169"/>
      <c r="S17" s="177"/>
      <c r="T17" s="177"/>
      <c r="U17" s="177"/>
      <c r="V17" s="171"/>
      <c r="W17" s="60"/>
      <c r="X17" s="25" t="s">
        <v>65</v>
      </c>
      <c r="Y17" s="156"/>
      <c r="Z17" s="156"/>
      <c r="AA17" s="156"/>
      <c r="AB17" s="156"/>
      <c r="AC17" s="156"/>
      <c r="AD17" s="156"/>
      <c r="AE17" s="64" t="s">
        <v>66</v>
      </c>
      <c r="AF17"/>
    </row>
    <row r="18" spans="1:33" ht="17.850000000000001" customHeight="1" x14ac:dyDescent="0.15">
      <c r="A18" s="129"/>
      <c r="B18" s="198"/>
      <c r="C18" s="183"/>
      <c r="D18" s="184"/>
      <c r="E18" s="184"/>
      <c r="F18" s="184"/>
      <c r="G18" s="184"/>
      <c r="H18" s="184"/>
      <c r="I18" s="184"/>
      <c r="J18" s="184"/>
      <c r="K18" s="184"/>
      <c r="L18" s="184"/>
      <c r="M18" s="184"/>
      <c r="N18" s="184"/>
      <c r="O18" s="184"/>
      <c r="P18" s="185"/>
      <c r="Q18" s="168"/>
      <c r="R18" s="169"/>
      <c r="S18" s="143" t="s">
        <v>99</v>
      </c>
      <c r="T18" s="144"/>
      <c r="U18" s="144"/>
      <c r="V18" s="145"/>
      <c r="W18" s="78" t="s">
        <v>92</v>
      </c>
      <c r="X18" s="89"/>
      <c r="Y18" s="70" t="s">
        <v>4</v>
      </c>
      <c r="Z18" s="125"/>
      <c r="AA18" s="70" t="s">
        <v>5</v>
      </c>
      <c r="AB18" s="125"/>
      <c r="AC18" s="70" t="s">
        <v>2</v>
      </c>
      <c r="AD18" s="70" t="s">
        <v>24</v>
      </c>
      <c r="AE18" s="79"/>
      <c r="AF18"/>
    </row>
    <row r="19" spans="1:33" ht="17.850000000000001" customHeight="1" x14ac:dyDescent="0.15">
      <c r="A19" s="129"/>
      <c r="B19" s="255" t="s">
        <v>88</v>
      </c>
      <c r="C19" s="158" t="s">
        <v>96</v>
      </c>
      <c r="D19" s="159"/>
      <c r="E19" s="159"/>
      <c r="F19" s="159"/>
      <c r="G19" s="159"/>
      <c r="H19" s="159"/>
      <c r="I19" s="159"/>
      <c r="J19" s="159"/>
      <c r="K19" s="159"/>
      <c r="L19" s="159"/>
      <c r="M19" s="159"/>
      <c r="N19" s="159"/>
      <c r="O19" s="159"/>
      <c r="P19" s="160"/>
      <c r="Q19" s="168"/>
      <c r="R19" s="169"/>
      <c r="S19" s="170"/>
      <c r="T19" s="177"/>
      <c r="U19" s="177"/>
      <c r="V19" s="171"/>
      <c r="W19" s="75"/>
      <c r="X19" s="76" t="s">
        <v>92</v>
      </c>
      <c r="Y19" s="126"/>
      <c r="Z19" s="76" t="s">
        <v>4</v>
      </c>
      <c r="AA19" s="126"/>
      <c r="AB19" s="76" t="s">
        <v>5</v>
      </c>
      <c r="AC19" s="126"/>
      <c r="AD19" s="76" t="s">
        <v>2</v>
      </c>
      <c r="AE19" s="77"/>
      <c r="AF19"/>
    </row>
    <row r="20" spans="1:33" ht="17.850000000000001" customHeight="1" x14ac:dyDescent="0.15">
      <c r="A20" s="129"/>
      <c r="B20" s="197"/>
      <c r="C20" s="161"/>
      <c r="D20" s="162"/>
      <c r="E20" s="162"/>
      <c r="F20" s="162"/>
      <c r="G20" s="162"/>
      <c r="H20" s="162"/>
      <c r="I20" s="162"/>
      <c r="J20" s="162"/>
      <c r="K20" s="162"/>
      <c r="L20" s="162"/>
      <c r="M20" s="162"/>
      <c r="N20" s="162"/>
      <c r="O20" s="162"/>
      <c r="P20" s="163"/>
      <c r="Q20" s="168"/>
      <c r="R20" s="169"/>
      <c r="S20" s="167" t="s">
        <v>100</v>
      </c>
      <c r="T20" s="144"/>
      <c r="U20" s="144"/>
      <c r="V20" s="145"/>
      <c r="W20" s="51"/>
      <c r="X20" s="36" t="s">
        <v>65</v>
      </c>
      <c r="Y20" s="150"/>
      <c r="Z20" s="150"/>
      <c r="AA20" s="62" t="s">
        <v>66</v>
      </c>
      <c r="AB20" s="70" t="s">
        <v>101</v>
      </c>
      <c r="AC20" s="70"/>
      <c r="AD20" s="70"/>
      <c r="AE20" s="79"/>
      <c r="AF20"/>
    </row>
    <row r="21" spans="1:33" ht="17.850000000000001" customHeight="1" x14ac:dyDescent="0.15">
      <c r="A21" s="182"/>
      <c r="B21" s="198"/>
      <c r="C21" s="183"/>
      <c r="D21" s="184"/>
      <c r="E21" s="184"/>
      <c r="F21" s="184"/>
      <c r="G21" s="184"/>
      <c r="H21" s="184"/>
      <c r="I21" s="184"/>
      <c r="J21" s="184"/>
      <c r="K21" s="184"/>
      <c r="L21" s="184"/>
      <c r="M21" s="184"/>
      <c r="N21" s="184"/>
      <c r="O21" s="184"/>
      <c r="P21" s="185"/>
      <c r="Q21" s="170"/>
      <c r="R21" s="171"/>
      <c r="S21" s="170"/>
      <c r="T21" s="177"/>
      <c r="U21" s="177"/>
      <c r="V21" s="171"/>
      <c r="W21" s="67"/>
      <c r="X21" s="66" t="s">
        <v>102</v>
      </c>
      <c r="Y21" s="66"/>
      <c r="Z21" s="66"/>
      <c r="AA21" s="76"/>
      <c r="AB21" s="76"/>
      <c r="AC21" s="76"/>
      <c r="AD21" s="76"/>
      <c r="AE21" s="77"/>
      <c r="AF21"/>
    </row>
    <row r="22" spans="1:33" ht="21" customHeight="1" x14ac:dyDescent="0.15">
      <c r="A22" s="128" t="s">
        <v>81</v>
      </c>
      <c r="B22" s="247" t="s">
        <v>11</v>
      </c>
      <c r="C22" s="248"/>
      <c r="D22" s="174" t="s">
        <v>124</v>
      </c>
      <c r="E22" s="175"/>
      <c r="F22" s="175"/>
      <c r="G22" s="175"/>
      <c r="H22" s="175"/>
      <c r="I22" s="175"/>
      <c r="J22" s="175"/>
      <c r="K22" s="175"/>
      <c r="L22" s="175"/>
      <c r="M22" s="175"/>
      <c r="N22" s="175"/>
      <c r="O22" s="175"/>
      <c r="P22" s="175"/>
      <c r="Q22" s="175"/>
      <c r="R22" s="175"/>
      <c r="S22" s="176"/>
      <c r="T22" s="178" t="s">
        <v>69</v>
      </c>
      <c r="U22" s="179"/>
      <c r="V22" s="179"/>
      <c r="W22" s="179"/>
      <c r="X22" s="179"/>
      <c r="Y22" s="179"/>
      <c r="Z22" s="179"/>
      <c r="AA22" s="179"/>
      <c r="AB22" s="179"/>
      <c r="AC22" s="179"/>
      <c r="AD22" s="179"/>
      <c r="AE22" s="180"/>
      <c r="AF22"/>
    </row>
    <row r="23" spans="1:33" ht="17.850000000000001" customHeight="1" x14ac:dyDescent="0.15">
      <c r="A23" s="129"/>
      <c r="B23" s="249"/>
      <c r="C23" s="250"/>
      <c r="D23" s="174" t="s">
        <v>70</v>
      </c>
      <c r="E23" s="175"/>
      <c r="F23" s="175"/>
      <c r="G23" s="175"/>
      <c r="H23" s="175"/>
      <c r="I23" s="175"/>
      <c r="J23" s="175"/>
      <c r="K23" s="175"/>
      <c r="L23" s="175"/>
      <c r="M23" s="175"/>
      <c r="N23" s="175"/>
      <c r="O23" s="175"/>
      <c r="P23" s="175"/>
      <c r="Q23" s="175"/>
      <c r="R23" s="175"/>
      <c r="S23" s="176"/>
      <c r="T23" s="174" t="s">
        <v>67</v>
      </c>
      <c r="U23" s="175"/>
      <c r="V23" s="175"/>
      <c r="W23" s="175"/>
      <c r="X23" s="175"/>
      <c r="Y23" s="176"/>
      <c r="Z23" s="174" t="s">
        <v>68</v>
      </c>
      <c r="AA23" s="175"/>
      <c r="AB23" s="175"/>
      <c r="AC23" s="175"/>
      <c r="AD23" s="175"/>
      <c r="AE23" s="222"/>
      <c r="AF23"/>
    </row>
    <row r="24" spans="1:33" ht="21" customHeight="1" x14ac:dyDescent="0.15">
      <c r="A24" s="129"/>
      <c r="B24" s="167" t="s">
        <v>105</v>
      </c>
      <c r="C24" s="145"/>
      <c r="D24" s="172"/>
      <c r="E24" s="173"/>
      <c r="F24" s="173"/>
      <c r="G24" s="173"/>
      <c r="H24" s="173"/>
      <c r="I24" s="173"/>
      <c r="J24" s="173"/>
      <c r="K24" s="175" t="s">
        <v>24</v>
      </c>
      <c r="L24" s="175"/>
      <c r="M24" s="173"/>
      <c r="N24" s="173"/>
      <c r="O24" s="173"/>
      <c r="P24" s="173"/>
      <c r="Q24" s="173"/>
      <c r="R24" s="173"/>
      <c r="S24" s="200"/>
      <c r="T24" s="134"/>
      <c r="U24" s="135"/>
      <c r="V24" s="135"/>
      <c r="W24" s="135"/>
      <c r="X24" s="135"/>
      <c r="Y24" s="80" t="s">
        <v>19</v>
      </c>
      <c r="Z24" s="134"/>
      <c r="AA24" s="135"/>
      <c r="AB24" s="135"/>
      <c r="AC24" s="135"/>
      <c r="AD24" s="135"/>
      <c r="AE24" s="81" t="s">
        <v>19</v>
      </c>
      <c r="AF24"/>
      <c r="AG24" s="127" t="s">
        <v>120</v>
      </c>
    </row>
    <row r="25" spans="1:33" ht="21" customHeight="1" x14ac:dyDescent="0.15">
      <c r="A25" s="129"/>
      <c r="B25" s="168"/>
      <c r="C25" s="169"/>
      <c r="D25" s="172"/>
      <c r="E25" s="173"/>
      <c r="F25" s="173"/>
      <c r="G25" s="173"/>
      <c r="H25" s="173"/>
      <c r="I25" s="173"/>
      <c r="J25" s="173"/>
      <c r="K25" s="175" t="s">
        <v>24</v>
      </c>
      <c r="L25" s="175"/>
      <c r="M25" s="173"/>
      <c r="N25" s="173"/>
      <c r="O25" s="173"/>
      <c r="P25" s="173"/>
      <c r="Q25" s="173"/>
      <c r="R25" s="173"/>
      <c r="S25" s="200"/>
      <c r="T25" s="134"/>
      <c r="U25" s="135"/>
      <c r="V25" s="135"/>
      <c r="W25" s="135"/>
      <c r="X25" s="135"/>
      <c r="Y25" s="80" t="s">
        <v>19</v>
      </c>
      <c r="Z25" s="134"/>
      <c r="AA25" s="135"/>
      <c r="AB25" s="135"/>
      <c r="AC25" s="135"/>
      <c r="AD25" s="135"/>
      <c r="AE25" s="81" t="s">
        <v>19</v>
      </c>
      <c r="AF25"/>
    </row>
    <row r="26" spans="1:33" ht="21" customHeight="1" x14ac:dyDescent="0.15">
      <c r="A26" s="129"/>
      <c r="B26" s="168"/>
      <c r="C26" s="169"/>
      <c r="D26" s="172"/>
      <c r="E26" s="173"/>
      <c r="F26" s="173"/>
      <c r="G26" s="173"/>
      <c r="H26" s="173"/>
      <c r="I26" s="173"/>
      <c r="J26" s="173"/>
      <c r="K26" s="175" t="s">
        <v>24</v>
      </c>
      <c r="L26" s="175"/>
      <c r="M26" s="173"/>
      <c r="N26" s="173"/>
      <c r="O26" s="173"/>
      <c r="P26" s="173"/>
      <c r="Q26" s="173"/>
      <c r="R26" s="173"/>
      <c r="S26" s="200"/>
      <c r="T26" s="134"/>
      <c r="U26" s="135"/>
      <c r="V26" s="135"/>
      <c r="W26" s="135"/>
      <c r="X26" s="135"/>
      <c r="Y26" s="80" t="s">
        <v>19</v>
      </c>
      <c r="Z26" s="134"/>
      <c r="AA26" s="135"/>
      <c r="AB26" s="135"/>
      <c r="AC26" s="135"/>
      <c r="AD26" s="135"/>
      <c r="AE26" s="81" t="s">
        <v>19</v>
      </c>
      <c r="AF26"/>
    </row>
    <row r="27" spans="1:33" ht="21" customHeight="1" x14ac:dyDescent="0.15">
      <c r="A27" s="129"/>
      <c r="B27" s="170"/>
      <c r="C27" s="171"/>
      <c r="D27" s="164" t="s">
        <v>103</v>
      </c>
      <c r="E27" s="165"/>
      <c r="F27" s="165"/>
      <c r="G27" s="165"/>
      <c r="H27" s="165"/>
      <c r="I27" s="165"/>
      <c r="J27" s="165"/>
      <c r="K27" s="165"/>
      <c r="L27" s="165"/>
      <c r="M27" s="165"/>
      <c r="N27" s="165"/>
      <c r="O27" s="165"/>
      <c r="P27" s="165"/>
      <c r="Q27" s="165"/>
      <c r="R27" s="165"/>
      <c r="S27" s="165"/>
      <c r="T27" s="165"/>
      <c r="U27" s="165"/>
      <c r="V27" s="165"/>
      <c r="W27" s="165"/>
      <c r="X27" s="165"/>
      <c r="Y27" s="166"/>
      <c r="Z27" s="223">
        <f>IF(COUNT(Z24:AD26)&gt;1,MAX(Z24:AD26),0)</f>
        <v>0</v>
      </c>
      <c r="AA27" s="224"/>
      <c r="AB27" s="224"/>
      <c r="AC27" s="224"/>
      <c r="AD27" s="224"/>
      <c r="AE27" s="81" t="s">
        <v>19</v>
      </c>
      <c r="AF27"/>
    </row>
    <row r="28" spans="1:33" ht="21" customHeight="1" x14ac:dyDescent="0.15">
      <c r="A28" s="129"/>
      <c r="B28" s="167" t="s">
        <v>104</v>
      </c>
      <c r="C28" s="145"/>
      <c r="D28" s="172"/>
      <c r="E28" s="173"/>
      <c r="F28" s="173"/>
      <c r="G28" s="173"/>
      <c r="H28" s="173"/>
      <c r="I28" s="173"/>
      <c r="J28" s="173"/>
      <c r="K28" s="175" t="s">
        <v>24</v>
      </c>
      <c r="L28" s="175"/>
      <c r="M28" s="173"/>
      <c r="N28" s="173"/>
      <c r="O28" s="173"/>
      <c r="P28" s="173"/>
      <c r="Q28" s="173"/>
      <c r="R28" s="173"/>
      <c r="S28" s="200"/>
      <c r="T28" s="134"/>
      <c r="U28" s="135"/>
      <c r="V28" s="135"/>
      <c r="W28" s="135"/>
      <c r="X28" s="135"/>
      <c r="Y28" s="80" t="s">
        <v>19</v>
      </c>
      <c r="Z28" s="134"/>
      <c r="AA28" s="135"/>
      <c r="AB28" s="135"/>
      <c r="AC28" s="135"/>
      <c r="AD28" s="135"/>
      <c r="AE28" s="81" t="s">
        <v>19</v>
      </c>
      <c r="AF28"/>
    </row>
    <row r="29" spans="1:33" ht="21" customHeight="1" x14ac:dyDescent="0.15">
      <c r="A29" s="129"/>
      <c r="B29" s="170"/>
      <c r="C29" s="171"/>
      <c r="D29" s="172"/>
      <c r="E29" s="173"/>
      <c r="F29" s="173"/>
      <c r="G29" s="173"/>
      <c r="H29" s="173"/>
      <c r="I29" s="173"/>
      <c r="J29" s="173"/>
      <c r="K29" s="175" t="s">
        <v>24</v>
      </c>
      <c r="L29" s="175"/>
      <c r="M29" s="173"/>
      <c r="N29" s="173"/>
      <c r="O29" s="173"/>
      <c r="P29" s="173"/>
      <c r="Q29" s="173"/>
      <c r="R29" s="173"/>
      <c r="S29" s="200"/>
      <c r="T29" s="134"/>
      <c r="U29" s="135"/>
      <c r="V29" s="135"/>
      <c r="W29" s="135"/>
      <c r="X29" s="135"/>
      <c r="Y29" s="80" t="s">
        <v>19</v>
      </c>
      <c r="Z29" s="134"/>
      <c r="AA29" s="135"/>
      <c r="AB29" s="135"/>
      <c r="AC29" s="135"/>
      <c r="AD29" s="135"/>
      <c r="AE29" s="81" t="s">
        <v>19</v>
      </c>
      <c r="AF29"/>
    </row>
    <row r="30" spans="1:33" ht="21" customHeight="1" x14ac:dyDescent="0.15">
      <c r="A30" s="129"/>
      <c r="B30" s="251" t="s">
        <v>71</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3"/>
      <c r="AF30"/>
    </row>
    <row r="31" spans="1:33" ht="17.850000000000001" customHeight="1" x14ac:dyDescent="0.15">
      <c r="A31" s="129"/>
      <c r="B31" s="158" t="s">
        <v>89</v>
      </c>
      <c r="C31" s="159"/>
      <c r="D31" s="159"/>
      <c r="E31" s="159"/>
      <c r="F31" s="159"/>
      <c r="G31" s="160"/>
      <c r="H31" s="174" t="s">
        <v>70</v>
      </c>
      <c r="I31" s="175"/>
      <c r="J31" s="175"/>
      <c r="K31" s="175"/>
      <c r="L31" s="175"/>
      <c r="M31" s="175"/>
      <c r="N31" s="175"/>
      <c r="O31" s="175"/>
      <c r="P31" s="175"/>
      <c r="Q31" s="175"/>
      <c r="R31" s="175"/>
      <c r="S31" s="176"/>
      <c r="T31" s="174" t="s">
        <v>73</v>
      </c>
      <c r="U31" s="175"/>
      <c r="V31" s="175"/>
      <c r="W31" s="175"/>
      <c r="X31" s="175"/>
      <c r="Y31" s="176"/>
      <c r="Z31" s="174" t="s">
        <v>72</v>
      </c>
      <c r="AA31" s="175"/>
      <c r="AB31" s="175"/>
      <c r="AC31" s="175"/>
      <c r="AD31" s="175"/>
      <c r="AE31" s="222"/>
      <c r="AF31"/>
    </row>
    <row r="32" spans="1:33" ht="17.850000000000001" customHeight="1" x14ac:dyDescent="0.15">
      <c r="A32" s="129"/>
      <c r="B32" s="161"/>
      <c r="C32" s="162"/>
      <c r="D32" s="162"/>
      <c r="E32" s="162"/>
      <c r="F32" s="162"/>
      <c r="G32" s="163"/>
      <c r="H32" s="167" t="s">
        <v>106</v>
      </c>
      <c r="I32" s="144"/>
      <c r="J32" s="144"/>
      <c r="K32" s="144"/>
      <c r="L32" s="144" t="s">
        <v>24</v>
      </c>
      <c r="M32" s="144"/>
      <c r="N32" s="150"/>
      <c r="O32" s="150"/>
      <c r="P32" s="150"/>
      <c r="Q32" s="150"/>
      <c r="R32" s="150"/>
      <c r="S32" s="151"/>
      <c r="T32" s="241" t="s">
        <v>107</v>
      </c>
      <c r="U32" s="242"/>
      <c r="V32" s="242"/>
      <c r="W32" s="242"/>
      <c r="X32" s="242"/>
      <c r="Y32" s="243"/>
      <c r="Z32" s="237" t="str">
        <f>VLOOKUP(T32,Sheet3!B1:C4,2,0)</f>
        <v>(自動表示）</v>
      </c>
      <c r="AA32" s="237"/>
      <c r="AB32" s="237"/>
      <c r="AC32" s="237"/>
      <c r="AD32" s="237"/>
      <c r="AE32" s="238"/>
      <c r="AF32"/>
    </row>
    <row r="33" spans="1:32" ht="17.850000000000001" customHeight="1" x14ac:dyDescent="0.15">
      <c r="A33" s="129"/>
      <c r="B33" s="161"/>
      <c r="C33" s="162"/>
      <c r="D33" s="162"/>
      <c r="E33" s="162"/>
      <c r="F33" s="162"/>
      <c r="G33" s="163"/>
      <c r="H33" s="168"/>
      <c r="I33" s="208"/>
      <c r="J33" s="208"/>
      <c r="K33" s="208"/>
      <c r="L33" s="208"/>
      <c r="M33" s="208"/>
      <c r="N33" s="153"/>
      <c r="O33" s="153"/>
      <c r="P33" s="153"/>
      <c r="Q33" s="153"/>
      <c r="R33" s="153"/>
      <c r="S33" s="154"/>
      <c r="T33" s="244"/>
      <c r="U33" s="245"/>
      <c r="V33" s="245"/>
      <c r="W33" s="245"/>
      <c r="X33" s="245"/>
      <c r="Y33" s="246"/>
      <c r="Z33" s="239"/>
      <c r="AA33" s="239"/>
      <c r="AB33" s="239"/>
      <c r="AC33" s="239"/>
      <c r="AD33" s="239"/>
      <c r="AE33" s="240"/>
      <c r="AF33"/>
    </row>
    <row r="34" spans="1:32" ht="17.850000000000001" customHeight="1" x14ac:dyDescent="0.15">
      <c r="A34" s="129"/>
      <c r="B34" s="161"/>
      <c r="C34" s="162"/>
      <c r="D34" s="162"/>
      <c r="E34" s="162"/>
      <c r="F34" s="162"/>
      <c r="G34" s="163"/>
      <c r="H34" s="82"/>
      <c r="I34" s="83"/>
      <c r="J34" s="83" t="s">
        <v>65</v>
      </c>
      <c r="K34" s="83"/>
      <c r="L34" s="83" t="s">
        <v>38</v>
      </c>
      <c r="M34" s="83"/>
      <c r="N34" s="83"/>
      <c r="O34" s="83" t="s">
        <v>20</v>
      </c>
      <c r="P34" s="83"/>
      <c r="Q34" s="83" t="s">
        <v>66</v>
      </c>
      <c r="R34" s="83" t="s">
        <v>66</v>
      </c>
      <c r="S34" s="83"/>
      <c r="T34" s="244"/>
      <c r="U34" s="245"/>
      <c r="V34" s="245"/>
      <c r="W34" s="245"/>
      <c r="X34" s="245"/>
      <c r="Y34" s="246"/>
      <c r="Z34" s="239"/>
      <c r="AA34" s="239"/>
      <c r="AB34" s="239"/>
      <c r="AC34" s="239"/>
      <c r="AD34" s="239"/>
      <c r="AE34" s="240"/>
      <c r="AF34" s="56"/>
    </row>
    <row r="35" spans="1:32" ht="17.850000000000001" customHeight="1" x14ac:dyDescent="0.15">
      <c r="A35" s="129"/>
      <c r="B35" s="215" t="s">
        <v>90</v>
      </c>
      <c r="C35" s="159"/>
      <c r="D35" s="159"/>
      <c r="E35" s="159"/>
      <c r="F35" s="159"/>
      <c r="G35" s="160"/>
      <c r="H35" s="131" t="s">
        <v>24</v>
      </c>
      <c r="I35" s="132"/>
      <c r="J35" s="132"/>
      <c r="K35" s="132"/>
      <c r="L35" s="132"/>
      <c r="M35" s="132"/>
      <c r="N35" s="132"/>
      <c r="O35" s="132"/>
      <c r="P35" s="132"/>
      <c r="Q35" s="132"/>
      <c r="R35" s="132"/>
      <c r="S35" s="133"/>
      <c r="T35" s="225"/>
      <c r="U35" s="226"/>
      <c r="V35" s="226"/>
      <c r="W35" s="226"/>
      <c r="X35" s="226"/>
      <c r="Y35" s="226"/>
      <c r="Z35" s="226"/>
      <c r="AA35" s="226"/>
      <c r="AB35" s="226"/>
      <c r="AC35" s="226"/>
      <c r="AD35" s="226"/>
      <c r="AE35" s="227"/>
      <c r="AF35" s="21"/>
    </row>
    <row r="36" spans="1:32" ht="17.850000000000001" customHeight="1" thickBot="1" x14ac:dyDescent="0.2">
      <c r="A36" s="130"/>
      <c r="B36" s="216"/>
      <c r="C36" s="217"/>
      <c r="D36" s="217"/>
      <c r="E36" s="217"/>
      <c r="F36" s="217"/>
      <c r="G36" s="218"/>
      <c r="H36" s="85"/>
      <c r="I36" s="86"/>
      <c r="J36" s="86" t="s">
        <v>65</v>
      </c>
      <c r="K36" s="86"/>
      <c r="L36" s="86" t="s">
        <v>38</v>
      </c>
      <c r="M36" s="86"/>
      <c r="N36" s="86"/>
      <c r="O36" s="86" t="s">
        <v>20</v>
      </c>
      <c r="P36" s="86"/>
      <c r="Q36" s="86" t="s">
        <v>66</v>
      </c>
      <c r="R36" s="86"/>
      <c r="S36" s="84"/>
      <c r="T36" s="228"/>
      <c r="U36" s="229"/>
      <c r="V36" s="229"/>
      <c r="W36" s="229"/>
      <c r="X36" s="229"/>
      <c r="Y36" s="229"/>
      <c r="Z36" s="229"/>
      <c r="AA36" s="229"/>
      <c r="AB36" s="229"/>
      <c r="AC36" s="229"/>
      <c r="AD36" s="229"/>
      <c r="AE36" s="230"/>
      <c r="AF36" s="21"/>
    </row>
    <row r="37" spans="1:32" ht="21" customHeight="1" x14ac:dyDescent="0.15">
      <c r="A37" s="129" t="s">
        <v>80</v>
      </c>
      <c r="B37" s="170" t="s">
        <v>76</v>
      </c>
      <c r="C37" s="177"/>
      <c r="D37" s="177"/>
      <c r="E37" s="177"/>
      <c r="F37" s="177"/>
      <c r="G37" s="171"/>
      <c r="H37" s="155"/>
      <c r="I37" s="156"/>
      <c r="J37" s="156"/>
      <c r="K37" s="156"/>
      <c r="L37" s="156"/>
      <c r="M37" s="156"/>
      <c r="N37" s="156"/>
      <c r="O37" s="156"/>
      <c r="P37" s="156"/>
      <c r="Q37" s="156"/>
      <c r="R37" s="156"/>
      <c r="S37" s="157"/>
      <c r="T37" s="170" t="s">
        <v>93</v>
      </c>
      <c r="U37" s="177"/>
      <c r="V37" s="177"/>
      <c r="W37" s="177"/>
      <c r="X37" s="171"/>
      <c r="Y37" s="60" t="s">
        <v>92</v>
      </c>
      <c r="Z37" s="125"/>
      <c r="AA37" s="76" t="s">
        <v>4</v>
      </c>
      <c r="AB37" s="125"/>
      <c r="AC37" s="76" t="s">
        <v>5</v>
      </c>
      <c r="AD37" s="125"/>
      <c r="AE37" s="77" t="s">
        <v>2</v>
      </c>
      <c r="AF37" s="21"/>
    </row>
    <row r="38" spans="1:32" ht="21" customHeight="1" x14ac:dyDescent="0.15">
      <c r="A38" s="129"/>
      <c r="B38" s="174" t="s">
        <v>77</v>
      </c>
      <c r="C38" s="175"/>
      <c r="D38" s="175"/>
      <c r="E38" s="175"/>
      <c r="F38" s="175"/>
      <c r="G38" s="176"/>
      <c r="H38" s="172"/>
      <c r="I38" s="173"/>
      <c r="J38" s="173"/>
      <c r="K38" s="173"/>
      <c r="L38" s="173"/>
      <c r="M38" s="173"/>
      <c r="N38" s="173"/>
      <c r="O38" s="173"/>
      <c r="P38" s="173"/>
      <c r="Q38" s="173"/>
      <c r="R38" s="173"/>
      <c r="S38" s="200"/>
      <c r="T38" s="174" t="s">
        <v>94</v>
      </c>
      <c r="U38" s="175"/>
      <c r="V38" s="175"/>
      <c r="W38" s="175"/>
      <c r="X38" s="176"/>
      <c r="Y38" s="178" t="s">
        <v>69</v>
      </c>
      <c r="Z38" s="179"/>
      <c r="AA38" s="179"/>
      <c r="AB38" s="179"/>
      <c r="AC38" s="179"/>
      <c r="AD38" s="179"/>
      <c r="AE38" s="180"/>
      <c r="AF38" s="21"/>
    </row>
    <row r="39" spans="1:32" ht="17.850000000000001" customHeight="1" x14ac:dyDescent="0.15">
      <c r="A39" s="129"/>
      <c r="B39" s="136" t="s">
        <v>78</v>
      </c>
      <c r="C39" s="132"/>
      <c r="D39" s="132"/>
      <c r="E39" s="132"/>
      <c r="F39" s="132"/>
      <c r="G39" s="133"/>
      <c r="H39" s="149"/>
      <c r="I39" s="150"/>
      <c r="J39" s="150"/>
      <c r="K39" s="150"/>
      <c r="L39" s="150"/>
      <c r="M39" s="150"/>
      <c r="N39" s="150"/>
      <c r="O39" s="150"/>
      <c r="P39" s="150"/>
      <c r="Q39" s="150"/>
      <c r="R39" s="150"/>
      <c r="S39" s="151"/>
      <c r="T39" s="174" t="s">
        <v>79</v>
      </c>
      <c r="U39" s="175"/>
      <c r="V39" s="175"/>
      <c r="W39" s="175"/>
      <c r="X39" s="175"/>
      <c r="Y39" s="175"/>
      <c r="Z39" s="175"/>
      <c r="AA39" s="175"/>
      <c r="AB39" s="175"/>
      <c r="AC39" s="175"/>
      <c r="AD39" s="175"/>
      <c r="AE39" s="222"/>
      <c r="AF39" s="21"/>
    </row>
    <row r="40" spans="1:32" ht="17.850000000000001" customHeight="1" x14ac:dyDescent="0.15">
      <c r="A40" s="129"/>
      <c r="B40" s="137"/>
      <c r="C40" s="138"/>
      <c r="D40" s="138"/>
      <c r="E40" s="138"/>
      <c r="F40" s="138"/>
      <c r="G40" s="139"/>
      <c r="H40" s="152"/>
      <c r="I40" s="153"/>
      <c r="J40" s="153"/>
      <c r="K40" s="153"/>
      <c r="L40" s="153"/>
      <c r="M40" s="153"/>
      <c r="N40" s="153"/>
      <c r="O40" s="153"/>
      <c r="P40" s="153"/>
      <c r="Q40" s="153"/>
      <c r="R40" s="153"/>
      <c r="S40" s="154"/>
      <c r="T40" s="23" t="s">
        <v>74</v>
      </c>
      <c r="U40" s="24"/>
      <c r="V40" s="24"/>
      <c r="W40" s="24"/>
      <c r="X40" s="24"/>
      <c r="Y40" s="24"/>
      <c r="Z40" s="24"/>
      <c r="AA40" s="24"/>
      <c r="AB40" s="24"/>
      <c r="AC40" s="24"/>
      <c r="AD40" s="24"/>
      <c r="AE40" s="43"/>
      <c r="AF40" s="21"/>
    </row>
    <row r="41" spans="1:32" ht="17.850000000000001" customHeight="1" x14ac:dyDescent="0.15">
      <c r="A41" s="129"/>
      <c r="B41" s="137"/>
      <c r="C41" s="138"/>
      <c r="D41" s="138"/>
      <c r="E41" s="138"/>
      <c r="F41" s="138"/>
      <c r="G41" s="139"/>
      <c r="H41" s="152"/>
      <c r="I41" s="153"/>
      <c r="J41" s="153"/>
      <c r="K41" s="153"/>
      <c r="L41" s="153"/>
      <c r="M41" s="153"/>
      <c r="N41" s="153"/>
      <c r="O41" s="153"/>
      <c r="P41" s="153"/>
      <c r="Q41" s="153"/>
      <c r="R41" s="153"/>
      <c r="S41" s="154"/>
      <c r="T41" s="231"/>
      <c r="U41" s="232"/>
      <c r="V41" s="232"/>
      <c r="W41" s="232"/>
      <c r="X41" s="232"/>
      <c r="Y41" s="232"/>
      <c r="Z41" s="232"/>
      <c r="AA41" s="232"/>
      <c r="AB41" s="232"/>
      <c r="AC41" s="232"/>
      <c r="AD41" s="232"/>
      <c r="AE41" s="233"/>
      <c r="AF41" s="71"/>
    </row>
    <row r="42" spans="1:32" ht="17.850000000000001" customHeight="1" x14ac:dyDescent="0.15">
      <c r="A42" s="129"/>
      <c r="B42" s="140"/>
      <c r="C42" s="141"/>
      <c r="D42" s="141"/>
      <c r="E42" s="141"/>
      <c r="F42" s="141"/>
      <c r="G42" s="142"/>
      <c r="H42" s="155"/>
      <c r="I42" s="156"/>
      <c r="J42" s="156"/>
      <c r="K42" s="156"/>
      <c r="L42" s="156"/>
      <c r="M42" s="156"/>
      <c r="N42" s="156"/>
      <c r="O42" s="156"/>
      <c r="P42" s="156"/>
      <c r="Q42" s="156"/>
      <c r="R42" s="156"/>
      <c r="S42" s="157"/>
      <c r="T42" s="231"/>
      <c r="U42" s="232"/>
      <c r="V42" s="232"/>
      <c r="W42" s="232"/>
      <c r="X42" s="232"/>
      <c r="Y42" s="232"/>
      <c r="Z42" s="232"/>
      <c r="AA42" s="232"/>
      <c r="AB42" s="232"/>
      <c r="AC42" s="232"/>
      <c r="AD42" s="232"/>
      <c r="AE42" s="233"/>
      <c r="AF42" s="71"/>
    </row>
    <row r="43" spans="1:32" ht="17.850000000000001" customHeight="1" x14ac:dyDescent="0.15">
      <c r="A43" s="129"/>
      <c r="B43" s="143" t="s">
        <v>91</v>
      </c>
      <c r="C43" s="144"/>
      <c r="D43" s="144"/>
      <c r="E43" s="144"/>
      <c r="F43" s="144"/>
      <c r="G43" s="145"/>
      <c r="H43" s="149"/>
      <c r="I43" s="150"/>
      <c r="J43" s="150"/>
      <c r="K43" s="150"/>
      <c r="L43" s="150"/>
      <c r="M43" s="150"/>
      <c r="N43" s="150"/>
      <c r="O43" s="150"/>
      <c r="P43" s="150"/>
      <c r="Q43" s="150"/>
      <c r="R43" s="150"/>
      <c r="S43" s="151"/>
      <c r="T43" s="231"/>
      <c r="U43" s="232"/>
      <c r="V43" s="232"/>
      <c r="W43" s="232"/>
      <c r="X43" s="232"/>
      <c r="Y43" s="232"/>
      <c r="Z43" s="232"/>
      <c r="AA43" s="232"/>
      <c r="AB43" s="232"/>
      <c r="AC43" s="232"/>
      <c r="AD43" s="232"/>
      <c r="AE43" s="233"/>
      <c r="AF43" s="71"/>
    </row>
    <row r="44" spans="1:32" ht="17.850000000000001" customHeight="1" thickBot="1" x14ac:dyDescent="0.2">
      <c r="A44" s="130"/>
      <c r="B44" s="146"/>
      <c r="C44" s="147"/>
      <c r="D44" s="147"/>
      <c r="E44" s="147"/>
      <c r="F44" s="147"/>
      <c r="G44" s="148"/>
      <c r="H44" s="219"/>
      <c r="I44" s="220"/>
      <c r="J44" s="220"/>
      <c r="K44" s="220"/>
      <c r="L44" s="220"/>
      <c r="M44" s="220"/>
      <c r="N44" s="220"/>
      <c r="O44" s="220"/>
      <c r="P44" s="220"/>
      <c r="Q44" s="220"/>
      <c r="R44" s="220"/>
      <c r="S44" s="221"/>
      <c r="T44" s="234"/>
      <c r="U44" s="235"/>
      <c r="V44" s="235"/>
      <c r="W44" s="235"/>
      <c r="X44" s="235"/>
      <c r="Y44" s="235"/>
      <c r="Z44" s="235"/>
      <c r="AA44" s="235"/>
      <c r="AB44" s="235"/>
      <c r="AC44" s="235"/>
      <c r="AD44" s="235"/>
      <c r="AE44" s="236"/>
      <c r="AF44" s="71"/>
    </row>
    <row r="45" spans="1:32" ht="17.850000000000001" customHeight="1" x14ac:dyDescent="0.15">
      <c r="A45"/>
      <c r="B45" s="74" t="s">
        <v>75</v>
      </c>
      <c r="C45"/>
      <c r="D45"/>
      <c r="E45"/>
      <c r="F45"/>
      <c r="G45"/>
      <c r="H45"/>
      <c r="I45"/>
      <c r="J45"/>
      <c r="K45"/>
      <c r="L45"/>
      <c r="M45"/>
      <c r="N45"/>
      <c r="O45"/>
      <c r="P45"/>
      <c r="Q45"/>
      <c r="R45"/>
      <c r="S45"/>
      <c r="T45"/>
      <c r="U45"/>
      <c r="V45"/>
      <c r="W45"/>
      <c r="X45"/>
      <c r="Y45"/>
      <c r="Z45"/>
      <c r="AA45"/>
      <c r="AB45"/>
      <c r="AC45"/>
      <c r="AD45"/>
      <c r="AE45"/>
      <c r="AF45"/>
    </row>
    <row r="46" spans="1:32" ht="17.850000000000001" customHeight="1" x14ac:dyDescent="0.15">
      <c r="A46"/>
      <c r="B46"/>
      <c r="C46"/>
      <c r="D46"/>
      <c r="E46"/>
      <c r="F46"/>
      <c r="G46"/>
      <c r="H46"/>
      <c r="I46"/>
      <c r="J46"/>
      <c r="K46"/>
      <c r="L46"/>
      <c r="M46"/>
      <c r="N46"/>
      <c r="O46"/>
      <c r="P46"/>
      <c r="Q46"/>
      <c r="R46"/>
      <c r="S46"/>
      <c r="T46"/>
      <c r="U46"/>
      <c r="V46"/>
      <c r="W46"/>
      <c r="X46"/>
      <c r="Y46"/>
      <c r="Z46"/>
      <c r="AA46"/>
      <c r="AB46"/>
      <c r="AC46"/>
      <c r="AD46"/>
      <c r="AE46"/>
      <c r="AF46"/>
    </row>
    <row r="47" spans="1:32" ht="17.850000000000001" customHeight="1" x14ac:dyDescent="0.15">
      <c r="A47"/>
      <c r="B47"/>
      <c r="C47"/>
      <c r="D47"/>
      <c r="E47"/>
      <c r="F47"/>
      <c r="G47"/>
      <c r="H47"/>
      <c r="I47"/>
      <c r="J47"/>
      <c r="K47"/>
      <c r="L47"/>
      <c r="M47"/>
      <c r="N47"/>
      <c r="O47"/>
      <c r="P47"/>
      <c r="Q47"/>
      <c r="R47"/>
      <c r="S47"/>
      <c r="T47"/>
      <c r="U47"/>
      <c r="V47"/>
      <c r="W47"/>
      <c r="X47"/>
      <c r="Y47"/>
      <c r="Z47"/>
      <c r="AA47"/>
      <c r="AB47"/>
      <c r="AC47"/>
      <c r="AD47"/>
      <c r="AE47"/>
      <c r="AF47"/>
    </row>
    <row r="48" spans="1:32" ht="17.850000000000001" customHeight="1" x14ac:dyDescent="0.15">
      <c r="A48"/>
      <c r="B48"/>
      <c r="C48"/>
      <c r="D48"/>
      <c r="E48"/>
      <c r="F48"/>
      <c r="G48"/>
      <c r="H48"/>
      <c r="I48"/>
      <c r="J48"/>
      <c r="K48"/>
      <c r="L48"/>
      <c r="M48"/>
      <c r="N48"/>
      <c r="O48"/>
      <c r="P48"/>
      <c r="Q48"/>
      <c r="R48"/>
      <c r="S48"/>
      <c r="T48"/>
      <c r="U48"/>
      <c r="V48"/>
      <c r="W48"/>
      <c r="X48"/>
      <c r="Y48"/>
      <c r="Z48"/>
      <c r="AA48"/>
      <c r="AB48"/>
      <c r="AC48"/>
      <c r="AD48"/>
      <c r="AE48"/>
      <c r="AF48"/>
    </row>
  </sheetData>
  <sheetProtection sheet="1" selectLockedCells="1"/>
  <mergeCells count="91">
    <mergeCell ref="Y17:AD17"/>
    <mergeCell ref="Y20:Z20"/>
    <mergeCell ref="L32:M33"/>
    <mergeCell ref="N32:S33"/>
    <mergeCell ref="D26:J26"/>
    <mergeCell ref="K26:L26"/>
    <mergeCell ref="S3:AE3"/>
    <mergeCell ref="S4:AE4"/>
    <mergeCell ref="Z31:AE31"/>
    <mergeCell ref="T31:Y31"/>
    <mergeCell ref="B30:AE30"/>
    <mergeCell ref="Z29:AD29"/>
    <mergeCell ref="T29:X29"/>
    <mergeCell ref="B12:B14"/>
    <mergeCell ref="B19:B21"/>
    <mergeCell ref="B15:B18"/>
    <mergeCell ref="M28:S28"/>
    <mergeCell ref="Z23:AE23"/>
    <mergeCell ref="Z25:AD25"/>
    <mergeCell ref="S18:V19"/>
    <mergeCell ref="S20:V21"/>
    <mergeCell ref="M26:S26"/>
    <mergeCell ref="B22:C23"/>
    <mergeCell ref="K24:L24"/>
    <mergeCell ref="M24:S24"/>
    <mergeCell ref="D24:J24"/>
    <mergeCell ref="T23:Y23"/>
    <mergeCell ref="X13:AE13"/>
    <mergeCell ref="X14:AE14"/>
    <mergeCell ref="X15:AE15"/>
    <mergeCell ref="X16:AE16"/>
    <mergeCell ref="H43:S44"/>
    <mergeCell ref="T39:AE39"/>
    <mergeCell ref="Z27:AD27"/>
    <mergeCell ref="Z28:AD28"/>
    <mergeCell ref="T35:AE36"/>
    <mergeCell ref="T26:X26"/>
    <mergeCell ref="Z26:AD26"/>
    <mergeCell ref="T41:AE44"/>
    <mergeCell ref="Z32:AE34"/>
    <mergeCell ref="T32:Y34"/>
    <mergeCell ref="H31:S31"/>
    <mergeCell ref="T28:X28"/>
    <mergeCell ref="B37:G37"/>
    <mergeCell ref="B38:G38"/>
    <mergeCell ref="H37:S37"/>
    <mergeCell ref="H38:S38"/>
    <mergeCell ref="B28:C29"/>
    <mergeCell ref="D29:J29"/>
    <mergeCell ref="B35:G36"/>
    <mergeCell ref="H32:K33"/>
    <mergeCell ref="M29:S29"/>
    <mergeCell ref="K28:L28"/>
    <mergeCell ref="AB5:AE5"/>
    <mergeCell ref="T22:AE22"/>
    <mergeCell ref="D22:S22"/>
    <mergeCell ref="D23:S23"/>
    <mergeCell ref="D25:J25"/>
    <mergeCell ref="K25:L25"/>
    <mergeCell ref="M25:S25"/>
    <mergeCell ref="S5:V5"/>
    <mergeCell ref="S9:V10"/>
    <mergeCell ref="Q9:R21"/>
    <mergeCell ref="X11:AE11"/>
    <mergeCell ref="X12:AE12"/>
    <mergeCell ref="X5:Z5"/>
    <mergeCell ref="S11:V17"/>
    <mergeCell ref="W9:AE10"/>
    <mergeCell ref="Z24:AD24"/>
    <mergeCell ref="A9:A21"/>
    <mergeCell ref="C19:P21"/>
    <mergeCell ref="C15:P18"/>
    <mergeCell ref="C12:P14"/>
    <mergeCell ref="C9:P11"/>
    <mergeCell ref="B9:B11"/>
    <mergeCell ref="A22:A36"/>
    <mergeCell ref="A37:A44"/>
    <mergeCell ref="H35:S35"/>
    <mergeCell ref="T24:X24"/>
    <mergeCell ref="T25:X25"/>
    <mergeCell ref="B39:G42"/>
    <mergeCell ref="B43:G44"/>
    <mergeCell ref="H39:S42"/>
    <mergeCell ref="B31:G34"/>
    <mergeCell ref="D27:Y27"/>
    <mergeCell ref="B24:C27"/>
    <mergeCell ref="D28:J28"/>
    <mergeCell ref="T38:X38"/>
    <mergeCell ref="T37:X37"/>
    <mergeCell ref="Y38:AE38"/>
    <mergeCell ref="K29:L29"/>
  </mergeCells>
  <phoneticPr fontId="3"/>
  <conditionalFormatting sqref="Y38:AE38">
    <cfRule type="containsText" dxfId="49" priority="18" stopIfTrue="1" operator="containsText" text="（有・無を選択）">
      <formula>NOT(ISERROR(SEARCH("（有・無を選択）",Y38)))</formula>
    </cfRule>
  </conditionalFormatting>
  <conditionalFormatting sqref="T22:AE22">
    <cfRule type="containsText" dxfId="48" priority="16" stopIfTrue="1" operator="containsText" text="（有・無を選択）">
      <formula>NOT(ISERROR(SEARCH("（有・無を選択）",T22)))</formula>
    </cfRule>
  </conditionalFormatting>
  <conditionalFormatting sqref="Z32:AE34">
    <cfRule type="containsErrors" dxfId="47" priority="15" stopIfTrue="1">
      <formula>ISERROR(Z32)</formula>
    </cfRule>
  </conditionalFormatting>
  <conditionalFormatting sqref="S3:AE3">
    <cfRule type="notContainsBlanks" dxfId="46" priority="14" stopIfTrue="1">
      <formula>LEN(TRIM(S3))&gt;0</formula>
    </cfRule>
  </conditionalFormatting>
  <conditionalFormatting sqref="S4:AE4">
    <cfRule type="notContainsBlanks" dxfId="45" priority="13" stopIfTrue="1">
      <formula>LEN(TRIM(S4))&gt;0</formula>
    </cfRule>
  </conditionalFormatting>
  <conditionalFormatting sqref="S5:V5 X5:Z5 AB5:AE5">
    <cfRule type="notContainsBlanks" dxfId="44" priority="12" stopIfTrue="1">
      <formula>LEN(TRIM(S5))&gt;0</formula>
    </cfRule>
  </conditionalFormatting>
  <conditionalFormatting sqref="W9:AE10">
    <cfRule type="notContainsBlanks" dxfId="43" priority="11" stopIfTrue="1">
      <formula>LEN(TRIM(W9))&gt;0</formula>
    </cfRule>
  </conditionalFormatting>
  <conditionalFormatting sqref="Y17:AD17">
    <cfRule type="notContainsBlanks" dxfId="42" priority="10" stopIfTrue="1">
      <formula>LEN(TRIM(Y17))&gt;0</formula>
    </cfRule>
  </conditionalFormatting>
  <conditionalFormatting sqref="X18 Z18 AB18 Y19 AA19 AC19">
    <cfRule type="notContainsBlanks" dxfId="41" priority="9" stopIfTrue="1">
      <formula>LEN(TRIM(X18))&gt;0</formula>
    </cfRule>
  </conditionalFormatting>
  <conditionalFormatting sqref="Y20:Z20">
    <cfRule type="notContainsBlanks" dxfId="40" priority="8" stopIfTrue="1">
      <formula>LEN(TRIM(Y20))&gt;0</formula>
    </cfRule>
  </conditionalFormatting>
  <conditionalFormatting sqref="D24:J26 M24:X26 D28:J29 M28:X29 Z24:AD29">
    <cfRule type="notContainsBlanks" dxfId="39" priority="7" stopIfTrue="1">
      <formula>LEN(TRIM(D24))&gt;0</formula>
    </cfRule>
  </conditionalFormatting>
  <conditionalFormatting sqref="N32:S33">
    <cfRule type="notContainsBlanks" dxfId="38" priority="6" stopIfTrue="1">
      <formula>LEN(TRIM(N32))&gt;0</formula>
    </cfRule>
  </conditionalFormatting>
  <conditionalFormatting sqref="H37:S44 T41:AE44">
    <cfRule type="notContainsBlanks" dxfId="37" priority="5" stopIfTrue="1">
      <formula>LEN(TRIM(H37))&gt;0</formula>
    </cfRule>
  </conditionalFormatting>
  <conditionalFormatting sqref="Z37">
    <cfRule type="notContainsBlanks" dxfId="36" priority="4" stopIfTrue="1">
      <formula>LEN(TRIM(Z37))&gt;0</formula>
    </cfRule>
  </conditionalFormatting>
  <conditionalFormatting sqref="AB37">
    <cfRule type="notContainsBlanks" dxfId="35" priority="3" stopIfTrue="1">
      <formula>LEN(TRIM(AB37))&gt;0</formula>
    </cfRule>
  </conditionalFormatting>
  <conditionalFormatting sqref="AD37">
    <cfRule type="notContainsBlanks" dxfId="34" priority="2" stopIfTrue="1">
      <formula>LEN(TRIM(AD37))&gt;0</formula>
    </cfRule>
  </conditionalFormatting>
  <conditionalFormatting sqref="Z27:AD27">
    <cfRule type="cellIs" dxfId="33" priority="1" operator="equal">
      <formula>0</formula>
    </cfRule>
  </conditionalFormatting>
  <dataValidations count="1">
    <dataValidation type="list" allowBlank="1" showInputMessage="1" showErrorMessage="1" sqref="T22:AE22 Y38:AE38">
      <formula1>"（有・無を選択）,有,無"</formula1>
    </dataValidation>
  </dataValidations>
  <pageMargins left="0.27559055118110237" right="0" top="0.31496062992125984" bottom="0" header="0" footer="0"/>
  <pageSetup paperSize="9" orientation="portrait" errors="blank"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1</xdr:col>
                    <xdr:colOff>9525</xdr:colOff>
                    <xdr:row>8</xdr:row>
                    <xdr:rowOff>28575</xdr:rowOff>
                  </from>
                  <to>
                    <xdr:col>2</xdr:col>
                    <xdr:colOff>76200</xdr:colOff>
                    <xdr:row>9</xdr:row>
                    <xdr:rowOff>57150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19050</xdr:colOff>
                    <xdr:row>11</xdr:row>
                    <xdr:rowOff>28575</xdr:rowOff>
                  </from>
                  <to>
                    <xdr:col>2</xdr:col>
                    <xdr:colOff>85725</xdr:colOff>
                    <xdr:row>12</xdr:row>
                    <xdr:rowOff>57150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28575</xdr:colOff>
                    <xdr:row>14</xdr:row>
                    <xdr:rowOff>142875</xdr:rowOff>
                  </from>
                  <to>
                    <xdr:col>2</xdr:col>
                    <xdr:colOff>95250</xdr:colOff>
                    <xdr:row>15</xdr:row>
                    <xdr:rowOff>171450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28575</xdr:colOff>
                    <xdr:row>18</xdr:row>
                    <xdr:rowOff>123825</xdr:rowOff>
                  </from>
                  <to>
                    <xdr:col>2</xdr:col>
                    <xdr:colOff>95250</xdr:colOff>
                    <xdr:row>19</xdr:row>
                    <xdr:rowOff>152400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22</xdr:col>
                    <xdr:colOff>19050</xdr:colOff>
                    <xdr:row>9</xdr:row>
                    <xdr:rowOff>209550</xdr:rowOff>
                  </from>
                  <to>
                    <xdr:col>23</xdr:col>
                    <xdr:colOff>85725</xdr:colOff>
                    <xdr:row>11</xdr:row>
                    <xdr:rowOff>19050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22</xdr:col>
                    <xdr:colOff>9525</xdr:colOff>
                    <xdr:row>10</xdr:row>
                    <xdr:rowOff>219075</xdr:rowOff>
                  </from>
                  <to>
                    <xdr:col>23</xdr:col>
                    <xdr:colOff>76200</xdr:colOff>
                    <xdr:row>12</xdr:row>
                    <xdr:rowOff>28575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22</xdr:col>
                    <xdr:colOff>9525</xdr:colOff>
                    <xdr:row>11</xdr:row>
                    <xdr:rowOff>209550</xdr:rowOff>
                  </from>
                  <to>
                    <xdr:col>23</xdr:col>
                    <xdr:colOff>76200</xdr:colOff>
                    <xdr:row>13</xdr:row>
                    <xdr:rowOff>19050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22</xdr:col>
                    <xdr:colOff>9525</xdr:colOff>
                    <xdr:row>12</xdr:row>
                    <xdr:rowOff>209550</xdr:rowOff>
                  </from>
                  <to>
                    <xdr:col>23</xdr:col>
                    <xdr:colOff>76200</xdr:colOff>
                    <xdr:row>14</xdr:row>
                    <xdr:rowOff>19050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22</xdr:col>
                    <xdr:colOff>9525</xdr:colOff>
                    <xdr:row>13</xdr:row>
                    <xdr:rowOff>209550</xdr:rowOff>
                  </from>
                  <to>
                    <xdr:col>23</xdr:col>
                    <xdr:colOff>76200</xdr:colOff>
                    <xdr:row>15</xdr:row>
                    <xdr:rowOff>19050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22</xdr:col>
                    <xdr:colOff>9525</xdr:colOff>
                    <xdr:row>14</xdr:row>
                    <xdr:rowOff>209550</xdr:rowOff>
                  </from>
                  <to>
                    <xdr:col>23</xdr:col>
                    <xdr:colOff>76200</xdr:colOff>
                    <xdr:row>16</xdr:row>
                    <xdr:rowOff>19050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22</xdr:col>
                    <xdr:colOff>9525</xdr:colOff>
                    <xdr:row>15</xdr:row>
                    <xdr:rowOff>209550</xdr:rowOff>
                  </from>
                  <to>
                    <xdr:col>23</xdr:col>
                    <xdr:colOff>76200</xdr:colOff>
                    <xdr:row>17</xdr:row>
                    <xdr:rowOff>19050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0</xdr:col>
                    <xdr:colOff>219075</xdr:colOff>
                    <xdr:row>24</xdr:row>
                    <xdr:rowOff>152400</xdr:rowOff>
                  </from>
                  <to>
                    <xdr:col>2</xdr:col>
                    <xdr:colOff>47625</xdr:colOff>
                    <xdr:row>25</xdr:row>
                    <xdr:rowOff>133350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0</xdr:col>
                    <xdr:colOff>219075</xdr:colOff>
                    <xdr:row>27</xdr:row>
                    <xdr:rowOff>152400</xdr:rowOff>
                  </from>
                  <to>
                    <xdr:col>2</xdr:col>
                    <xdr:colOff>38100</xdr:colOff>
                    <xdr:row>28</xdr:row>
                    <xdr:rowOff>133350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xdr:col>
                    <xdr:colOff>28575</xdr:colOff>
                    <xdr:row>30</xdr:row>
                    <xdr:rowOff>161925</xdr:rowOff>
                  </from>
                  <to>
                    <xdr:col>2</xdr:col>
                    <xdr:colOff>95250</xdr:colOff>
                    <xdr:row>31</xdr:row>
                    <xdr:rowOff>190500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1</xdr:col>
                    <xdr:colOff>28575</xdr:colOff>
                    <xdr:row>32</xdr:row>
                    <xdr:rowOff>66675</xdr:rowOff>
                  </from>
                  <to>
                    <xdr:col>2</xdr:col>
                    <xdr:colOff>95250</xdr:colOff>
                    <xdr:row>33</xdr:row>
                    <xdr:rowOff>95250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1</xdr:col>
                    <xdr:colOff>9525</xdr:colOff>
                    <xdr:row>34</xdr:row>
                    <xdr:rowOff>104775</xdr:rowOff>
                  </from>
                  <to>
                    <xdr:col>2</xdr:col>
                    <xdr:colOff>76200</xdr:colOff>
                    <xdr:row>35</xdr:row>
                    <xdr:rowOff>133350</xdr:rowOff>
                  </to>
                </anchor>
              </controlPr>
            </control>
          </mc:Choice>
        </mc:AlternateContent>
        <mc:AlternateContent xmlns:mc="http://schemas.openxmlformats.org/markup-compatibility/2006">
          <mc:Choice Requires="x14">
            <control shapeId="3097" r:id="rId20" name="Check Box 25">
              <controlPr defaultSize="0" autoFill="0" autoLine="0" autoPict="0">
                <anchor moveWithCells="1">
                  <from>
                    <xdr:col>2</xdr:col>
                    <xdr:colOff>28575</xdr:colOff>
                    <xdr:row>14</xdr:row>
                    <xdr:rowOff>142875</xdr:rowOff>
                  </from>
                  <to>
                    <xdr:col>3</xdr:col>
                    <xdr:colOff>95250</xdr:colOff>
                    <xdr:row>15</xdr:row>
                    <xdr:rowOff>171450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2</xdr:col>
                    <xdr:colOff>28575</xdr:colOff>
                    <xdr:row>15</xdr:row>
                    <xdr:rowOff>95250</xdr:rowOff>
                  </from>
                  <to>
                    <xdr:col>3</xdr:col>
                    <xdr:colOff>95250</xdr:colOff>
                    <xdr:row>16</xdr:row>
                    <xdr:rowOff>123825</xdr:rowOff>
                  </to>
                </anchor>
              </controlPr>
            </control>
          </mc:Choice>
        </mc:AlternateContent>
        <mc:AlternateContent xmlns:mc="http://schemas.openxmlformats.org/markup-compatibility/2006">
          <mc:Choice Requires="x14">
            <control shapeId="3099" r:id="rId22" name="Check Box 27">
              <controlPr defaultSize="0" autoFill="0" autoLine="0" autoPict="0">
                <anchor moveWithCells="1">
                  <from>
                    <xdr:col>2</xdr:col>
                    <xdr:colOff>28575</xdr:colOff>
                    <xdr:row>16</xdr:row>
                    <xdr:rowOff>47625</xdr:rowOff>
                  </from>
                  <to>
                    <xdr:col>3</xdr:col>
                    <xdr:colOff>95250</xdr:colOff>
                    <xdr:row>17</xdr:row>
                    <xdr:rowOff>76200</xdr:rowOff>
                  </to>
                </anchor>
              </controlPr>
            </control>
          </mc:Choice>
        </mc:AlternateContent>
        <mc:AlternateContent xmlns:mc="http://schemas.openxmlformats.org/markup-compatibility/2006">
          <mc:Choice Requires="x14">
            <control shapeId="3100" r:id="rId23" name="Check Box 28">
              <controlPr defaultSize="0" autoFill="0" autoLine="0" autoPict="0">
                <anchor moveWithCells="1">
                  <from>
                    <xdr:col>2</xdr:col>
                    <xdr:colOff>28575</xdr:colOff>
                    <xdr:row>18</xdr:row>
                    <xdr:rowOff>123825</xdr:rowOff>
                  </from>
                  <to>
                    <xdr:col>3</xdr:col>
                    <xdr:colOff>95250</xdr:colOff>
                    <xdr:row>19</xdr:row>
                    <xdr:rowOff>152400</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2</xdr:col>
                    <xdr:colOff>28575</xdr:colOff>
                    <xdr:row>19</xdr:row>
                    <xdr:rowOff>66675</xdr:rowOff>
                  </from>
                  <to>
                    <xdr:col>3</xdr:col>
                    <xdr:colOff>95250</xdr:colOff>
                    <xdr:row>20</xdr:row>
                    <xdr:rowOff>95250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22</xdr:col>
                    <xdr:colOff>19050</xdr:colOff>
                    <xdr:row>19</xdr:row>
                    <xdr:rowOff>209550</xdr:rowOff>
                  </from>
                  <to>
                    <xdr:col>23</xdr:col>
                    <xdr:colOff>85725</xdr:colOff>
                    <xdr:row>21</xdr:row>
                    <xdr:rowOff>19050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22</xdr:col>
                    <xdr:colOff>9525</xdr:colOff>
                    <xdr:row>18</xdr:row>
                    <xdr:rowOff>209550</xdr:rowOff>
                  </from>
                  <to>
                    <xdr:col>23</xdr:col>
                    <xdr:colOff>76200</xdr:colOff>
                    <xdr:row>20</xdr:row>
                    <xdr:rowOff>19050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10</xdr:col>
                    <xdr:colOff>9525</xdr:colOff>
                    <xdr:row>34</xdr:row>
                    <xdr:rowOff>209550</xdr:rowOff>
                  </from>
                  <to>
                    <xdr:col>11</xdr:col>
                    <xdr:colOff>76200</xdr:colOff>
                    <xdr:row>36</xdr:row>
                    <xdr:rowOff>19050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13</xdr:col>
                    <xdr:colOff>9525</xdr:colOff>
                    <xdr:row>34</xdr:row>
                    <xdr:rowOff>209550</xdr:rowOff>
                  </from>
                  <to>
                    <xdr:col>14</xdr:col>
                    <xdr:colOff>76200</xdr:colOff>
                    <xdr:row>36</xdr:row>
                    <xdr:rowOff>19050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10</xdr:col>
                    <xdr:colOff>9525</xdr:colOff>
                    <xdr:row>32</xdr:row>
                    <xdr:rowOff>209550</xdr:rowOff>
                  </from>
                  <to>
                    <xdr:col>11</xdr:col>
                    <xdr:colOff>76200</xdr:colOff>
                    <xdr:row>34</xdr:row>
                    <xdr:rowOff>19050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13</xdr:col>
                    <xdr:colOff>9525</xdr:colOff>
                    <xdr:row>32</xdr:row>
                    <xdr:rowOff>209550</xdr:rowOff>
                  </from>
                  <to>
                    <xdr:col>14</xdr:col>
                    <xdr:colOff>76200</xdr:colOff>
                    <xdr:row>34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Sheet3!$E$1:$E$31</xm:f>
          </x14:formula1>
          <xm:sqref>X18 Z18 AB18 Y19 AA19 AC19 Z37 AB37 AD37</xm:sqref>
        </x14:dataValidation>
        <x14:dataValidation type="list" allowBlank="1" showInputMessage="1" showErrorMessage="1">
          <x14:formula1>
            <xm:f>Sheet3!$E$1:$E$23</xm:f>
          </x14:formula1>
          <xm:sqref>Y20:Z20</xm:sqref>
        </x14:dataValidation>
        <x14:dataValidation type="list" allowBlank="1" showInputMessage="1" showErrorMessage="1">
          <x14:formula1>
            <xm:f>Sheet3!$B$1:$B$4</xm:f>
          </x14:formula1>
          <xm:sqref>T32:Y34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47"/>
  <sheetViews>
    <sheetView view="pageBreakPreview" topLeftCell="A19" zoomScale="130" zoomScaleNormal="100" zoomScaleSheetLayoutView="130" workbookViewId="0">
      <selection activeCell="B28" sqref="B28"/>
    </sheetView>
  </sheetViews>
  <sheetFormatPr defaultRowHeight="13.5" x14ac:dyDescent="0.15"/>
  <cols>
    <col min="1" max="15" width="3.125" customWidth="1"/>
    <col min="16" max="16" width="2.75" customWidth="1"/>
    <col min="17" max="31" width="3.125" customWidth="1"/>
    <col min="32" max="32" width="2.75" customWidth="1"/>
  </cols>
  <sheetData>
    <row r="1" spans="2:33" ht="17.850000000000001" customHeight="1" x14ac:dyDescent="0.15">
      <c r="B1" s="21" t="s">
        <v>15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2:33" ht="17.850000000000001" customHeight="1" x14ac:dyDescent="0.15">
      <c r="B2" s="21" t="s">
        <v>16</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G2" s="124" t="s">
        <v>115</v>
      </c>
    </row>
    <row r="3" spans="2:33" ht="17.850000000000001" customHeight="1" x14ac:dyDescent="0.15">
      <c r="B3" s="21"/>
      <c r="C3" s="21"/>
      <c r="D3" s="21"/>
      <c r="E3" s="21"/>
      <c r="F3" s="21"/>
      <c r="G3" s="21"/>
      <c r="H3" s="21"/>
      <c r="I3" s="21"/>
      <c r="J3" s="21"/>
      <c r="K3" s="21"/>
      <c r="L3" s="21"/>
      <c r="M3" s="21"/>
      <c r="N3" s="21" t="s">
        <v>10</v>
      </c>
      <c r="O3" s="21"/>
      <c r="P3" s="21"/>
      <c r="Q3" s="21" t="s">
        <v>13</v>
      </c>
      <c r="R3" s="21"/>
      <c r="S3" s="256">
        <f>申請書!S3</f>
        <v>0</v>
      </c>
      <c r="T3" s="256"/>
      <c r="U3" s="256"/>
      <c r="V3" s="256"/>
      <c r="W3" s="256"/>
      <c r="X3" s="256"/>
      <c r="Y3" s="256"/>
      <c r="Z3" s="256"/>
      <c r="AA3" s="256"/>
      <c r="AB3" s="256"/>
      <c r="AC3" s="256"/>
      <c r="AD3" s="256"/>
      <c r="AE3" s="256"/>
      <c r="AG3" t="s">
        <v>112</v>
      </c>
    </row>
    <row r="4" spans="2:33" ht="17.850000000000001" customHeight="1" x14ac:dyDescent="0.15">
      <c r="B4" s="21"/>
      <c r="C4" s="21"/>
      <c r="D4" s="21"/>
      <c r="E4" s="21"/>
      <c r="F4" s="21"/>
      <c r="G4" s="21"/>
      <c r="H4" s="21"/>
      <c r="I4" s="21"/>
      <c r="J4" s="21"/>
      <c r="K4" s="21"/>
      <c r="L4" s="21"/>
      <c r="M4" s="21"/>
      <c r="N4" s="21"/>
      <c r="O4" s="21"/>
      <c r="P4" s="21"/>
      <c r="Q4" s="21" t="s">
        <v>12</v>
      </c>
      <c r="R4" s="21"/>
      <c r="S4" s="256">
        <f>申請書!S4</f>
        <v>0</v>
      </c>
      <c r="T4" s="256"/>
      <c r="U4" s="256"/>
      <c r="V4" s="256"/>
      <c r="W4" s="256"/>
      <c r="X4" s="256"/>
      <c r="Y4" s="256"/>
      <c r="Z4" s="256"/>
      <c r="AA4" s="256"/>
      <c r="AB4" s="256"/>
      <c r="AC4" s="256"/>
      <c r="AD4" s="256"/>
      <c r="AE4" s="256"/>
      <c r="AG4" t="s">
        <v>113</v>
      </c>
    </row>
    <row r="5" spans="2:33" ht="17.850000000000001" customHeight="1" thickBot="1" x14ac:dyDescent="0.2">
      <c r="B5" s="21" t="s">
        <v>14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G5" t="s">
        <v>114</v>
      </c>
    </row>
    <row r="6" spans="2:33" ht="17.850000000000001" customHeight="1" x14ac:dyDescent="0.15">
      <c r="B6" s="91"/>
      <c r="C6" s="93"/>
      <c r="D6" s="92" t="s">
        <v>3</v>
      </c>
      <c r="E6" s="116"/>
      <c r="F6" s="94" t="s">
        <v>4</v>
      </c>
      <c r="G6" s="116"/>
      <c r="H6" s="94" t="s">
        <v>5</v>
      </c>
      <c r="I6" s="93"/>
      <c r="J6" s="93"/>
      <c r="K6" s="93"/>
      <c r="L6" s="91"/>
      <c r="M6" s="93"/>
      <c r="N6" s="92" t="s">
        <v>3</v>
      </c>
      <c r="O6" s="116"/>
      <c r="P6" s="94" t="s">
        <v>4</v>
      </c>
      <c r="Q6" s="116"/>
      <c r="R6" s="94" t="s">
        <v>5</v>
      </c>
      <c r="S6" s="93"/>
      <c r="T6" s="93"/>
      <c r="U6" s="95"/>
      <c r="V6" s="91"/>
      <c r="W6" s="93"/>
      <c r="X6" s="92" t="s">
        <v>3</v>
      </c>
      <c r="Y6" s="116"/>
      <c r="Z6" s="94" t="s">
        <v>4</v>
      </c>
      <c r="AA6" s="116"/>
      <c r="AB6" s="90" t="s">
        <v>5</v>
      </c>
      <c r="AC6" s="38"/>
      <c r="AD6" s="38"/>
      <c r="AE6" s="39"/>
      <c r="AG6" t="s">
        <v>116</v>
      </c>
    </row>
    <row r="7" spans="2:33" s="1" customFormat="1" ht="9" customHeight="1" x14ac:dyDescent="0.15">
      <c r="B7" s="7">
        <v>1</v>
      </c>
      <c r="C7" s="3">
        <v>2</v>
      </c>
      <c r="D7" s="3">
        <v>3</v>
      </c>
      <c r="E7" s="3">
        <v>4</v>
      </c>
      <c r="F7" s="3">
        <v>5</v>
      </c>
      <c r="G7" s="3">
        <v>6</v>
      </c>
      <c r="H7" s="3">
        <v>7</v>
      </c>
      <c r="I7" s="3">
        <v>8</v>
      </c>
      <c r="J7" s="3">
        <v>9</v>
      </c>
      <c r="K7" s="8">
        <v>10</v>
      </c>
      <c r="L7" s="28">
        <v>1</v>
      </c>
      <c r="M7" s="3">
        <v>2</v>
      </c>
      <c r="N7" s="3">
        <v>3</v>
      </c>
      <c r="O7" s="3">
        <v>4</v>
      </c>
      <c r="P7" s="3">
        <v>5</v>
      </c>
      <c r="Q7" s="3">
        <v>6</v>
      </c>
      <c r="R7" s="3">
        <v>7</v>
      </c>
      <c r="S7" s="3">
        <v>8</v>
      </c>
      <c r="T7" s="3">
        <v>9</v>
      </c>
      <c r="U7" s="8">
        <v>10</v>
      </c>
      <c r="V7" s="7">
        <v>1</v>
      </c>
      <c r="W7" s="3">
        <v>2</v>
      </c>
      <c r="X7" s="3">
        <v>3</v>
      </c>
      <c r="Y7" s="3">
        <v>4</v>
      </c>
      <c r="Z7" s="3">
        <v>5</v>
      </c>
      <c r="AA7" s="3">
        <v>6</v>
      </c>
      <c r="AB7" s="3">
        <v>7</v>
      </c>
      <c r="AC7" s="3">
        <v>8</v>
      </c>
      <c r="AD7" s="3">
        <v>9</v>
      </c>
      <c r="AE7" s="8">
        <v>10</v>
      </c>
    </row>
    <row r="8" spans="2:33" ht="17.850000000000001" customHeight="1" x14ac:dyDescent="0.15">
      <c r="B8" s="117"/>
      <c r="C8" s="118"/>
      <c r="D8" s="118"/>
      <c r="E8" s="118"/>
      <c r="F8" s="118"/>
      <c r="G8" s="118"/>
      <c r="H8" s="118"/>
      <c r="I8" s="118"/>
      <c r="J8" s="118"/>
      <c r="K8" s="118"/>
      <c r="L8" s="117"/>
      <c r="M8" s="118"/>
      <c r="N8" s="118"/>
      <c r="O8" s="118"/>
      <c r="P8" s="118"/>
      <c r="Q8" s="118"/>
      <c r="R8" s="118"/>
      <c r="S8" s="118"/>
      <c r="T8" s="118"/>
      <c r="U8" s="119"/>
      <c r="V8" s="117"/>
      <c r="W8" s="118"/>
      <c r="X8" s="118"/>
      <c r="Y8" s="118"/>
      <c r="Z8" s="118"/>
      <c r="AA8" s="118"/>
      <c r="AB8" s="118"/>
      <c r="AC8" s="118"/>
      <c r="AD8" s="118"/>
      <c r="AE8" s="119"/>
    </row>
    <row r="9" spans="2:33" s="2" customFormat="1" ht="9" customHeight="1" x14ac:dyDescent="0.15">
      <c r="B9" s="7">
        <f>B7+10</f>
        <v>11</v>
      </c>
      <c r="C9" s="3">
        <f t="shared" ref="C9:K9" si="0">C7+10</f>
        <v>12</v>
      </c>
      <c r="D9" s="3">
        <f t="shared" si="0"/>
        <v>13</v>
      </c>
      <c r="E9" s="3">
        <f t="shared" si="0"/>
        <v>14</v>
      </c>
      <c r="F9" s="3">
        <f t="shared" si="0"/>
        <v>15</v>
      </c>
      <c r="G9" s="3">
        <f t="shared" si="0"/>
        <v>16</v>
      </c>
      <c r="H9" s="3">
        <f t="shared" si="0"/>
        <v>17</v>
      </c>
      <c r="I9" s="3">
        <f t="shared" si="0"/>
        <v>18</v>
      </c>
      <c r="J9" s="3">
        <f t="shared" si="0"/>
        <v>19</v>
      </c>
      <c r="K9" s="8">
        <f t="shared" si="0"/>
        <v>20</v>
      </c>
      <c r="L9" s="7">
        <f>L7+10</f>
        <v>11</v>
      </c>
      <c r="M9" s="3">
        <f t="shared" ref="M9:U9" si="1">M7+10</f>
        <v>12</v>
      </c>
      <c r="N9" s="3">
        <f t="shared" si="1"/>
        <v>13</v>
      </c>
      <c r="O9" s="3">
        <f t="shared" si="1"/>
        <v>14</v>
      </c>
      <c r="P9" s="3">
        <f t="shared" si="1"/>
        <v>15</v>
      </c>
      <c r="Q9" s="3">
        <f t="shared" si="1"/>
        <v>16</v>
      </c>
      <c r="R9" s="3">
        <f t="shared" si="1"/>
        <v>17</v>
      </c>
      <c r="S9" s="3">
        <f t="shared" si="1"/>
        <v>18</v>
      </c>
      <c r="T9" s="3">
        <f t="shared" si="1"/>
        <v>19</v>
      </c>
      <c r="U9" s="8">
        <f t="shared" si="1"/>
        <v>20</v>
      </c>
      <c r="V9" s="7">
        <f>V7+10</f>
        <v>11</v>
      </c>
      <c r="W9" s="3">
        <f t="shared" ref="W9:AE9" si="2">W7+10</f>
        <v>12</v>
      </c>
      <c r="X9" s="3">
        <f t="shared" si="2"/>
        <v>13</v>
      </c>
      <c r="Y9" s="3">
        <f t="shared" si="2"/>
        <v>14</v>
      </c>
      <c r="Z9" s="3">
        <f t="shared" si="2"/>
        <v>15</v>
      </c>
      <c r="AA9" s="3">
        <f t="shared" si="2"/>
        <v>16</v>
      </c>
      <c r="AB9" s="3">
        <f t="shared" si="2"/>
        <v>17</v>
      </c>
      <c r="AC9" s="3">
        <f t="shared" si="2"/>
        <v>18</v>
      </c>
      <c r="AD9" s="3">
        <f t="shared" si="2"/>
        <v>19</v>
      </c>
      <c r="AE9" s="8">
        <f t="shared" si="2"/>
        <v>20</v>
      </c>
    </row>
    <row r="10" spans="2:33" ht="17.850000000000001" customHeight="1" x14ac:dyDescent="0.15">
      <c r="B10" s="117"/>
      <c r="C10" s="118"/>
      <c r="D10" s="118"/>
      <c r="E10" s="118"/>
      <c r="F10" s="118"/>
      <c r="G10" s="118"/>
      <c r="H10" s="118"/>
      <c r="I10" s="118"/>
      <c r="J10" s="118"/>
      <c r="K10" s="118"/>
      <c r="L10" s="117"/>
      <c r="M10" s="118"/>
      <c r="N10" s="118"/>
      <c r="O10" s="118"/>
      <c r="P10" s="118"/>
      <c r="Q10" s="118"/>
      <c r="R10" s="118"/>
      <c r="S10" s="118"/>
      <c r="T10" s="118"/>
      <c r="U10" s="119"/>
      <c r="V10" s="117"/>
      <c r="W10" s="118"/>
      <c r="X10" s="118"/>
      <c r="Y10" s="118"/>
      <c r="Z10" s="118"/>
      <c r="AA10" s="118"/>
      <c r="AB10" s="118"/>
      <c r="AC10" s="118"/>
      <c r="AD10" s="118"/>
      <c r="AE10" s="119"/>
    </row>
    <row r="11" spans="2:33" s="2" customFormat="1" ht="9" customHeight="1" x14ac:dyDescent="0.15">
      <c r="B11" s="7">
        <f t="shared" ref="B11:K11" si="3">B9+10</f>
        <v>21</v>
      </c>
      <c r="C11" s="3">
        <f t="shared" si="3"/>
        <v>22</v>
      </c>
      <c r="D11" s="3">
        <f t="shared" si="3"/>
        <v>23</v>
      </c>
      <c r="E11" s="3">
        <f t="shared" si="3"/>
        <v>24</v>
      </c>
      <c r="F11" s="3">
        <f t="shared" si="3"/>
        <v>25</v>
      </c>
      <c r="G11" s="3">
        <f t="shared" si="3"/>
        <v>26</v>
      </c>
      <c r="H11" s="3">
        <f t="shared" si="3"/>
        <v>27</v>
      </c>
      <c r="I11" s="3">
        <f t="shared" si="3"/>
        <v>28</v>
      </c>
      <c r="J11" s="3">
        <f t="shared" si="3"/>
        <v>29</v>
      </c>
      <c r="K11" s="8">
        <f t="shared" si="3"/>
        <v>30</v>
      </c>
      <c r="L11" s="7">
        <f t="shared" ref="L11:AE11" si="4">L9+10</f>
        <v>21</v>
      </c>
      <c r="M11" s="3">
        <f t="shared" si="4"/>
        <v>22</v>
      </c>
      <c r="N11" s="3">
        <f t="shared" si="4"/>
        <v>23</v>
      </c>
      <c r="O11" s="3">
        <f t="shared" si="4"/>
        <v>24</v>
      </c>
      <c r="P11" s="3">
        <f t="shared" si="4"/>
        <v>25</v>
      </c>
      <c r="Q11" s="3">
        <f t="shared" si="4"/>
        <v>26</v>
      </c>
      <c r="R11" s="3">
        <f t="shared" si="4"/>
        <v>27</v>
      </c>
      <c r="S11" s="3">
        <f t="shared" si="4"/>
        <v>28</v>
      </c>
      <c r="T11" s="3">
        <f t="shared" si="4"/>
        <v>29</v>
      </c>
      <c r="U11" s="8">
        <f t="shared" si="4"/>
        <v>30</v>
      </c>
      <c r="V11" s="7">
        <f t="shared" si="4"/>
        <v>21</v>
      </c>
      <c r="W11" s="3">
        <f t="shared" si="4"/>
        <v>22</v>
      </c>
      <c r="X11" s="3">
        <f t="shared" si="4"/>
        <v>23</v>
      </c>
      <c r="Y11" s="3">
        <f t="shared" si="4"/>
        <v>24</v>
      </c>
      <c r="Z11" s="3">
        <f t="shared" si="4"/>
        <v>25</v>
      </c>
      <c r="AA11" s="3">
        <f t="shared" si="4"/>
        <v>26</v>
      </c>
      <c r="AB11" s="3">
        <f t="shared" si="4"/>
        <v>27</v>
      </c>
      <c r="AC11" s="3">
        <f t="shared" si="4"/>
        <v>28</v>
      </c>
      <c r="AD11" s="3">
        <f t="shared" si="4"/>
        <v>29</v>
      </c>
      <c r="AE11" s="8">
        <f t="shared" si="4"/>
        <v>30</v>
      </c>
    </row>
    <row r="12" spans="2:33" ht="17.850000000000001" customHeight="1" x14ac:dyDescent="0.15">
      <c r="B12" s="117"/>
      <c r="C12" s="118"/>
      <c r="D12" s="118"/>
      <c r="E12" s="118"/>
      <c r="F12" s="118"/>
      <c r="G12" s="118"/>
      <c r="H12" s="118"/>
      <c r="I12" s="118"/>
      <c r="J12" s="118"/>
      <c r="K12" s="119"/>
      <c r="L12" s="117"/>
      <c r="M12" s="118"/>
      <c r="N12" s="118"/>
      <c r="O12" s="118"/>
      <c r="P12" s="118"/>
      <c r="Q12" s="118"/>
      <c r="R12" s="118"/>
      <c r="S12" s="118"/>
      <c r="T12" s="118"/>
      <c r="U12" s="119"/>
      <c r="V12" s="117"/>
      <c r="W12" s="118"/>
      <c r="X12" s="118"/>
      <c r="Y12" s="118"/>
      <c r="Z12" s="118"/>
      <c r="AA12" s="118"/>
      <c r="AB12" s="118"/>
      <c r="AC12" s="120"/>
      <c r="AD12" s="120"/>
      <c r="AE12" s="119"/>
    </row>
    <row r="13" spans="2:33" ht="9" customHeight="1" x14ac:dyDescent="0.15">
      <c r="B13" s="7">
        <v>31</v>
      </c>
      <c r="C13" s="4"/>
      <c r="D13" s="11" t="s">
        <v>1</v>
      </c>
      <c r="E13" s="12"/>
      <c r="F13" s="13"/>
      <c r="G13" s="14"/>
      <c r="H13" s="35"/>
      <c r="I13" s="110" t="s">
        <v>0</v>
      </c>
      <c r="J13" s="111"/>
      <c r="K13" s="41"/>
      <c r="L13" s="28">
        <v>31</v>
      </c>
      <c r="M13" s="4"/>
      <c r="N13" s="11" t="s">
        <v>1</v>
      </c>
      <c r="O13" s="12"/>
      <c r="P13" s="13"/>
      <c r="Q13" s="14"/>
      <c r="R13" s="35"/>
      <c r="S13" s="110" t="s">
        <v>0</v>
      </c>
      <c r="T13" s="111"/>
      <c r="U13" s="41"/>
      <c r="V13" s="7">
        <v>31</v>
      </c>
      <c r="W13" s="4"/>
      <c r="X13" s="11" t="s">
        <v>1</v>
      </c>
      <c r="Y13" s="12"/>
      <c r="Z13" s="13"/>
      <c r="AA13" s="14"/>
      <c r="AB13" s="37"/>
      <c r="AC13" s="98" t="s">
        <v>0</v>
      </c>
      <c r="AD13" s="99"/>
      <c r="AE13" s="41"/>
    </row>
    <row r="14" spans="2:33" ht="17.850000000000001" customHeight="1" thickBot="1" x14ac:dyDescent="0.2">
      <c r="B14" s="121"/>
      <c r="C14" s="6"/>
      <c r="D14" s="9"/>
      <c r="E14" s="5">
        <f>COUNTIF($B$8:$K$12,"○")+COUNTIF($B$14,"○")</f>
        <v>0</v>
      </c>
      <c r="F14" s="5" t="s">
        <v>2</v>
      </c>
      <c r="G14" s="10"/>
      <c r="H14" s="9"/>
      <c r="I14" s="103">
        <f>COUNTIF($B$8:$K$12,"△")+COUNTIF($B$14,"△")</f>
        <v>0</v>
      </c>
      <c r="J14" s="103" t="s">
        <v>2</v>
      </c>
      <c r="K14" s="96"/>
      <c r="L14" s="122"/>
      <c r="M14" s="19"/>
      <c r="N14" s="20"/>
      <c r="O14" s="21">
        <f>COUNTIF($L$8:$U$12,"○")+COUNTIF($L$14,"○")</f>
        <v>0</v>
      </c>
      <c r="P14" s="21" t="s">
        <v>2</v>
      </c>
      <c r="Q14" s="22"/>
      <c r="R14" s="20"/>
      <c r="S14" s="5">
        <f>COUNTIF($L$8:$U$12,"△")+COUNTIF($L$14,"△")</f>
        <v>0</v>
      </c>
      <c r="T14" s="5" t="s">
        <v>2</v>
      </c>
      <c r="U14" s="96"/>
      <c r="V14" s="121"/>
      <c r="W14" s="6"/>
      <c r="X14" s="9"/>
      <c r="Y14" s="5">
        <f>COUNTIF($V$8:$AE$12,"○")+COUNTIF($V$14,"○")</f>
        <v>0</v>
      </c>
      <c r="Z14" s="5" t="s">
        <v>2</v>
      </c>
      <c r="AA14" s="10"/>
      <c r="AB14" s="5"/>
      <c r="AC14" s="100">
        <f>COUNTIF($V$8:$AE$12,"△")+COUNTIF($V$14,"△")</f>
        <v>0</v>
      </c>
      <c r="AD14" s="100" t="s">
        <v>2</v>
      </c>
      <c r="AE14" s="96"/>
    </row>
    <row r="15" spans="2:33" ht="17.850000000000001" customHeight="1" x14ac:dyDescent="0.15">
      <c r="B15" s="291" t="s">
        <v>17</v>
      </c>
      <c r="C15" s="292"/>
      <c r="D15" s="292"/>
      <c r="E15" s="292"/>
      <c r="F15" s="292"/>
      <c r="G15" s="292"/>
      <c r="H15" s="292"/>
      <c r="I15" s="292"/>
      <c r="J15" s="292"/>
      <c r="K15" s="292"/>
      <c r="L15" s="292"/>
      <c r="M15" s="292"/>
      <c r="N15" s="292"/>
      <c r="O15" s="292"/>
      <c r="P15" s="292"/>
      <c r="Q15" s="292"/>
      <c r="R15" s="292"/>
      <c r="S15" s="292"/>
      <c r="T15" s="293"/>
      <c r="U15" s="108" t="s">
        <v>9</v>
      </c>
      <c r="V15" s="109"/>
      <c r="W15" s="106"/>
      <c r="X15" s="15" t="s">
        <v>7</v>
      </c>
      <c r="Y15" s="16"/>
      <c r="Z15" s="16"/>
      <c r="AA15" s="17"/>
      <c r="AB15" s="15" t="s">
        <v>6</v>
      </c>
      <c r="AC15" s="101"/>
      <c r="AD15" s="101"/>
      <c r="AE15" s="18"/>
    </row>
    <row r="16" spans="2:33" ht="17.850000000000001" customHeight="1" thickBot="1" x14ac:dyDescent="0.2">
      <c r="B16" s="294"/>
      <c r="C16" s="295"/>
      <c r="D16" s="295"/>
      <c r="E16" s="295"/>
      <c r="F16" s="295"/>
      <c r="G16" s="295"/>
      <c r="H16" s="295"/>
      <c r="I16" s="295"/>
      <c r="J16" s="295"/>
      <c r="K16" s="295"/>
      <c r="L16" s="295"/>
      <c r="M16" s="295"/>
      <c r="N16" s="295"/>
      <c r="O16" s="295"/>
      <c r="P16" s="295"/>
      <c r="Q16" s="295"/>
      <c r="R16" s="295"/>
      <c r="S16" s="295"/>
      <c r="T16" s="296"/>
      <c r="U16" s="107" t="s">
        <v>8</v>
      </c>
      <c r="V16" s="97"/>
      <c r="W16" s="105"/>
      <c r="X16" s="102"/>
      <c r="Y16" s="103">
        <f>SUM(E14,O14,Y14)</f>
        <v>0</v>
      </c>
      <c r="Z16" s="103" t="s">
        <v>2</v>
      </c>
      <c r="AA16" s="104"/>
      <c r="AB16" s="21"/>
      <c r="AC16" s="100">
        <f>SUM(I14,S14,AC14)</f>
        <v>0</v>
      </c>
      <c r="AD16" s="100" t="s">
        <v>2</v>
      </c>
      <c r="AE16" s="42"/>
    </row>
    <row r="17" spans="1:31" ht="15.6" customHeight="1" x14ac:dyDescent="0.15">
      <c r="B17" s="306"/>
      <c r="C17" s="203"/>
      <c r="D17" s="202" t="s">
        <v>18</v>
      </c>
      <c r="E17" s="202"/>
      <c r="F17" s="202"/>
      <c r="G17" s="202"/>
      <c r="H17" s="202"/>
      <c r="I17" s="202"/>
      <c r="J17" s="202"/>
      <c r="K17" s="202"/>
      <c r="L17" s="203"/>
      <c r="M17" s="32"/>
      <c r="N17" s="33" t="s">
        <v>20</v>
      </c>
      <c r="O17" s="33"/>
      <c r="P17" s="34"/>
      <c r="Q17" s="297" t="s">
        <v>117</v>
      </c>
      <c r="R17" s="298"/>
      <c r="S17" s="298"/>
      <c r="T17" s="298"/>
      <c r="U17" s="299"/>
      <c r="V17" s="112" t="s">
        <v>22</v>
      </c>
      <c r="W17" s="113"/>
      <c r="X17" s="113"/>
      <c r="Y17" s="113"/>
      <c r="Z17" s="106"/>
      <c r="AA17" s="303" t="s">
        <v>119</v>
      </c>
      <c r="AB17" s="202"/>
      <c r="AC17" s="208"/>
      <c r="AD17" s="208"/>
      <c r="AE17" s="304"/>
    </row>
    <row r="18" spans="1:31" ht="16.899999999999999" customHeight="1" x14ac:dyDescent="0.15">
      <c r="B18" s="290"/>
      <c r="C18" s="171"/>
      <c r="D18" s="177"/>
      <c r="E18" s="177"/>
      <c r="F18" s="177"/>
      <c r="G18" s="177"/>
      <c r="H18" s="177"/>
      <c r="I18" s="177"/>
      <c r="J18" s="177"/>
      <c r="K18" s="177"/>
      <c r="L18" s="171"/>
      <c r="M18" s="29" t="s">
        <v>21</v>
      </c>
      <c r="N18" s="30"/>
      <c r="O18" s="30"/>
      <c r="P18" s="31"/>
      <c r="Q18" s="300"/>
      <c r="R18" s="301"/>
      <c r="S18" s="301"/>
      <c r="T18" s="301"/>
      <c r="U18" s="302"/>
      <c r="V18" s="114"/>
      <c r="W18" s="30" t="s">
        <v>23</v>
      </c>
      <c r="X18" s="30"/>
      <c r="Y18" s="30"/>
      <c r="Z18" s="27"/>
      <c r="AA18" s="170"/>
      <c r="AB18" s="177"/>
      <c r="AC18" s="177"/>
      <c r="AD18" s="177"/>
      <c r="AE18" s="305"/>
    </row>
    <row r="19" spans="1:31" ht="21.6" customHeight="1" x14ac:dyDescent="0.15">
      <c r="B19" s="289" t="s">
        <v>34</v>
      </c>
      <c r="C19" s="145"/>
      <c r="D19" s="174">
        <f>申請書!D24</f>
        <v>0</v>
      </c>
      <c r="E19" s="175"/>
      <c r="F19" s="175"/>
      <c r="G19" s="175"/>
      <c r="H19" s="37" t="s">
        <v>24</v>
      </c>
      <c r="I19" s="175">
        <f>申請書!M24</f>
        <v>0</v>
      </c>
      <c r="J19" s="175"/>
      <c r="K19" s="175"/>
      <c r="L19" s="176"/>
      <c r="M19" s="261">
        <f>申請書!T24</f>
        <v>0</v>
      </c>
      <c r="N19" s="262"/>
      <c r="O19" s="262"/>
      <c r="P19" s="40" t="s">
        <v>19</v>
      </c>
      <c r="Q19" s="257">
        <f>SUM(M19*2*$Y$16,M19*$AC$16)</f>
        <v>0</v>
      </c>
      <c r="R19" s="258"/>
      <c r="S19" s="258"/>
      <c r="T19" s="258"/>
      <c r="U19" s="40" t="s">
        <v>19</v>
      </c>
      <c r="V19" s="257">
        <f>申請書!Z24/2</f>
        <v>0</v>
      </c>
      <c r="W19" s="258"/>
      <c r="X19" s="258"/>
      <c r="Y19" s="258"/>
      <c r="Z19" s="40" t="s">
        <v>19</v>
      </c>
      <c r="AA19" s="257">
        <f>IF(AA22&gt;1,0,MIN(Q19,V19))</f>
        <v>0</v>
      </c>
      <c r="AB19" s="258"/>
      <c r="AC19" s="258"/>
      <c r="AD19" s="258"/>
      <c r="AE19" s="41" t="s">
        <v>19</v>
      </c>
    </row>
    <row r="20" spans="1:31" ht="21.6" customHeight="1" x14ac:dyDescent="0.15">
      <c r="B20" s="307"/>
      <c r="C20" s="169"/>
      <c r="D20" s="174">
        <f>申請書!D25</f>
        <v>0</v>
      </c>
      <c r="E20" s="175"/>
      <c r="F20" s="175"/>
      <c r="G20" s="175"/>
      <c r="H20" s="37" t="s">
        <v>24</v>
      </c>
      <c r="I20" s="175">
        <f>申請書!M25</f>
        <v>0</v>
      </c>
      <c r="J20" s="175"/>
      <c r="K20" s="175"/>
      <c r="L20" s="176"/>
      <c r="M20" s="261">
        <f>申請書!T25</f>
        <v>0</v>
      </c>
      <c r="N20" s="262"/>
      <c r="O20" s="262"/>
      <c r="P20" s="40" t="s">
        <v>19</v>
      </c>
      <c r="Q20" s="257">
        <f>SUM(M20*2*$Y$16,M20*$AC$16)</f>
        <v>0</v>
      </c>
      <c r="R20" s="258"/>
      <c r="S20" s="258"/>
      <c r="T20" s="258"/>
      <c r="U20" s="40" t="s">
        <v>19</v>
      </c>
      <c r="V20" s="257">
        <f>申請書!Z25/2</f>
        <v>0</v>
      </c>
      <c r="W20" s="258"/>
      <c r="X20" s="258"/>
      <c r="Y20" s="258"/>
      <c r="Z20" s="40" t="s">
        <v>19</v>
      </c>
      <c r="AA20" s="257">
        <f>IF(AA22&gt;1,0,MIN(Q20,V20))</f>
        <v>0</v>
      </c>
      <c r="AB20" s="258"/>
      <c r="AC20" s="258"/>
      <c r="AD20" s="258"/>
      <c r="AE20" s="41" t="s">
        <v>19</v>
      </c>
    </row>
    <row r="21" spans="1:31" ht="21" customHeight="1" x14ac:dyDescent="0.15">
      <c r="B21" s="307"/>
      <c r="C21" s="169"/>
      <c r="D21" s="174">
        <f>申請書!D26</f>
        <v>0</v>
      </c>
      <c r="E21" s="175"/>
      <c r="F21" s="175"/>
      <c r="G21" s="175"/>
      <c r="H21" s="37" t="s">
        <v>24</v>
      </c>
      <c r="I21" s="175">
        <f>申請書!M26</f>
        <v>0</v>
      </c>
      <c r="J21" s="175"/>
      <c r="K21" s="175"/>
      <c r="L21" s="176"/>
      <c r="M21" s="261">
        <f>申請書!T26</f>
        <v>0</v>
      </c>
      <c r="N21" s="262"/>
      <c r="O21" s="262"/>
      <c r="P21" s="26" t="s">
        <v>19</v>
      </c>
      <c r="Q21" s="257">
        <f>SUM(M21*2*$Y$16,M21*$AC$16)</f>
        <v>0</v>
      </c>
      <c r="R21" s="258"/>
      <c r="S21" s="258"/>
      <c r="T21" s="258"/>
      <c r="U21" s="40" t="s">
        <v>19</v>
      </c>
      <c r="V21" s="257">
        <f>申請書!Z26/2</f>
        <v>0</v>
      </c>
      <c r="W21" s="258"/>
      <c r="X21" s="258"/>
      <c r="Y21" s="258"/>
      <c r="Z21" s="40" t="s">
        <v>19</v>
      </c>
      <c r="AA21" s="257">
        <f>IF(AA22&gt;1,0,MIN(Q21,V21))</f>
        <v>0</v>
      </c>
      <c r="AB21" s="258"/>
      <c r="AC21" s="258"/>
      <c r="AD21" s="258"/>
      <c r="AE21" s="41" t="s">
        <v>19</v>
      </c>
    </row>
    <row r="22" spans="1:31" ht="31.15" customHeight="1" x14ac:dyDescent="0.15">
      <c r="B22" s="290"/>
      <c r="C22" s="171"/>
      <c r="D22" s="259" t="s">
        <v>36</v>
      </c>
      <c r="E22" s="259"/>
      <c r="F22" s="259"/>
      <c r="G22" s="259"/>
      <c r="H22" s="259"/>
      <c r="I22" s="259"/>
      <c r="J22" s="259"/>
      <c r="K22" s="259"/>
      <c r="L22" s="259"/>
      <c r="M22" s="259"/>
      <c r="N22" s="259"/>
      <c r="O22" s="259"/>
      <c r="P22" s="259"/>
      <c r="Q22" s="259"/>
      <c r="R22" s="259"/>
      <c r="S22" s="259"/>
      <c r="T22" s="259"/>
      <c r="U22" s="260"/>
      <c r="V22" s="257">
        <f>申請書!Z27/2</f>
        <v>0</v>
      </c>
      <c r="W22" s="258"/>
      <c r="X22" s="258"/>
      <c r="Y22" s="258"/>
      <c r="Z22" s="40" t="s">
        <v>19</v>
      </c>
      <c r="AA22" s="257">
        <f>IF(V22&gt;1,MIN(SUM(Q19:T21),V22),0)</f>
        <v>0</v>
      </c>
      <c r="AB22" s="258"/>
      <c r="AC22" s="258"/>
      <c r="AD22" s="258"/>
      <c r="AE22" s="41" t="s">
        <v>19</v>
      </c>
    </row>
    <row r="23" spans="1:31" ht="21.6" customHeight="1" x14ac:dyDescent="0.15">
      <c r="B23" s="289" t="s">
        <v>35</v>
      </c>
      <c r="C23" s="145"/>
      <c r="D23" s="174">
        <f>申請書!D28</f>
        <v>0</v>
      </c>
      <c r="E23" s="175"/>
      <c r="F23" s="175"/>
      <c r="G23" s="175"/>
      <c r="H23" s="37" t="s">
        <v>24</v>
      </c>
      <c r="I23" s="175">
        <f>申請書!M28</f>
        <v>0</v>
      </c>
      <c r="J23" s="175"/>
      <c r="K23" s="175"/>
      <c r="L23" s="176"/>
      <c r="M23" s="261">
        <f>申請書!T28</f>
        <v>0</v>
      </c>
      <c r="N23" s="262"/>
      <c r="O23" s="262"/>
      <c r="P23" s="40" t="s">
        <v>19</v>
      </c>
      <c r="Q23" s="257">
        <f>SUM(M23*2*$Y$16,M23*$AC$16)</f>
        <v>0</v>
      </c>
      <c r="R23" s="258"/>
      <c r="S23" s="258"/>
      <c r="T23" s="258"/>
      <c r="U23" s="40" t="s">
        <v>19</v>
      </c>
      <c r="V23" s="257">
        <f>申請書!Z28/2</f>
        <v>0</v>
      </c>
      <c r="W23" s="258"/>
      <c r="X23" s="258"/>
      <c r="Y23" s="258"/>
      <c r="Z23" s="40" t="s">
        <v>19</v>
      </c>
      <c r="AA23" s="257">
        <f>MIN(Q23,V23)</f>
        <v>0</v>
      </c>
      <c r="AB23" s="258"/>
      <c r="AC23" s="258"/>
      <c r="AD23" s="258"/>
      <c r="AE23" s="41" t="s">
        <v>19</v>
      </c>
    </row>
    <row r="24" spans="1:31" ht="21.6" customHeight="1" x14ac:dyDescent="0.15">
      <c r="A24" s="21"/>
      <c r="B24" s="290"/>
      <c r="C24" s="171"/>
      <c r="D24" s="174">
        <f>申請書!D29</f>
        <v>0</v>
      </c>
      <c r="E24" s="175"/>
      <c r="F24" s="175"/>
      <c r="G24" s="175"/>
      <c r="H24" s="37" t="s">
        <v>24</v>
      </c>
      <c r="I24" s="175">
        <f>申請書!M29</f>
        <v>0</v>
      </c>
      <c r="J24" s="175"/>
      <c r="K24" s="175"/>
      <c r="L24" s="176"/>
      <c r="M24" s="261">
        <f>申請書!T29</f>
        <v>0</v>
      </c>
      <c r="N24" s="262"/>
      <c r="O24" s="262"/>
      <c r="P24" s="40" t="s">
        <v>19</v>
      </c>
      <c r="Q24" s="257">
        <f>SUM(M24*2*$Y$16,M24*$AC$16)</f>
        <v>0</v>
      </c>
      <c r="R24" s="258"/>
      <c r="S24" s="258"/>
      <c r="T24" s="258"/>
      <c r="U24" s="40" t="s">
        <v>19</v>
      </c>
      <c r="V24" s="257">
        <f>申請書!Z29/2</f>
        <v>0</v>
      </c>
      <c r="W24" s="258"/>
      <c r="X24" s="258"/>
      <c r="Y24" s="258"/>
      <c r="Z24" s="40" t="s">
        <v>19</v>
      </c>
      <c r="AA24" s="257">
        <f>MIN(Q24,V24)</f>
        <v>0</v>
      </c>
      <c r="AB24" s="258"/>
      <c r="AC24" s="258"/>
      <c r="AD24" s="258"/>
      <c r="AE24" s="41" t="s">
        <v>19</v>
      </c>
    </row>
    <row r="25" spans="1:31" ht="30.75" customHeight="1" x14ac:dyDescent="0.15">
      <c r="A25" s="21"/>
      <c r="B25" s="286" t="s">
        <v>118</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8"/>
    </row>
    <row r="26" spans="1:31" ht="17.850000000000001" customHeight="1" x14ac:dyDescent="0.15">
      <c r="A26" s="21"/>
      <c r="B26" s="282"/>
      <c r="C26" s="283"/>
      <c r="D26" s="283"/>
      <c r="E26" s="284"/>
      <c r="F26" s="170" t="s">
        <v>18</v>
      </c>
      <c r="G26" s="177"/>
      <c r="H26" s="177"/>
      <c r="I26" s="177"/>
      <c r="J26" s="177"/>
      <c r="K26" s="177"/>
      <c r="L26" s="177"/>
      <c r="M26" s="177"/>
      <c r="N26" s="177"/>
      <c r="O26" s="171"/>
      <c r="P26" s="170" t="s">
        <v>26</v>
      </c>
      <c r="Q26" s="177"/>
      <c r="R26" s="177"/>
      <c r="S26" s="177"/>
      <c r="T26" s="177"/>
      <c r="U26" s="177"/>
      <c r="V26" s="177"/>
      <c r="W26" s="177"/>
      <c r="X26" s="177"/>
      <c r="Y26" s="177"/>
      <c r="Z26" s="171"/>
      <c r="AA26" s="44" t="s">
        <v>27</v>
      </c>
      <c r="AB26" s="45"/>
      <c r="AC26" s="46"/>
      <c r="AD26" s="47"/>
      <c r="AE26" s="48"/>
    </row>
    <row r="27" spans="1:31" ht="17.850000000000001" customHeight="1" x14ac:dyDescent="0.15">
      <c r="A27" s="21"/>
      <c r="B27" s="49"/>
      <c r="C27" s="24"/>
      <c r="D27" s="24"/>
      <c r="E27" s="26"/>
      <c r="F27" s="51"/>
      <c r="G27" s="36"/>
      <c r="H27" s="52"/>
      <c r="I27" s="52"/>
      <c r="J27" s="52"/>
      <c r="K27" s="52"/>
      <c r="L27" s="52"/>
      <c r="M27" s="52"/>
      <c r="N27" s="52"/>
      <c r="O27" s="26"/>
      <c r="P27" s="23"/>
      <c r="Q27" s="24"/>
      <c r="R27" s="24"/>
      <c r="S27" s="144" t="e">
        <f>VLOOKUP(P28,Sheet3!A1:B4,2,0)</f>
        <v>#N/A</v>
      </c>
      <c r="T27" s="144"/>
      <c r="U27" s="144"/>
      <c r="V27" s="144"/>
      <c r="W27" s="144"/>
      <c r="X27" s="144"/>
      <c r="Y27" s="144"/>
      <c r="Z27" s="145"/>
      <c r="AA27" s="167">
        <f>IF(B28="■",SUM(P28*2*Y16,P28*AC16),)</f>
        <v>0</v>
      </c>
      <c r="AB27" s="144"/>
      <c r="AC27" s="144"/>
      <c r="AD27" s="144"/>
      <c r="AE27" s="43"/>
    </row>
    <row r="28" spans="1:31" ht="17.850000000000001" customHeight="1" x14ac:dyDescent="0.15">
      <c r="A28" s="21"/>
      <c r="B28" s="123" t="s">
        <v>28</v>
      </c>
      <c r="C28" s="50" t="s">
        <v>29</v>
      </c>
      <c r="D28" s="21"/>
      <c r="E28" s="22"/>
      <c r="F28" s="53"/>
      <c r="G28" s="54" t="s">
        <v>25</v>
      </c>
      <c r="H28" s="54"/>
      <c r="I28" s="21" t="s">
        <v>24</v>
      </c>
      <c r="J28" s="285">
        <f>申請書!N32</f>
        <v>0</v>
      </c>
      <c r="K28" s="285"/>
      <c r="L28" s="285"/>
      <c r="M28" s="285"/>
      <c r="N28" s="285"/>
      <c r="O28" s="55"/>
      <c r="P28" s="281" t="str">
        <f>申請書!Z32</f>
        <v>(自動表示）</v>
      </c>
      <c r="Q28" s="256"/>
      <c r="R28" s="21" t="s">
        <v>30</v>
      </c>
      <c r="S28" s="208"/>
      <c r="T28" s="208"/>
      <c r="U28" s="208"/>
      <c r="V28" s="208"/>
      <c r="W28" s="208"/>
      <c r="X28" s="208"/>
      <c r="Y28" s="208"/>
      <c r="Z28" s="169"/>
      <c r="AA28" s="168"/>
      <c r="AB28" s="208"/>
      <c r="AC28" s="208"/>
      <c r="AD28" s="208"/>
      <c r="AE28" s="42" t="s">
        <v>19</v>
      </c>
    </row>
    <row r="29" spans="1:31" ht="17.850000000000001" customHeight="1" x14ac:dyDescent="0.15">
      <c r="B29" s="59"/>
      <c r="C29" s="25"/>
      <c r="D29" s="25"/>
      <c r="E29" s="27"/>
      <c r="F29" s="20"/>
      <c r="G29" s="21"/>
      <c r="H29" s="21"/>
      <c r="I29" s="21"/>
      <c r="J29" s="21"/>
      <c r="K29" s="21"/>
      <c r="L29" s="21"/>
      <c r="M29" s="21"/>
      <c r="N29" s="21"/>
      <c r="O29" s="22"/>
      <c r="P29" s="20"/>
      <c r="Q29" s="21"/>
      <c r="R29" s="21"/>
      <c r="S29" s="208"/>
      <c r="T29" s="208"/>
      <c r="U29" s="208"/>
      <c r="V29" s="208"/>
      <c r="W29" s="208"/>
      <c r="X29" s="208"/>
      <c r="Y29" s="208"/>
      <c r="Z29" s="169"/>
      <c r="AA29" s="170"/>
      <c r="AB29" s="177"/>
      <c r="AC29" s="177"/>
      <c r="AD29" s="177"/>
      <c r="AE29" s="115"/>
    </row>
    <row r="30" spans="1:31" ht="31.9" customHeight="1" x14ac:dyDescent="0.15">
      <c r="B30" s="59" t="s">
        <v>28</v>
      </c>
      <c r="C30" s="279" t="s">
        <v>37</v>
      </c>
      <c r="D30" s="279"/>
      <c r="E30" s="280"/>
      <c r="F30" s="35"/>
      <c r="G30" s="173"/>
      <c r="H30" s="173"/>
      <c r="I30" s="173"/>
      <c r="J30" s="173"/>
      <c r="K30" s="173"/>
      <c r="L30" s="37" t="s">
        <v>24</v>
      </c>
      <c r="M30" s="173"/>
      <c r="N30" s="173"/>
      <c r="O30" s="173"/>
      <c r="P30" s="173"/>
      <c r="Q30" s="173"/>
      <c r="R30" s="37"/>
      <c r="S30" s="58" t="s">
        <v>28</v>
      </c>
      <c r="T30" s="37" t="s">
        <v>38</v>
      </c>
      <c r="U30" s="37"/>
      <c r="V30" s="37"/>
      <c r="W30" s="58" t="s">
        <v>28</v>
      </c>
      <c r="X30" s="37" t="s">
        <v>20</v>
      </c>
      <c r="Y30" s="37"/>
      <c r="Z30" s="37"/>
      <c r="AA30" s="37" t="s">
        <v>39</v>
      </c>
      <c r="AB30" s="37"/>
      <c r="AC30" s="37"/>
      <c r="AD30" s="37"/>
      <c r="AE30" s="41"/>
    </row>
    <row r="31" spans="1:31" ht="17.850000000000001" customHeight="1" x14ac:dyDescent="0.15">
      <c r="B31" s="271" t="s">
        <v>40</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3"/>
    </row>
    <row r="32" spans="1:31" ht="17.850000000000001" customHeight="1" x14ac:dyDescent="0.15">
      <c r="B32" s="27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3"/>
    </row>
    <row r="33" spans="2:31" ht="14.45" customHeight="1" x14ac:dyDescent="0.15">
      <c r="B33" s="275"/>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3"/>
    </row>
    <row r="34" spans="2:31" ht="13.15" customHeight="1" x14ac:dyDescent="0.1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8"/>
    </row>
    <row r="35" spans="2:31" ht="17.850000000000001" customHeight="1" x14ac:dyDescent="0.15">
      <c r="B35" s="56"/>
      <c r="C35" s="21" t="s">
        <v>41</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42"/>
    </row>
    <row r="36" spans="2:31" ht="17.850000000000001" customHeight="1" x14ac:dyDescent="0.15">
      <c r="B36" s="56"/>
      <c r="C36" s="21"/>
      <c r="D36" s="21"/>
      <c r="E36" s="21"/>
      <c r="F36" s="21"/>
      <c r="G36" s="21"/>
      <c r="H36" s="21"/>
      <c r="I36" s="21"/>
      <c r="J36" s="21"/>
      <c r="K36" s="21"/>
      <c r="L36" s="21"/>
      <c r="M36" s="21"/>
      <c r="N36" s="21"/>
      <c r="O36" s="21" t="s">
        <v>42</v>
      </c>
      <c r="P36" s="21"/>
      <c r="Q36" s="21"/>
      <c r="R36" s="21"/>
      <c r="S36" s="21"/>
      <c r="T36" s="256">
        <f>申請書!H37</f>
        <v>0</v>
      </c>
      <c r="U36" s="256"/>
      <c r="V36" s="256"/>
      <c r="W36" s="256"/>
      <c r="X36" s="256"/>
      <c r="Y36" s="256"/>
      <c r="Z36" s="256"/>
      <c r="AA36" s="256"/>
      <c r="AB36" s="256"/>
      <c r="AC36" s="256"/>
      <c r="AD36" s="256"/>
      <c r="AE36" s="268"/>
    </row>
    <row r="37" spans="2:31" ht="17.850000000000001" customHeight="1" x14ac:dyDescent="0.15">
      <c r="B37" s="56"/>
      <c r="C37" s="21"/>
      <c r="D37" s="21"/>
      <c r="E37" s="21"/>
      <c r="F37" s="21"/>
      <c r="G37" s="21"/>
      <c r="H37" s="21"/>
      <c r="I37" s="21"/>
      <c r="J37" s="21"/>
      <c r="K37" s="21"/>
      <c r="L37" s="21"/>
      <c r="M37" s="21"/>
      <c r="N37" s="21"/>
      <c r="O37" s="21" t="s">
        <v>43</v>
      </c>
      <c r="P37" s="21"/>
      <c r="Q37" s="21"/>
      <c r="R37" s="21"/>
      <c r="S37" s="21"/>
      <c r="T37" s="256">
        <f>申請書!H38</f>
        <v>0</v>
      </c>
      <c r="U37" s="256"/>
      <c r="V37" s="256"/>
      <c r="W37" s="256"/>
      <c r="X37" s="256"/>
      <c r="Y37" s="256"/>
      <c r="Z37" s="256"/>
      <c r="AA37" s="256"/>
      <c r="AB37" s="256"/>
      <c r="AC37" s="256"/>
      <c r="AD37" s="256"/>
      <c r="AE37" s="268"/>
    </row>
    <row r="38" spans="2:31" ht="17.850000000000001" customHeight="1" thickBot="1" x14ac:dyDescent="0.2">
      <c r="B38" s="57"/>
      <c r="C38" s="5"/>
      <c r="D38" s="5"/>
      <c r="E38" s="5"/>
      <c r="F38" s="5"/>
      <c r="G38" s="5"/>
      <c r="H38" s="5"/>
      <c r="I38" s="5"/>
      <c r="J38" s="5"/>
      <c r="K38" s="5"/>
      <c r="L38" s="5"/>
      <c r="M38" s="5"/>
      <c r="N38" s="5"/>
      <c r="O38" s="5" t="s">
        <v>44</v>
      </c>
      <c r="P38" s="5"/>
      <c r="Q38" s="5"/>
      <c r="R38" s="5"/>
      <c r="S38" s="5"/>
      <c r="T38" s="269">
        <f>申請書!H43</f>
        <v>0</v>
      </c>
      <c r="U38" s="269"/>
      <c r="V38" s="269"/>
      <c r="W38" s="269"/>
      <c r="X38" s="269"/>
      <c r="Y38" s="269"/>
      <c r="Z38" s="269"/>
      <c r="AA38" s="269"/>
      <c r="AB38" s="269"/>
      <c r="AC38" s="269"/>
      <c r="AD38" s="269"/>
      <c r="AE38" s="270"/>
    </row>
    <row r="39" spans="2:31" ht="17.850000000000001" customHeight="1" x14ac:dyDescent="0.15">
      <c r="B39" s="33" t="s">
        <v>45</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row>
    <row r="40" spans="2:31" ht="17.850000000000001" customHeight="1" x14ac:dyDescent="0.15">
      <c r="B40" s="265" t="s">
        <v>46</v>
      </c>
      <c r="C40" s="265"/>
      <c r="D40" s="265"/>
      <c r="E40" s="265"/>
      <c r="F40" s="265"/>
      <c r="G40" s="265"/>
      <c r="H40" s="265" t="s">
        <v>47</v>
      </c>
      <c r="I40" s="265"/>
      <c r="J40" s="265"/>
      <c r="K40" s="265"/>
      <c r="L40" s="265"/>
      <c r="M40" s="265"/>
      <c r="N40" s="265" t="s">
        <v>48</v>
      </c>
      <c r="O40" s="265"/>
      <c r="P40" s="265"/>
      <c r="Q40" s="265"/>
      <c r="R40" s="265"/>
      <c r="S40" s="265"/>
      <c r="T40" s="264"/>
      <c r="U40" s="264"/>
      <c r="V40" s="264"/>
      <c r="W40" s="264"/>
      <c r="X40" s="264"/>
      <c r="Y40" s="264"/>
      <c r="Z40" s="267" t="s">
        <v>50</v>
      </c>
      <c r="AA40" s="267"/>
      <c r="AB40" s="267"/>
      <c r="AC40" s="267"/>
      <c r="AD40" s="267"/>
      <c r="AE40" s="267"/>
    </row>
    <row r="41" spans="2:31" ht="17.850000000000001" customHeight="1" x14ac:dyDescent="0.15">
      <c r="B41" s="265" t="s">
        <v>49</v>
      </c>
      <c r="C41" s="265"/>
      <c r="D41" s="265"/>
      <c r="E41" s="265"/>
      <c r="F41" s="265"/>
      <c r="G41" s="265"/>
      <c r="H41" s="265" t="s">
        <v>49</v>
      </c>
      <c r="I41" s="265"/>
      <c r="J41" s="265"/>
      <c r="K41" s="265"/>
      <c r="L41" s="265"/>
      <c r="M41" s="265"/>
      <c r="N41" s="265" t="s">
        <v>49</v>
      </c>
      <c r="O41" s="265"/>
      <c r="P41" s="265"/>
      <c r="Q41" s="265"/>
      <c r="R41" s="265"/>
      <c r="S41" s="265"/>
      <c r="T41" s="264"/>
      <c r="U41" s="264"/>
      <c r="V41" s="264"/>
      <c r="W41" s="264"/>
      <c r="X41" s="264"/>
      <c r="Y41" s="264"/>
      <c r="Z41" s="266" t="s">
        <v>51</v>
      </c>
      <c r="AA41" s="266"/>
      <c r="AB41" s="266"/>
      <c r="AC41" s="266"/>
      <c r="AD41" s="266"/>
      <c r="AE41" s="266"/>
    </row>
    <row r="42" spans="2:31" ht="17.850000000000001" customHeight="1" x14ac:dyDescent="0.15">
      <c r="B42" s="263" t="s">
        <v>19</v>
      </c>
      <c r="C42" s="263"/>
      <c r="D42" s="263"/>
      <c r="E42" s="263"/>
      <c r="F42" s="263"/>
      <c r="G42" s="263"/>
      <c r="H42" s="263" t="s">
        <v>19</v>
      </c>
      <c r="I42" s="263"/>
      <c r="J42" s="263"/>
      <c r="K42" s="263"/>
      <c r="L42" s="263"/>
      <c r="M42" s="263"/>
      <c r="N42" s="263" t="s">
        <v>19</v>
      </c>
      <c r="O42" s="263"/>
      <c r="P42" s="263"/>
      <c r="Q42" s="263"/>
      <c r="R42" s="263"/>
      <c r="S42" s="263"/>
      <c r="T42" s="264"/>
      <c r="U42" s="264"/>
      <c r="V42" s="264"/>
      <c r="W42" s="264"/>
      <c r="X42" s="264"/>
      <c r="Y42" s="264"/>
      <c r="Z42" s="263" t="s">
        <v>19</v>
      </c>
      <c r="AA42" s="263"/>
      <c r="AB42" s="263"/>
      <c r="AC42" s="263"/>
      <c r="AD42" s="263"/>
      <c r="AE42" s="263"/>
    </row>
    <row r="43" spans="2:31" ht="17.850000000000001" customHeight="1" x14ac:dyDescent="0.15">
      <c r="B43" s="263"/>
      <c r="C43" s="263"/>
      <c r="D43" s="263"/>
      <c r="E43" s="263"/>
      <c r="F43" s="263"/>
      <c r="G43" s="263"/>
      <c r="H43" s="263"/>
      <c r="I43" s="263"/>
      <c r="J43" s="263"/>
      <c r="K43" s="263"/>
      <c r="L43" s="263"/>
      <c r="M43" s="263"/>
      <c r="N43" s="263"/>
      <c r="O43" s="263"/>
      <c r="P43" s="263"/>
      <c r="Q43" s="263"/>
      <c r="R43" s="263"/>
      <c r="S43" s="263"/>
      <c r="T43" s="264"/>
      <c r="U43" s="264"/>
      <c r="V43" s="264"/>
      <c r="W43" s="264"/>
      <c r="X43" s="264"/>
      <c r="Y43" s="264"/>
      <c r="Z43" s="263"/>
      <c r="AA43" s="263"/>
      <c r="AB43" s="263"/>
      <c r="AC43" s="263"/>
      <c r="AD43" s="263"/>
      <c r="AE43" s="263"/>
    </row>
    <row r="44" spans="2:31" ht="17.850000000000001" customHeight="1" x14ac:dyDescent="0.15">
      <c r="B44" s="87" t="s">
        <v>52</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2:31" ht="17.850000000000001" customHeight="1" x14ac:dyDescent="0.15">
      <c r="B45" s="87" t="s">
        <v>53</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2:31" ht="17.850000000000001" customHeight="1" x14ac:dyDescent="0.15">
      <c r="B46" s="87" t="s">
        <v>54</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row>
    <row r="47" spans="2:31" ht="17.850000000000001" customHeight="1" x14ac:dyDescent="0.1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sheetData>
  <sheetProtection sheet="1" selectLockedCells="1"/>
  <mergeCells count="71">
    <mergeCell ref="B15:T16"/>
    <mergeCell ref="Q19:T19"/>
    <mergeCell ref="M19:O19"/>
    <mergeCell ref="V19:Y19"/>
    <mergeCell ref="AA19:AD19"/>
    <mergeCell ref="Q17:U18"/>
    <mergeCell ref="AA17:AE18"/>
    <mergeCell ref="D19:G19"/>
    <mergeCell ref="I19:L19"/>
    <mergeCell ref="D17:L18"/>
    <mergeCell ref="B17:C18"/>
    <mergeCell ref="B19:C22"/>
    <mergeCell ref="D20:G20"/>
    <mergeCell ref="I20:L20"/>
    <mergeCell ref="D21:G21"/>
    <mergeCell ref="Q20:T20"/>
    <mergeCell ref="D23:G23"/>
    <mergeCell ref="I23:L23"/>
    <mergeCell ref="P26:Z26"/>
    <mergeCell ref="B25:AE25"/>
    <mergeCell ref="B23:C24"/>
    <mergeCell ref="AA23:AD23"/>
    <mergeCell ref="AA24:AD24"/>
    <mergeCell ref="AA27:AD29"/>
    <mergeCell ref="P28:Q28"/>
    <mergeCell ref="S27:Z29"/>
    <mergeCell ref="F26:O26"/>
    <mergeCell ref="B26:E26"/>
    <mergeCell ref="J28:N28"/>
    <mergeCell ref="M21:O21"/>
    <mergeCell ref="Q21:T21"/>
    <mergeCell ref="I21:L21"/>
    <mergeCell ref="B42:G43"/>
    <mergeCell ref="H42:M43"/>
    <mergeCell ref="N42:S43"/>
    <mergeCell ref="T36:AE36"/>
    <mergeCell ref="T37:AE37"/>
    <mergeCell ref="T38:AE38"/>
    <mergeCell ref="B31:AE31"/>
    <mergeCell ref="B32:AE34"/>
    <mergeCell ref="C30:E30"/>
    <mergeCell ref="G30:K30"/>
    <mergeCell ref="M30:Q30"/>
    <mergeCell ref="V22:Y22"/>
    <mergeCell ref="Q24:T24"/>
    <mergeCell ref="Z42:AE43"/>
    <mergeCell ref="T40:Y43"/>
    <mergeCell ref="B40:G40"/>
    <mergeCell ref="H40:M40"/>
    <mergeCell ref="N40:S40"/>
    <mergeCell ref="B41:G41"/>
    <mergeCell ref="H41:M41"/>
    <mergeCell ref="N41:S41"/>
    <mergeCell ref="Z41:AE41"/>
    <mergeCell ref="Z40:AE40"/>
    <mergeCell ref="S3:AE3"/>
    <mergeCell ref="S4:AE4"/>
    <mergeCell ref="V23:Y23"/>
    <mergeCell ref="V24:Y24"/>
    <mergeCell ref="Q23:T23"/>
    <mergeCell ref="D22:U22"/>
    <mergeCell ref="M23:O23"/>
    <mergeCell ref="M24:O24"/>
    <mergeCell ref="M20:O20"/>
    <mergeCell ref="V20:Y20"/>
    <mergeCell ref="V21:Y21"/>
    <mergeCell ref="AA20:AD20"/>
    <mergeCell ref="AA21:AD21"/>
    <mergeCell ref="D24:G24"/>
    <mergeCell ref="I24:L24"/>
    <mergeCell ref="AA22:AD22"/>
  </mergeCells>
  <phoneticPr fontId="3"/>
  <conditionalFormatting sqref="Q19:T21">
    <cfRule type="cellIs" dxfId="32" priority="43" stopIfTrue="1" operator="equal">
      <formula>0</formula>
    </cfRule>
  </conditionalFormatting>
  <conditionalFormatting sqref="Q23:T24">
    <cfRule type="cellIs" dxfId="31" priority="42" stopIfTrue="1" operator="equal">
      <formula>0</formula>
    </cfRule>
  </conditionalFormatting>
  <conditionalFormatting sqref="S27:Z29">
    <cfRule type="containsErrors" dxfId="30" priority="41" stopIfTrue="1">
      <formula>ISERROR(S27)</formula>
    </cfRule>
  </conditionalFormatting>
  <conditionalFormatting sqref="AA27:AD29">
    <cfRule type="containsErrors" dxfId="29" priority="9" stopIfTrue="1">
      <formula>ISERROR(AA27)</formula>
    </cfRule>
    <cfRule type="cellIs" dxfId="28" priority="40" stopIfTrue="1" operator="equal">
      <formula>0</formula>
    </cfRule>
  </conditionalFormatting>
  <conditionalFormatting sqref="S3:AE4">
    <cfRule type="cellIs" dxfId="27" priority="39" stopIfTrue="1" operator="equal">
      <formula>0</formula>
    </cfRule>
  </conditionalFormatting>
  <conditionalFormatting sqref="V19:Y19">
    <cfRule type="cellIs" dxfId="26" priority="38" stopIfTrue="1" operator="equal">
      <formula>0</formula>
    </cfRule>
  </conditionalFormatting>
  <conditionalFormatting sqref="V20:Y20">
    <cfRule type="cellIs" dxfId="25" priority="37" stopIfTrue="1" operator="equal">
      <formula>0</formula>
    </cfRule>
  </conditionalFormatting>
  <conditionalFormatting sqref="V21:Y21">
    <cfRule type="cellIs" dxfId="24" priority="36" stopIfTrue="1" operator="equal">
      <formula>0</formula>
    </cfRule>
  </conditionalFormatting>
  <conditionalFormatting sqref="V24:Y24">
    <cfRule type="cellIs" dxfId="23" priority="34" stopIfTrue="1" operator="equal">
      <formula>0</formula>
    </cfRule>
  </conditionalFormatting>
  <conditionalFormatting sqref="M19:O19">
    <cfRule type="cellIs" dxfId="22" priority="33" stopIfTrue="1" operator="equal">
      <formula>0</formula>
    </cfRule>
  </conditionalFormatting>
  <conditionalFormatting sqref="M20:O20">
    <cfRule type="cellIs" dxfId="21" priority="32" stopIfTrue="1" operator="equal">
      <formula>0</formula>
    </cfRule>
  </conditionalFormatting>
  <conditionalFormatting sqref="I21:L21">
    <cfRule type="cellIs" dxfId="20" priority="28" stopIfTrue="1" operator="equal">
      <formula>0</formula>
    </cfRule>
  </conditionalFormatting>
  <conditionalFormatting sqref="I19:L19">
    <cfRule type="cellIs" dxfId="19" priority="23" stopIfTrue="1" operator="equal">
      <formula>0</formula>
    </cfRule>
  </conditionalFormatting>
  <conditionalFormatting sqref="I20:L20">
    <cfRule type="cellIs" dxfId="18" priority="22" stopIfTrue="1" operator="equal">
      <formula>0</formula>
    </cfRule>
  </conditionalFormatting>
  <conditionalFormatting sqref="D19:G19">
    <cfRule type="cellIs" dxfId="17" priority="21" stopIfTrue="1" operator="equal">
      <formula>0</formula>
    </cfRule>
  </conditionalFormatting>
  <conditionalFormatting sqref="D20:G20">
    <cfRule type="cellIs" dxfId="16" priority="20" stopIfTrue="1" operator="equal">
      <formula>0</formula>
    </cfRule>
  </conditionalFormatting>
  <conditionalFormatting sqref="D21:G21">
    <cfRule type="cellIs" dxfId="15" priority="19" stopIfTrue="1" operator="equal">
      <formula>0</formula>
    </cfRule>
  </conditionalFormatting>
  <conditionalFormatting sqref="D23:G23">
    <cfRule type="cellIs" dxfId="14" priority="18" stopIfTrue="1" operator="equal">
      <formula>0</formula>
    </cfRule>
  </conditionalFormatting>
  <conditionalFormatting sqref="D24:G24">
    <cfRule type="cellIs" dxfId="13" priority="17" stopIfTrue="1" operator="equal">
      <formula>0</formula>
    </cfRule>
  </conditionalFormatting>
  <conditionalFormatting sqref="I23:L23">
    <cfRule type="cellIs" dxfId="12" priority="16" stopIfTrue="1" operator="equal">
      <formula>0</formula>
    </cfRule>
  </conditionalFormatting>
  <conditionalFormatting sqref="M21:O21">
    <cfRule type="cellIs" dxfId="11" priority="14" stopIfTrue="1" operator="equal">
      <formula>0</formula>
    </cfRule>
  </conditionalFormatting>
  <conditionalFormatting sqref="V23:Y23">
    <cfRule type="cellIs" dxfId="10" priority="13" stopIfTrue="1" operator="equal">
      <formula>0</formula>
    </cfRule>
  </conditionalFormatting>
  <conditionalFormatting sqref="V22:Y22">
    <cfRule type="cellIs" dxfId="9" priority="12" stopIfTrue="1" operator="equal">
      <formula>0</formula>
    </cfRule>
  </conditionalFormatting>
  <conditionalFormatting sqref="T36:AE38">
    <cfRule type="cellIs" dxfId="8" priority="11" stopIfTrue="1" operator="equal">
      <formula>0</formula>
    </cfRule>
  </conditionalFormatting>
  <conditionalFormatting sqref="P28:Q28">
    <cfRule type="containsText" dxfId="7" priority="10" stopIfTrue="1" operator="containsText" text="(自動表示）">
      <formula>NOT(ISERROR(SEARCH("(自動表示）",P28)))</formula>
    </cfRule>
  </conditionalFormatting>
  <conditionalFormatting sqref="I24:L24">
    <cfRule type="cellIs" dxfId="6" priority="8" stopIfTrue="1" operator="equal">
      <formula>0</formula>
    </cfRule>
  </conditionalFormatting>
  <conditionalFormatting sqref="M23:O23">
    <cfRule type="cellIs" dxfId="5" priority="7" stopIfTrue="1" operator="equal">
      <formula>0</formula>
    </cfRule>
  </conditionalFormatting>
  <conditionalFormatting sqref="M24:O24">
    <cfRule type="cellIs" dxfId="4" priority="6" stopIfTrue="1" operator="equal">
      <formula>0</formula>
    </cfRule>
  </conditionalFormatting>
  <conditionalFormatting sqref="E6 G6 O6 Q6 Y6 AA6 B14 L14 V14 B12:AE12 B8:AE8 B10:AE10">
    <cfRule type="notContainsBlanks" dxfId="3" priority="5" stopIfTrue="1">
      <formula>LEN(TRIM(B6))&gt;0</formula>
    </cfRule>
  </conditionalFormatting>
  <conditionalFormatting sqref="B32:AE34">
    <cfRule type="notContainsBlanks" dxfId="2" priority="3" stopIfTrue="1">
      <formula>LEN(TRIM(B32))&gt;0</formula>
    </cfRule>
    <cfRule type="notContainsBlanks" priority="4" stopIfTrue="1">
      <formula>LEN(TRIM(B32))&gt;0</formula>
    </cfRule>
  </conditionalFormatting>
  <conditionalFormatting sqref="AA19:AD24">
    <cfRule type="cellIs" dxfId="1" priority="2" stopIfTrue="1" operator="equal">
      <formula>0</formula>
    </cfRule>
  </conditionalFormatting>
  <conditionalFormatting sqref="J28:N28">
    <cfRule type="cellIs" dxfId="0" priority="1" stopIfTrue="1" operator="equal">
      <formula>0</formula>
    </cfRule>
  </conditionalFormatting>
  <dataValidations count="2">
    <dataValidation type="list" allowBlank="1" showInputMessage="1" showErrorMessage="1" sqref="V14 B14 L14 B8:AE8 B10:AE10 B12:AE12">
      <formula1>"○,△"</formula1>
    </dataValidation>
    <dataValidation type="list" allowBlank="1" showInputMessage="1" showErrorMessage="1" sqref="A26 B28 B30 S30 W30">
      <formula1>"□,■"</formula1>
    </dataValidation>
  </dataValidations>
  <pageMargins left="0.27559055118110237" right="0" top="0.31496062992125984" bottom="0" header="0" footer="0"/>
  <pageSetup paperSize="9" orientation="portrait" errors="blank"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 sqref="B1"/>
    </sheetView>
  </sheetViews>
  <sheetFormatPr defaultRowHeight="13.5" x14ac:dyDescent="0.15"/>
  <sheetData>
    <row r="1" spans="1:5" x14ac:dyDescent="0.15">
      <c r="A1" t="s">
        <v>108</v>
      </c>
      <c r="B1" t="s">
        <v>107</v>
      </c>
      <c r="C1" t="s">
        <v>109</v>
      </c>
      <c r="E1">
        <v>1</v>
      </c>
    </row>
    <row r="2" spans="1:5" x14ac:dyDescent="0.15">
      <c r="A2">
        <v>50</v>
      </c>
      <c r="B2" t="s">
        <v>31</v>
      </c>
      <c r="C2">
        <v>50</v>
      </c>
      <c r="E2">
        <v>2</v>
      </c>
    </row>
    <row r="3" spans="1:5" x14ac:dyDescent="0.15">
      <c r="A3">
        <v>75</v>
      </c>
      <c r="B3" t="s">
        <v>32</v>
      </c>
      <c r="C3">
        <v>75</v>
      </c>
      <c r="E3">
        <v>3</v>
      </c>
    </row>
    <row r="4" spans="1:5" x14ac:dyDescent="0.15">
      <c r="A4">
        <v>125</v>
      </c>
      <c r="B4" t="s">
        <v>33</v>
      </c>
      <c r="C4">
        <v>125</v>
      </c>
      <c r="E4">
        <v>4</v>
      </c>
    </row>
    <row r="5" spans="1:5" x14ac:dyDescent="0.15">
      <c r="E5">
        <v>5</v>
      </c>
    </row>
    <row r="6" spans="1:5" x14ac:dyDescent="0.15">
      <c r="E6">
        <v>6</v>
      </c>
    </row>
    <row r="7" spans="1:5" x14ac:dyDescent="0.15">
      <c r="E7">
        <v>7</v>
      </c>
    </row>
    <row r="8" spans="1:5" x14ac:dyDescent="0.15">
      <c r="E8">
        <v>8</v>
      </c>
    </row>
    <row r="9" spans="1:5" x14ac:dyDescent="0.15">
      <c r="E9">
        <v>9</v>
      </c>
    </row>
    <row r="10" spans="1:5" x14ac:dyDescent="0.15">
      <c r="E10">
        <v>10</v>
      </c>
    </row>
    <row r="11" spans="1:5" x14ac:dyDescent="0.15">
      <c r="E11">
        <v>11</v>
      </c>
    </row>
    <row r="12" spans="1:5" x14ac:dyDescent="0.15">
      <c r="E12">
        <v>12</v>
      </c>
    </row>
    <row r="13" spans="1:5" x14ac:dyDescent="0.15">
      <c r="E13">
        <v>13</v>
      </c>
    </row>
    <row r="14" spans="1:5" x14ac:dyDescent="0.15">
      <c r="E14">
        <v>14</v>
      </c>
    </row>
    <row r="15" spans="1:5" x14ac:dyDescent="0.15">
      <c r="E15">
        <v>15</v>
      </c>
    </row>
    <row r="16" spans="1:5" x14ac:dyDescent="0.15">
      <c r="E16">
        <v>16</v>
      </c>
    </row>
    <row r="17" spans="5:5" x14ac:dyDescent="0.15">
      <c r="E17">
        <v>17</v>
      </c>
    </row>
    <row r="18" spans="5:5" x14ac:dyDescent="0.15">
      <c r="E18">
        <v>18</v>
      </c>
    </row>
    <row r="19" spans="5:5" x14ac:dyDescent="0.15">
      <c r="E19">
        <v>19</v>
      </c>
    </row>
    <row r="20" spans="5:5" x14ac:dyDescent="0.15">
      <c r="E20">
        <v>20</v>
      </c>
    </row>
    <row r="21" spans="5:5" x14ac:dyDescent="0.15">
      <c r="E21">
        <v>21</v>
      </c>
    </row>
    <row r="22" spans="5:5" x14ac:dyDescent="0.15">
      <c r="E22">
        <v>22</v>
      </c>
    </row>
    <row r="23" spans="5:5" x14ac:dyDescent="0.15">
      <c r="E23">
        <v>23</v>
      </c>
    </row>
    <row r="24" spans="5:5" x14ac:dyDescent="0.15">
      <c r="E24">
        <v>24</v>
      </c>
    </row>
    <row r="25" spans="5:5" x14ac:dyDescent="0.15">
      <c r="E25">
        <v>25</v>
      </c>
    </row>
    <row r="26" spans="5:5" x14ac:dyDescent="0.15">
      <c r="E26">
        <v>26</v>
      </c>
    </row>
    <row r="27" spans="5:5" x14ac:dyDescent="0.15">
      <c r="E27">
        <v>27</v>
      </c>
    </row>
    <row r="28" spans="5:5" x14ac:dyDescent="0.15">
      <c r="E28">
        <v>28</v>
      </c>
    </row>
    <row r="29" spans="5:5" x14ac:dyDescent="0.15">
      <c r="E29">
        <v>29</v>
      </c>
    </row>
    <row r="30" spans="5:5" x14ac:dyDescent="0.15">
      <c r="E30">
        <v>30</v>
      </c>
    </row>
    <row r="31" spans="5:5" x14ac:dyDescent="0.15">
      <c r="E31">
        <v>31</v>
      </c>
    </row>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報告書</vt:lpstr>
      <vt:lpstr>Sheet3</vt:lpstr>
      <vt:lpstr>申請書!Print_Area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2024-05-09T12:26:01Z</cp:lastPrinted>
  <dcterms:created xsi:type="dcterms:W3CDTF">2007-04-20T16:12:56Z</dcterms:created>
  <dcterms:modified xsi:type="dcterms:W3CDTF">2025-03-26T05:05:57Z</dcterms:modified>
</cp:coreProperties>
</file>