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保育課\04運営整備担当！\02民間保育所施設整備事業\03小規模保育事業\01公募、選考\R7年度案（駅周辺）\02募集要項等\01募集要項\様式\"/>
    </mc:Choice>
  </mc:AlternateContent>
  <bookViews>
    <workbookView xWindow="4020" yWindow="4020" windowWidth="21600" windowHeight="11505" firstSheet="1" activeTab="1"/>
  </bookViews>
  <sheets>
    <sheet name="様式6-2積算・内容記入書" sheetId="11" state="hidden" r:id="rId1"/>
    <sheet name="収支予算書" sheetId="9" r:id="rId2"/>
  </sheets>
  <definedNames>
    <definedName name="_xlnm.Print_Area" localSheetId="1">収支予算書!$A$1:$K$64</definedName>
    <definedName name="_xlnm.Print_Area" localSheetId="0">'様式6-2積算・内容記入書'!$A$1:$G$55</definedName>
    <definedName name="_xlnm.Print_Titles" localSheetId="0">'様式6-2積算・内容記入書'!$1:$5</definedName>
  </definedNames>
  <calcPr calcId="162913"/>
</workbook>
</file>

<file path=xl/calcChain.xml><?xml version="1.0" encoding="utf-8"?>
<calcChain xmlns="http://schemas.openxmlformats.org/spreadsheetml/2006/main">
  <c r="D19" i="9" l="1"/>
  <c r="D9" i="9" l="1"/>
  <c r="E47" i="11" l="1"/>
  <c r="F47" i="11"/>
  <c r="D47" i="11"/>
  <c r="D57" i="9" l="1"/>
  <c r="H57" i="9"/>
  <c r="F57" i="9"/>
  <c r="K40" i="11" l="1"/>
  <c r="J40" i="11"/>
  <c r="D26" i="9" l="1"/>
  <c r="D45" i="9"/>
  <c r="H26" i="9" l="1"/>
  <c r="F26" i="9"/>
  <c r="H20" i="9"/>
  <c r="F20" i="9"/>
  <c r="D20" i="9"/>
  <c r="H45" i="9" l="1"/>
  <c r="F45" i="9"/>
  <c r="D17" i="9" l="1"/>
  <c r="D59" i="9" s="1"/>
  <c r="F18" i="11" l="1"/>
  <c r="E18" i="11"/>
  <c r="D18" i="11"/>
  <c r="H19" i="9"/>
  <c r="F19" i="9"/>
  <c r="H9" i="9"/>
  <c r="F9" i="9"/>
  <c r="H17" i="9"/>
  <c r="F17" i="9"/>
  <c r="F59" i="9" l="1"/>
  <c r="H59" i="9"/>
</calcChain>
</file>

<file path=xl/sharedStrings.xml><?xml version="1.0" encoding="utf-8"?>
<sst xmlns="http://schemas.openxmlformats.org/spreadsheetml/2006/main" count="297" uniqueCount="116">
  <si>
    <t>寄付金収入</t>
    <rPh sb="0" eb="3">
      <t>キフキン</t>
    </rPh>
    <rPh sb="3" eb="5">
      <t>シュウニュウ</t>
    </rPh>
    <phoneticPr fontId="2"/>
  </si>
  <si>
    <t>雑収入</t>
    <rPh sb="0" eb="3">
      <t>ザツシュウニュウ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</si>
  <si>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</si>
  <si>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支出</t>
    <rPh sb="0" eb="2">
      <t>シシュツ</t>
    </rPh>
    <phoneticPr fontId="2"/>
  </si>
  <si>
    <t>職員俸給</t>
    <rPh sb="0" eb="1">
      <t>ショク</t>
    </rPh>
    <rPh sb="1" eb="2">
      <t>イン</t>
    </rPh>
    <rPh sb="2" eb="4">
      <t>ホウキュウ</t>
    </rPh>
    <phoneticPr fontId="2"/>
  </si>
  <si>
    <t>職員諸手当</t>
    <rPh sb="0" eb="1">
      <t>ショク</t>
    </rPh>
    <rPh sb="1" eb="2">
      <t>イン</t>
    </rPh>
    <rPh sb="2" eb="5">
      <t>ショテアテ</t>
    </rPh>
    <phoneticPr fontId="2"/>
  </si>
  <si>
    <t>非常勤職員給与</t>
    <rPh sb="0" eb="3">
      <t>ヒジョウキン</t>
    </rPh>
    <rPh sb="3" eb="4">
      <t>ショク</t>
    </rPh>
    <rPh sb="4" eb="5">
      <t>イン</t>
    </rPh>
    <rPh sb="5" eb="7">
      <t>キュウヨ</t>
    </rPh>
    <phoneticPr fontId="2"/>
  </si>
  <si>
    <t>事務費支出</t>
    <rPh sb="0" eb="3">
      <t>ジムヒ</t>
    </rPh>
    <rPh sb="3" eb="5">
      <t>シシュツ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</si>
  <si>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</si>
  <si>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</si>
  <si>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</si>
  <si>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研修費</t>
    <rPh sb="0" eb="3">
      <t>ケンシュウヒ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</si>
  <si>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</si>
  <si>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器具什器費</t>
    <rPh sb="0" eb="2">
      <t>キグ</t>
    </rPh>
    <rPh sb="2" eb="4">
      <t>ジュウキ</t>
    </rPh>
    <rPh sb="4" eb="5">
      <t>ヒ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</si>
  <si>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</si>
  <si>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燃料費</t>
    <rPh sb="0" eb="3">
      <t>ネンリョウヒ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</si>
  <si>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</si>
  <si>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</si>
  <si>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2"/>
  </si>
  <si>
    <t>広報費</t>
    <rPh sb="0" eb="2">
      <t>コウホウ</t>
    </rPh>
    <rPh sb="2" eb="3">
      <t>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</si>
  <si>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</si>
  <si>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手数料</t>
    <rPh sb="0" eb="3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</si>
  <si>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</si>
  <si>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</si>
  <si>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</si>
  <si>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</si>
  <si>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事業費支出</t>
    <rPh sb="0" eb="3">
      <t>ジギョウヒ</t>
    </rPh>
    <rPh sb="3" eb="5">
      <t>シシュツ</t>
    </rPh>
    <phoneticPr fontId="2"/>
  </si>
  <si>
    <t>給食費</t>
    <rPh sb="0" eb="3">
      <t>キュウショクヒ</t>
    </rPh>
    <phoneticPr fontId="2"/>
  </si>
  <si>
    <t>保健衛生費</t>
    <rPh sb="0" eb="2">
      <t>ホケン</t>
    </rPh>
    <rPh sb="2" eb="5">
      <t>エイセイヒ</t>
    </rPh>
    <phoneticPr fontId="2"/>
  </si>
  <si>
    <t>保育材料費</t>
    <rPh sb="0" eb="2">
      <t>ホイク</t>
    </rPh>
    <rPh sb="2" eb="5">
      <t>ザイリョウヒ</t>
    </rPh>
    <phoneticPr fontId="2"/>
  </si>
  <si>
    <t>水道光熱費</t>
    <rPh sb="0" eb="2">
      <t>スイドウ</t>
    </rPh>
    <rPh sb="2" eb="5">
      <t>コウネツヒ</t>
    </rPh>
    <phoneticPr fontId="2"/>
  </si>
  <si>
    <t>退職共済掛金等</t>
    <rPh sb="0" eb="2">
      <t>タイショク</t>
    </rPh>
    <rPh sb="2" eb="4">
      <t>キョウサイ</t>
    </rPh>
    <rPh sb="4" eb="6">
      <t>カケキン</t>
    </rPh>
    <rPh sb="6" eb="7">
      <t>トウ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</si>
  <si>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</si>
  <si>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借入金元金償還金支出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2"/>
  </si>
  <si>
    <t>備考</t>
    <rPh sb="0" eb="2">
      <t>ビコウ</t>
    </rPh>
    <phoneticPr fontId="2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</si>
  <si>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</si>
  <si>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その他（　　　　　　　　　　　）</t>
    <rPh sb="2" eb="3">
      <t>タ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</si>
  <si>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</si>
  <si>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</si>
  <si>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人件費</t>
    <rPh sb="0" eb="3">
      <t>ジンケンヒ</t>
    </rPh>
    <phoneticPr fontId="2"/>
  </si>
  <si>
    <t>その他（　　　　　　　　　　）</t>
    <rPh sb="2" eb="3">
      <t>タ</t>
    </rPh>
    <phoneticPr fontId="2"/>
  </si>
  <si>
    <t>収入</t>
    <rPh sb="0" eb="2">
      <t>シュウニュウ</t>
    </rPh>
    <phoneticPr fontId="2"/>
  </si>
  <si>
    <t>計①</t>
    <rPh sb="0" eb="1">
      <t>シュウケイ</t>
    </rPh>
    <phoneticPr fontId="2"/>
  </si>
  <si>
    <t>計②</t>
    <rPh sb="0" eb="1">
      <t>ケイ</t>
    </rPh>
    <phoneticPr fontId="2"/>
  </si>
  <si>
    <t>収入計①－支出計②</t>
    <rPh sb="0" eb="2">
      <t>シュウニュウ</t>
    </rPh>
    <rPh sb="2" eb="3">
      <t>ケイ</t>
    </rPh>
    <rPh sb="5" eb="7">
      <t>シシュツ</t>
    </rPh>
    <rPh sb="7" eb="8">
      <t>ケイ</t>
    </rPh>
    <phoneticPr fontId="2"/>
  </si>
  <si>
    <t>入園児童数の見込※1</t>
    <rPh sb="0" eb="2">
      <t>ニュウエン</t>
    </rPh>
    <rPh sb="2" eb="4">
      <t>ジドウ</t>
    </rPh>
    <rPh sb="4" eb="5">
      <t>スウ</t>
    </rPh>
    <rPh sb="6" eb="8">
      <t>ミコミ</t>
    </rPh>
    <phoneticPr fontId="2"/>
  </si>
  <si>
    <t>※1</t>
    <phoneticPr fontId="1"/>
  </si>
  <si>
    <t>各年齢の受入人数は、定員ではなく、入園児童数の見込みで積算してください。</t>
    <phoneticPr fontId="2"/>
  </si>
  <si>
    <t>※2</t>
    <phoneticPr fontId="1"/>
  </si>
  <si>
    <t>（注）</t>
    <rPh sb="1" eb="2">
      <t>チュウ</t>
    </rPh>
    <phoneticPr fontId="2"/>
  </si>
  <si>
    <t>科目は適宜、追加をしてください。</t>
    <rPh sb="0" eb="2">
      <t>カモク</t>
    </rPh>
    <rPh sb="3" eb="5">
      <t>テキギ</t>
    </rPh>
    <rPh sb="6" eb="8">
      <t>ツイカ</t>
    </rPh>
    <phoneticPr fontId="2"/>
  </si>
  <si>
    <t>告示による運営費を積算してください。内閣府ホームページ掲載の公定価格試算ソフトを参考に試算してください。</t>
    <rPh sb="9" eb="11">
      <t>セキサン</t>
    </rPh>
    <phoneticPr fontId="2"/>
  </si>
  <si>
    <t>％</t>
    <phoneticPr fontId="2"/>
  </si>
  <si>
    <t>利用定員に対する割合</t>
    <rPh sb="0" eb="2">
      <t>リヨウ</t>
    </rPh>
    <rPh sb="2" eb="4">
      <t>テイイン</t>
    </rPh>
    <rPh sb="5" eb="6">
      <t>タイ</t>
    </rPh>
    <rPh sb="8" eb="10">
      <t>ワリアイ</t>
    </rPh>
    <phoneticPr fontId="2"/>
  </si>
  <si>
    <t>備考</t>
    <rPh sb="0" eb="2">
      <t>ビコウ</t>
    </rPh>
    <phoneticPr fontId="1"/>
  </si>
  <si>
    <t>整備予定認可保育所　積算・内容記入書</t>
    <rPh sb="0" eb="2">
      <t>セイビ</t>
    </rPh>
    <rPh sb="2" eb="4">
      <t>ヨテイ</t>
    </rPh>
    <rPh sb="4" eb="6">
      <t>ニンカ</t>
    </rPh>
    <rPh sb="6" eb="8">
      <t>ホイク</t>
    </rPh>
    <rPh sb="8" eb="9">
      <t>ショ</t>
    </rPh>
    <rPh sb="10" eb="12">
      <t>セキサン</t>
    </rPh>
    <rPh sb="13" eb="15">
      <t>ナイヨウ</t>
    </rPh>
    <rPh sb="15" eb="17">
      <t>キニュウ</t>
    </rPh>
    <rPh sb="17" eb="18">
      <t>ショ</t>
    </rPh>
    <phoneticPr fontId="2"/>
  </si>
  <si>
    <t>運営費収入</t>
    <rPh sb="0" eb="2">
      <t>ウンエイ</t>
    </rPh>
    <rPh sb="2" eb="3">
      <t>ヒ</t>
    </rPh>
    <rPh sb="3" eb="5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</si>
  <si>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</si>
  <si>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利用料収入</t>
    <rPh sb="0" eb="2">
      <t>リヨウ</t>
    </rPh>
    <rPh sb="2" eb="3">
      <t>リョウ</t>
    </rPh>
    <rPh sb="3" eb="5">
      <t>シュウニュウ</t>
    </rPh>
    <phoneticPr fontId="2"/>
  </si>
  <si>
    <t>項目</t>
    <rPh sb="0" eb="2">
      <t>コウモク</t>
    </rPh>
    <phoneticPr fontId="2"/>
  </si>
  <si>
    <t>予算額（円）</t>
    <rPh sb="0" eb="3">
      <t>ヨサンガク</t>
    </rPh>
    <rPh sb="4" eb="5">
      <t>エン</t>
    </rPh>
    <phoneticPr fontId="2"/>
  </si>
  <si>
    <t>※収支予算書に金額記載のない項目は削除してください。</t>
    <rPh sb="1" eb="3">
      <t>シュウシ</t>
    </rPh>
    <rPh sb="3" eb="6">
      <t>ヨサンショ</t>
    </rPh>
    <rPh sb="7" eb="9">
      <t>キンガク</t>
    </rPh>
    <rPh sb="9" eb="11">
      <t>キサイ</t>
    </rPh>
    <rPh sb="14" eb="16">
      <t>コウモク</t>
    </rPh>
    <rPh sb="17" eb="19">
      <t>サクジョ</t>
    </rPh>
    <phoneticPr fontId="2"/>
  </si>
  <si>
    <t>R3年度</t>
    <rPh sb="2" eb="4">
      <t>ネンド</t>
    </rPh>
    <phoneticPr fontId="2"/>
  </si>
  <si>
    <t>R5年度</t>
    <rPh sb="2" eb="4">
      <t>ネンド</t>
    </rPh>
    <phoneticPr fontId="2"/>
  </si>
  <si>
    <t>R4年度</t>
    <rPh sb="2" eb="4">
      <t>ネンド</t>
    </rPh>
    <phoneticPr fontId="2"/>
  </si>
  <si>
    <t>給食費（副食費）</t>
    <phoneticPr fontId="2"/>
  </si>
  <si>
    <t>給食費（主食費）</t>
    <phoneticPr fontId="2"/>
  </si>
  <si>
    <t>積算・具体的な内容（年度ごとの違いも記載）</t>
    <rPh sb="0" eb="2">
      <t>セキサン</t>
    </rPh>
    <rPh sb="3" eb="6">
      <t>グタイテキ</t>
    </rPh>
    <rPh sb="7" eb="9">
      <t>ナイヨウ</t>
    </rPh>
    <rPh sb="10" eb="12">
      <t>ネンド</t>
    </rPh>
    <rPh sb="15" eb="16">
      <t>チガ</t>
    </rPh>
    <rPh sb="18" eb="20">
      <t>キサイ</t>
    </rPh>
    <phoneticPr fontId="2"/>
  </si>
  <si>
    <t>積算・具体的な内容（年度ごとの違いも記載）</t>
    <rPh sb="0" eb="2">
      <t>セキサン</t>
    </rPh>
    <rPh sb="3" eb="6">
      <t>グタイテキ</t>
    </rPh>
    <rPh sb="7" eb="9">
      <t>ナイヨウ</t>
    </rPh>
    <phoneticPr fontId="2"/>
  </si>
  <si>
    <t>法人名　社会福祉法人愛和</t>
    <rPh sb="0" eb="2">
      <t>ホウジン</t>
    </rPh>
    <rPh sb="2" eb="3">
      <t>メイ</t>
    </rPh>
    <rPh sb="4" eb="6">
      <t>シャカイ</t>
    </rPh>
    <rPh sb="6" eb="8">
      <t>フクシ</t>
    </rPh>
    <rPh sb="8" eb="10">
      <t>ホウジン</t>
    </rPh>
    <rPh sb="10" eb="12">
      <t>アイワ</t>
    </rPh>
    <phoneticPr fontId="2"/>
  </si>
  <si>
    <t>保守料、諸会費含む</t>
    <rPh sb="0" eb="3">
      <t>ホシュリョウ</t>
    </rPh>
    <rPh sb="4" eb="7">
      <t>ショカイヒ</t>
    </rPh>
    <rPh sb="7" eb="8">
      <t>フク</t>
    </rPh>
    <phoneticPr fontId="2"/>
  </si>
  <si>
    <t>円</t>
    <phoneticPr fontId="2"/>
  </si>
  <si>
    <t>4500円×以上児＊12か月</t>
    <rPh sb="4" eb="5">
      <t>エン</t>
    </rPh>
    <rPh sb="6" eb="8">
      <t>イジョウ</t>
    </rPh>
    <rPh sb="8" eb="9">
      <t>ジ</t>
    </rPh>
    <rPh sb="13" eb="14">
      <t>ゲツ</t>
    </rPh>
    <phoneticPr fontId="2"/>
  </si>
  <si>
    <t>1500円×以上児＊12か月</t>
    <rPh sb="4" eb="5">
      <t>エン</t>
    </rPh>
    <rPh sb="6" eb="8">
      <t>イジョウ</t>
    </rPh>
    <rPh sb="8" eb="9">
      <t>ジ</t>
    </rPh>
    <rPh sb="13" eb="14">
      <t>ゲツ</t>
    </rPh>
    <phoneticPr fontId="2"/>
  </si>
  <si>
    <t>内科検診2回、歯科検診1回等</t>
    <rPh sb="0" eb="2">
      <t>ナイカ</t>
    </rPh>
    <rPh sb="2" eb="4">
      <t>ケンシン</t>
    </rPh>
    <rPh sb="5" eb="6">
      <t>カイ</t>
    </rPh>
    <rPh sb="7" eb="9">
      <t>シカ</t>
    </rPh>
    <rPh sb="9" eb="11">
      <t>ケンシン</t>
    </rPh>
    <rPh sb="12" eb="13">
      <t>カイ</t>
    </rPh>
    <rPh sb="13" eb="14">
      <t>トウ</t>
    </rPh>
    <phoneticPr fontId="2"/>
  </si>
  <si>
    <t>延長保育150万　一時預かり100万</t>
    <rPh sb="0" eb="2">
      <t>エンチョウ</t>
    </rPh>
    <rPh sb="2" eb="4">
      <t>ホイク</t>
    </rPh>
    <rPh sb="7" eb="8">
      <t>マン</t>
    </rPh>
    <rPh sb="9" eb="11">
      <t>イチジ</t>
    </rPh>
    <rPh sb="11" eb="12">
      <t>アズ</t>
    </rPh>
    <rPh sb="17" eb="18">
      <t>マン</t>
    </rPh>
    <phoneticPr fontId="2"/>
  </si>
  <si>
    <t>AED装置等</t>
    <rPh sb="3" eb="5">
      <t>ソウチ</t>
    </rPh>
    <rPh sb="5" eb="6">
      <t>トウ</t>
    </rPh>
    <phoneticPr fontId="2"/>
  </si>
  <si>
    <t>職員健康診断、検体</t>
    <rPh sb="0" eb="2">
      <t>ショクイン</t>
    </rPh>
    <rPh sb="2" eb="4">
      <t>ケンコウ</t>
    </rPh>
    <rPh sb="4" eb="6">
      <t>シンダン</t>
    </rPh>
    <rPh sb="7" eb="9">
      <t>ケンタイ</t>
    </rPh>
    <phoneticPr fontId="2"/>
  </si>
  <si>
    <t>コピー代含む</t>
    <rPh sb="3" eb="4">
      <t>ダイ</t>
    </rPh>
    <rPh sb="4" eb="5">
      <t>フク</t>
    </rPh>
    <phoneticPr fontId="2"/>
  </si>
  <si>
    <t>振込手数料等</t>
    <rPh sb="0" eb="1">
      <t>フ</t>
    </rPh>
    <rPh sb="1" eb="2">
      <t>コ</t>
    </rPh>
    <rPh sb="2" eb="5">
      <t>テスウリョウ</t>
    </rPh>
    <rPh sb="5" eb="6">
      <t>トウ</t>
    </rPh>
    <phoneticPr fontId="2"/>
  </si>
  <si>
    <t>７０００円＊園児数</t>
    <rPh sb="4" eb="5">
      <t>エン</t>
    </rPh>
    <rPh sb="6" eb="8">
      <t>エンジ</t>
    </rPh>
    <rPh sb="8" eb="9">
      <t>カズ</t>
    </rPh>
    <phoneticPr fontId="2"/>
  </si>
  <si>
    <t>新入園用品2000円＊園児数　延長保育利用料5000円＊１２か月</t>
    <rPh sb="0" eb="2">
      <t>シンニュウ</t>
    </rPh>
    <rPh sb="2" eb="3">
      <t>エン</t>
    </rPh>
    <rPh sb="3" eb="5">
      <t>ヨウヒン</t>
    </rPh>
    <rPh sb="9" eb="10">
      <t>エン</t>
    </rPh>
    <rPh sb="11" eb="13">
      <t>エンジ</t>
    </rPh>
    <rPh sb="13" eb="14">
      <t>カズ</t>
    </rPh>
    <rPh sb="15" eb="17">
      <t>エンチョウ</t>
    </rPh>
    <rPh sb="17" eb="19">
      <t>ホイク</t>
    </rPh>
    <rPh sb="19" eb="22">
      <t>リヨウリョウ</t>
    </rPh>
    <rPh sb="26" eb="27">
      <t>エン</t>
    </rPh>
    <rPh sb="31" eb="32">
      <t>ゲツ</t>
    </rPh>
    <phoneticPr fontId="2"/>
  </si>
  <si>
    <t>非常勤4名</t>
    <rPh sb="0" eb="3">
      <t>ヒジョウキン</t>
    </rPh>
    <rPh sb="4" eb="5">
      <t>メイ</t>
    </rPh>
    <phoneticPr fontId="2"/>
  </si>
  <si>
    <t>常勤１２名</t>
    <rPh sb="0" eb="2">
      <t>ジョウキン</t>
    </rPh>
    <rPh sb="4" eb="5">
      <t>メイ</t>
    </rPh>
    <phoneticPr fontId="2"/>
  </si>
  <si>
    <t>ホームページ等</t>
    <rPh sb="6" eb="7">
      <t>トウ</t>
    </rPh>
    <phoneticPr fontId="2"/>
  </si>
  <si>
    <t>ゴミ収集等</t>
    <rPh sb="2" eb="4">
      <t>シュウシュウ</t>
    </rPh>
    <rPh sb="4" eb="5">
      <t>トウ</t>
    </rPh>
    <phoneticPr fontId="2"/>
  </si>
  <si>
    <t>電話、インターネット代</t>
    <rPh sb="0" eb="2">
      <t>デンワ</t>
    </rPh>
    <rPh sb="10" eb="11">
      <t>ダイ</t>
    </rPh>
    <phoneticPr fontId="2"/>
  </si>
  <si>
    <t>新入園用品含む　行事等</t>
    <rPh sb="0" eb="2">
      <t>シンニュウ</t>
    </rPh>
    <rPh sb="2" eb="3">
      <t>エン</t>
    </rPh>
    <rPh sb="3" eb="5">
      <t>ヨウヒン</t>
    </rPh>
    <rPh sb="5" eb="6">
      <t>フク</t>
    </rPh>
    <rPh sb="8" eb="10">
      <t>ギョウジ</t>
    </rPh>
    <rPh sb="10" eb="11">
      <t>トウ</t>
    </rPh>
    <phoneticPr fontId="2"/>
  </si>
  <si>
    <t>スポーツ振興センター、建物</t>
    <rPh sb="4" eb="6">
      <t>シンコウ</t>
    </rPh>
    <rPh sb="11" eb="13">
      <t>タテモノ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</si>
  <si>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</si>
  <si>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賞与、処遇改善含む（初年度賞与１回）</t>
    <rPh sb="0" eb="2">
      <t>ショウヨ</t>
    </rPh>
    <rPh sb="3" eb="5">
      <t>ショグウ</t>
    </rPh>
    <rPh sb="5" eb="7">
      <t>カイゼン</t>
    </rPh>
    <rPh sb="7" eb="8">
      <t>フク</t>
    </rPh>
    <rPh sb="10" eb="13">
      <t>ショネンド</t>
    </rPh>
    <rPh sb="13" eb="15">
      <t>ショウヨ</t>
    </rPh>
    <rPh sb="16" eb="17">
      <t>カイ</t>
    </rPh>
    <phoneticPr fontId="2"/>
  </si>
  <si>
    <t>土地建物賃借料、システム料、職員駐車場代</t>
    <rPh sb="0" eb="2">
      <t>トチ</t>
    </rPh>
    <rPh sb="2" eb="4">
      <t>タテモノ</t>
    </rPh>
    <rPh sb="4" eb="7">
      <t>チンシャクリョウ</t>
    </rPh>
    <rPh sb="12" eb="13">
      <t>リョウ</t>
    </rPh>
    <rPh sb="14" eb="16">
      <t>ショクイン</t>
    </rPh>
    <rPh sb="16" eb="19">
      <t>チュウシャジョウ</t>
    </rPh>
    <rPh sb="19" eb="20">
      <t>ダイ</t>
    </rPh>
    <phoneticPr fontId="2"/>
  </si>
  <si>
    <t>月4万（ガス10000電気20000水道10000）</t>
    <rPh sb="0" eb="1">
      <t>ツキ</t>
    </rPh>
    <rPh sb="2" eb="3">
      <t>マン</t>
    </rPh>
    <rPh sb="11" eb="13">
      <t>デンキ</t>
    </rPh>
    <rPh sb="18" eb="20">
      <t>スイドウ</t>
    </rPh>
    <phoneticPr fontId="2"/>
  </si>
  <si>
    <t>月21万（ガス80000電気80000水道50000）</t>
    <rPh sb="0" eb="1">
      <t>ツキ</t>
    </rPh>
    <rPh sb="3" eb="4">
      <t>マン</t>
    </rPh>
    <rPh sb="12" eb="14">
      <t>デンキ</t>
    </rPh>
    <rPh sb="19" eb="21">
      <t>スイドウ</t>
    </rPh>
    <phoneticPr fontId="2"/>
  </si>
  <si>
    <t>※各年の、年齢ごとの人数を備考欄に記載してください</t>
    <rPh sb="1" eb="2">
      <t>カク</t>
    </rPh>
    <rPh sb="2" eb="3">
      <t>ネン</t>
    </rPh>
    <rPh sb="5" eb="7">
      <t>ネンレイ</t>
    </rPh>
    <rPh sb="10" eb="12">
      <t>ニンズウ</t>
    </rPh>
    <rPh sb="13" eb="15">
      <t>ビコウ</t>
    </rPh>
    <rPh sb="15" eb="16">
      <t>ラン</t>
    </rPh>
    <rPh sb="17" eb="19">
      <t>キサイ</t>
    </rPh>
    <phoneticPr fontId="2"/>
  </si>
  <si>
    <t>土地・建物賃借料はこちらに記載</t>
    <rPh sb="0" eb="2">
      <t>トチ</t>
    </rPh>
    <rPh sb="3" eb="5">
      <t>タテモノ</t>
    </rPh>
    <rPh sb="5" eb="8">
      <t>チンシャクリョウ</t>
    </rPh>
    <rPh sb="13" eb="15">
      <t>キサイ</t>
    </rPh>
    <phoneticPr fontId="2"/>
  </si>
  <si>
    <t>事務費に係る水道光熱費</t>
    <rPh sb="0" eb="2">
      <t>ジム</t>
    </rPh>
    <rPh sb="2" eb="3">
      <t>ヒ</t>
    </rPh>
    <rPh sb="4" eb="5">
      <t>カカ</t>
    </rPh>
    <rPh sb="6" eb="8">
      <t>スイドウ</t>
    </rPh>
    <rPh sb="8" eb="11">
      <t>コウネツヒ</t>
    </rPh>
    <phoneticPr fontId="2"/>
  </si>
  <si>
    <t>事業費に係る水道光熱費</t>
    <rPh sb="0" eb="3">
      <t>ジギョウヒ</t>
    </rPh>
    <rPh sb="4" eb="5">
      <t>カカ</t>
    </rPh>
    <rPh sb="6" eb="8">
      <t>スイドウ</t>
    </rPh>
    <rPh sb="8" eb="11">
      <t>コウネツヒ</t>
    </rPh>
    <phoneticPr fontId="2"/>
  </si>
  <si>
    <t>各支出項目の内訳を、備考欄に記載してください</t>
    <rPh sb="0" eb="1">
      <t>カク</t>
    </rPh>
    <rPh sb="1" eb="3">
      <t>シシュツ</t>
    </rPh>
    <rPh sb="3" eb="5">
      <t>コウモク</t>
    </rPh>
    <rPh sb="6" eb="8">
      <t>ウチワケ</t>
    </rPh>
    <rPh sb="10" eb="12">
      <t>ビコウ</t>
    </rPh>
    <rPh sb="12" eb="13">
      <t>ラン</t>
    </rPh>
    <rPh sb="14" eb="16">
      <t>キサイ</t>
    </rPh>
    <phoneticPr fontId="2"/>
  </si>
  <si>
    <t>印刷製本費費</t>
    <rPh sb="0" eb="2">
      <t>インサツ</t>
    </rPh>
    <rPh sb="2" eb="5">
      <t>セイホンヒ</t>
    </rPh>
    <rPh sb="5" eb="6">
      <t>ヒ</t>
    </rPh>
    <phoneticPr fontId="2"/>
  </si>
  <si>
    <t>職員被服費</t>
    <rPh sb="0" eb="2">
      <t>ショクイン</t>
    </rPh>
    <rPh sb="2" eb="5">
      <t>ヒフクヒ</t>
    </rPh>
    <phoneticPr fontId="2"/>
  </si>
  <si>
    <t>その他（　　　　　　　　　）</t>
    <rPh sb="2" eb="3">
      <t>タ</t>
    </rPh>
    <phoneticPr fontId="2"/>
  </si>
  <si>
    <t>収支予算書</t>
    <rPh sb="0" eb="2">
      <t>シュウシ</t>
    </rPh>
    <rPh sb="2" eb="5">
      <t>ヨサンショ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</si>
  <si>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</si>
  <si>
    <t>公定
価格</t>
    <rPh sb="0" eb="2">
      <t>コウテイ</t>
    </rPh>
    <rPh sb="3" eb="5">
      <t>カカク</t>
    </rPh>
    <phoneticPr fontId="2"/>
  </si>
  <si>
    <t>保育料</t>
    <rPh sb="0" eb="2">
      <t>ホイク</t>
    </rPh>
    <rPh sb="2" eb="3">
      <t>リョウ</t>
    </rPh>
    <phoneticPr fontId="2"/>
  </si>
  <si>
    <t>※試算の際は、児童1人あたり月額29,600円（市保育料算定基準表のD6階層）と仮定してください。(注意：実際には運営開始後に市が各児童の保育料を決定します。)</t>
    <phoneticPr fontId="2"/>
  </si>
  <si>
    <t>告示による給付費（公定価格から上記の保育料除く）
※公定価格は内閣府ホームページの公定価格試算ソフトをもとに自身で算出してください。</t>
    <phoneticPr fontId="2"/>
  </si>
  <si>
    <t>給付費※2</t>
    <rPh sb="0" eb="2">
      <t>キュウフ</t>
    </rPh>
    <rPh sb="2" eb="3">
      <t>ヒ</t>
    </rPh>
    <phoneticPr fontId="2"/>
  </si>
  <si>
    <t>延長保育料など、利用者負担額の見込みを積算してください。</t>
    <rPh sb="0" eb="2">
      <t>エンチョウ</t>
    </rPh>
    <rPh sb="2" eb="5">
      <t>ホイクリョウ</t>
    </rPh>
    <rPh sb="8" eb="11">
      <t>リヨウシャ</t>
    </rPh>
    <rPh sb="11" eb="13">
      <t>フタン</t>
    </rPh>
    <rPh sb="13" eb="14">
      <t>ガク</t>
    </rPh>
    <rPh sb="15" eb="17">
      <t>ミコ</t>
    </rPh>
    <rPh sb="19" eb="21">
      <t>セキサン</t>
    </rPh>
    <phoneticPr fontId="2"/>
  </si>
  <si>
    <t>その他（延長保育料・実費徴収等）※３</t>
    <rPh sb="2" eb="3">
      <t>タ</t>
    </rPh>
    <rPh sb="4" eb="6">
      <t>エンチョウ</t>
    </rPh>
    <rPh sb="6" eb="9">
      <t>ホイクリョウ</t>
    </rPh>
    <rPh sb="10" eb="12">
      <t>ジッピ</t>
    </rPh>
    <rPh sb="12" eb="14">
      <t>チョウシュウ</t>
    </rPh>
    <rPh sb="14" eb="15">
      <t>トウ</t>
    </rPh>
    <phoneticPr fontId="2"/>
  </si>
  <si>
    <t>※3</t>
    <phoneticPr fontId="2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</si>
  <si>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</si>
  <si>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</si>
  <si>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</si>
  <si>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令和7年度 0歳　名　1歳　名　2歳　名
令和8年度 0歳　名　1歳　名　2歳　名
令和9年度 0歳　名　1歳　名　2歳　名</t>
    <rPh sb="0" eb="2">
      <t>レイワ</t>
    </rPh>
    <rPh sb="3" eb="5">
      <t>ネンド</t>
    </rPh>
    <rPh sb="7" eb="8">
      <t>サイ</t>
    </rPh>
    <rPh sb="9" eb="10">
      <t>メイ</t>
    </rPh>
    <rPh sb="12" eb="13">
      <t>サイ</t>
    </rPh>
    <rPh sb="14" eb="15">
      <t>メイ</t>
    </rPh>
    <rPh sb="17" eb="18">
      <t>サイ</t>
    </rPh>
    <rPh sb="19" eb="20">
      <t>メイ</t>
    </rPh>
    <rPh sb="21" eb="23">
      <t>レイワ</t>
    </rPh>
    <rPh sb="42" eb="4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</si>
</sst>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_ "/>
    <numFmt numFmtId="178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2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38" fontId="0" fillId="0" borderId="2" xfId="2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8" xfId="2" applyFont="1" applyBorder="1">
      <alignment vertical="center"/>
    </xf>
    <xf numFmtId="38" fontId="0" fillId="0" borderId="19" xfId="2" applyFont="1" applyBorder="1">
      <alignment vertical="center"/>
    </xf>
    <xf numFmtId="9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0" borderId="16" xfId="0" applyBorder="1" applyAlignment="1">
      <alignment horizontal="left" vertical="center"/>
    </xf>
    <xf numFmtId="0" fontId="6" fillId="0" borderId="29" xfId="0" applyFont="1" applyBorder="1" applyAlignment="1">
      <alignment vertical="center" wrapText="1"/>
    </xf>
    <xf numFmtId="38" fontId="0" fillId="2" borderId="17" xfId="2" applyFont="1" applyFill="1" applyBorder="1">
      <alignment vertical="center"/>
    </xf>
    <xf numFmtId="38" fontId="0" fillId="2" borderId="13" xfId="2" applyFont="1" applyFill="1" applyBorder="1">
      <alignment vertical="center"/>
    </xf>
    <xf numFmtId="0" fontId="0" fillId="3" borderId="5" xfId="0" applyFill="1" applyBorder="1">
      <alignment vertical="center"/>
    </xf>
    <xf numFmtId="38" fontId="1" fillId="3" borderId="8" xfId="2" applyFont="1" applyFill="1" applyBorder="1">
      <alignment vertical="center"/>
    </xf>
    <xf numFmtId="0" fontId="0" fillId="3" borderId="6" xfId="0" applyFill="1" applyBorder="1">
      <alignment vertical="center"/>
    </xf>
    <xf numFmtId="176" fontId="1" fillId="3" borderId="2" xfId="2" applyNumberFormat="1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7" xfId="0" applyFill="1" applyBorder="1">
      <alignment vertical="center"/>
    </xf>
    <xf numFmtId="177" fontId="0" fillId="0" borderId="2" xfId="0" applyNumberFormat="1" applyBorder="1">
      <alignment vertical="center"/>
    </xf>
    <xf numFmtId="38" fontId="0" fillId="2" borderId="31" xfId="2" applyFont="1" applyFill="1" applyBorder="1">
      <alignment vertical="center"/>
    </xf>
    <xf numFmtId="38" fontId="0" fillId="3" borderId="14" xfId="2" applyFont="1" applyFill="1" applyBorder="1" applyAlignment="1">
      <alignment horizontal="center" vertical="center"/>
    </xf>
    <xf numFmtId="38" fontId="0" fillId="3" borderId="24" xfId="2" applyFont="1" applyFill="1" applyBorder="1" applyAlignment="1">
      <alignment horizontal="center" vertical="center"/>
    </xf>
    <xf numFmtId="38" fontId="0" fillId="3" borderId="27" xfId="2" applyFont="1" applyFill="1" applyBorder="1" applyAlignment="1">
      <alignment horizontal="center" vertical="center"/>
    </xf>
    <xf numFmtId="38" fontId="0" fillId="0" borderId="17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3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2" borderId="13" xfId="2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38" fontId="0" fillId="0" borderId="18" xfId="2" applyFont="1" applyFill="1" applyBorder="1">
      <alignment vertical="center"/>
    </xf>
    <xf numFmtId="0" fontId="0" fillId="0" borderId="27" xfId="0" applyBorder="1" applyAlignment="1">
      <alignment horizontal="left" vertical="center"/>
    </xf>
    <xf numFmtId="38" fontId="0" fillId="0" borderId="34" xfId="2" applyFont="1" applyBorder="1" applyAlignment="1">
      <alignment horizontal="right" vertical="center"/>
    </xf>
    <xf numFmtId="0" fontId="6" fillId="0" borderId="34" xfId="0" applyFont="1" applyBorder="1" applyAlignment="1">
      <alignment vertical="center" wrapText="1"/>
    </xf>
    <xf numFmtId="0" fontId="0" fillId="0" borderId="35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38" fontId="0" fillId="0" borderId="0" xfId="2" applyFont="1" applyAlignment="1">
      <alignment vertical="center"/>
    </xf>
    <xf numFmtId="0" fontId="0" fillId="0" borderId="9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38" fontId="0" fillId="0" borderId="19" xfId="2" applyFon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2" xfId="0" applyFill="1" applyBorder="1">
      <alignment vertical="center"/>
    </xf>
    <xf numFmtId="38" fontId="0" fillId="0" borderId="14" xfId="2" applyFont="1" applyBorder="1">
      <alignment vertical="center"/>
    </xf>
    <xf numFmtId="38" fontId="0" fillId="0" borderId="0" xfId="2" applyFont="1" applyBorder="1">
      <alignment vertical="center"/>
    </xf>
    <xf numFmtId="38" fontId="0" fillId="0" borderId="14" xfId="2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0" xfId="0" applyFill="1">
      <alignment vertical="center"/>
    </xf>
    <xf numFmtId="178" fontId="0" fillId="0" borderId="0" xfId="2" applyNumberFormat="1" applyFont="1" applyFill="1">
      <alignment vertical="center"/>
    </xf>
    <xf numFmtId="0" fontId="0" fillId="0" borderId="26" xfId="0" applyFill="1" applyBorder="1" applyAlignment="1">
      <alignment horizontal="left" vertical="center"/>
    </xf>
    <xf numFmtId="38" fontId="0" fillId="0" borderId="21" xfId="2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0" fontId="0" fillId="0" borderId="28" xfId="0" applyFill="1" applyBorder="1" applyAlignment="1">
      <alignment horizontal="left" vertical="center"/>
    </xf>
    <xf numFmtId="38" fontId="0" fillId="0" borderId="29" xfId="2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38" fontId="0" fillId="0" borderId="13" xfId="2" applyFont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3" xfId="0" applyFill="1" applyBorder="1">
      <alignment vertical="center"/>
    </xf>
    <xf numFmtId="0" fontId="3" fillId="0" borderId="7" xfId="0" applyFont="1" applyFill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38" fontId="0" fillId="0" borderId="2" xfId="2" applyFont="1" applyFill="1" applyBorder="1" applyAlignment="1">
      <alignment horizontal="right" vertical="center"/>
    </xf>
    <xf numFmtId="38" fontId="9" fillId="0" borderId="0" xfId="2" applyFont="1" applyBorder="1">
      <alignment vertical="center"/>
    </xf>
    <xf numFmtId="38" fontId="9" fillId="0" borderId="0" xfId="2" applyFont="1" applyFill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 textRotation="255"/>
    </xf>
    <xf numFmtId="0" fontId="0" fillId="3" borderId="30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8" fontId="0" fillId="3" borderId="31" xfId="2" applyFont="1" applyFill="1" applyBorder="1" applyAlignment="1">
      <alignment horizontal="center" vertical="center"/>
    </xf>
    <xf numFmtId="38" fontId="0" fillId="3" borderId="32" xfId="2" applyFont="1" applyFill="1" applyBorder="1" applyAlignment="1">
      <alignment horizontal="center" vertical="center"/>
    </xf>
    <xf numFmtId="38" fontId="0" fillId="3" borderId="33" xfId="2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8" fontId="9" fillId="0" borderId="1" xfId="2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 textRotation="255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Normal="100" workbookViewId="0">
      <selection activeCell="L45" sqref="L45"/>
    </sheetView>
  </sheetViews>
  <sheetFormatPr defaultRowHeight="13.5" x14ac:dyDescent="0.15"/>
  <cols>
    <col min="1" max="1" width="2.875" bestFit="1" customWidth="1"/>
    <col min="2" max="2" width="2.875" customWidth="1"/>
    <col min="3" max="3" width="24.125" bestFit="1" customWidth="1"/>
    <col min="4" max="4" width="11.125" style="2" bestFit="1" customWidth="1"/>
    <col min="5" max="5" width="11.125" style="2" customWidth="1"/>
    <col min="6" max="6" width="11.125" style="2" bestFit="1" customWidth="1"/>
    <col min="7" max="7" width="50.5" customWidth="1"/>
  </cols>
  <sheetData>
    <row r="1" spans="1:7" x14ac:dyDescent="0.15">
      <c r="G1" s="16" t="s">
        <v>69</v>
      </c>
    </row>
    <row r="3" spans="1:7" x14ac:dyDescent="0.15">
      <c r="A3" s="120" t="s">
        <v>55</v>
      </c>
      <c r="B3" s="120"/>
      <c r="C3" s="120"/>
      <c r="D3" s="120"/>
      <c r="E3" s="120"/>
      <c r="F3" s="120"/>
      <c r="G3" s="120"/>
    </row>
    <row r="5" spans="1:7" x14ac:dyDescent="0.15">
      <c r="A5" s="121" t="s">
        <v>41</v>
      </c>
      <c r="B5" s="109" t="s">
        <v>59</v>
      </c>
      <c r="C5" s="122"/>
      <c r="D5" s="113" t="s">
        <v>60</v>
      </c>
      <c r="E5" s="114"/>
      <c r="F5" s="115"/>
      <c r="G5" s="102" t="s">
        <v>67</v>
      </c>
    </row>
    <row r="6" spans="1:7" x14ac:dyDescent="0.15">
      <c r="A6" s="121"/>
      <c r="B6" s="111"/>
      <c r="C6" s="123"/>
      <c r="D6" s="40" t="s">
        <v>62</v>
      </c>
      <c r="E6" s="41" t="s">
        <v>64</v>
      </c>
      <c r="F6" s="42" t="s">
        <v>63</v>
      </c>
      <c r="G6" s="103"/>
    </row>
    <row r="7" spans="1:7" ht="21" customHeight="1" x14ac:dyDescent="0.15">
      <c r="A7" s="121"/>
      <c r="B7" s="116" t="s">
        <v>56</v>
      </c>
      <c r="C7" s="117"/>
      <c r="D7" s="43">
        <v>78191000</v>
      </c>
      <c r="E7" s="44">
        <v>83288000</v>
      </c>
      <c r="F7" s="45">
        <v>86024000</v>
      </c>
      <c r="G7" s="17"/>
    </row>
    <row r="8" spans="1:7" ht="21" customHeight="1" x14ac:dyDescent="0.15">
      <c r="A8" s="121"/>
      <c r="B8" s="116" t="s">
        <v>57</v>
      </c>
      <c r="C8" s="117"/>
      <c r="D8" s="43">
        <v>2500000</v>
      </c>
      <c r="E8" s="44">
        <v>2500000</v>
      </c>
      <c r="F8" s="45">
        <v>2500000</v>
      </c>
      <c r="G8" s="17" t="s">
        <v>75</v>
      </c>
    </row>
    <row r="9" spans="1:7" ht="21" customHeight="1" x14ac:dyDescent="0.15">
      <c r="A9" s="121"/>
      <c r="B9" s="116" t="s">
        <v>58</v>
      </c>
      <c r="C9" s="117"/>
      <c r="D9" s="43">
        <v>156000</v>
      </c>
      <c r="E9" s="44">
        <v>118000</v>
      </c>
      <c r="F9" s="45">
        <v>132000</v>
      </c>
      <c r="G9" s="17" t="s">
        <v>81</v>
      </c>
    </row>
    <row r="10" spans="1:7" ht="21" customHeight="1" x14ac:dyDescent="0.15">
      <c r="A10" s="121"/>
      <c r="B10" s="118" t="s">
        <v>65</v>
      </c>
      <c r="C10" s="119"/>
      <c r="D10" s="43">
        <v>1242000</v>
      </c>
      <c r="E10" s="44">
        <v>1728000</v>
      </c>
      <c r="F10" s="45">
        <v>2106000</v>
      </c>
      <c r="G10" s="17" t="s">
        <v>72</v>
      </c>
    </row>
    <row r="11" spans="1:7" ht="21" customHeight="1" x14ac:dyDescent="0.15">
      <c r="A11" s="121"/>
      <c r="B11" s="118" t="s">
        <v>66</v>
      </c>
      <c r="C11" s="119"/>
      <c r="D11" s="43">
        <v>414000</v>
      </c>
      <c r="E11" s="44">
        <v>576000</v>
      </c>
      <c r="F11" s="45">
        <v>702000</v>
      </c>
      <c r="G11" s="17" t="s">
        <v>73</v>
      </c>
    </row>
    <row r="12" spans="1:7" ht="21" customHeight="1" x14ac:dyDescent="0.15">
      <c r="A12" s="121"/>
      <c r="B12" s="116" t="s">
        <v>0</v>
      </c>
      <c r="C12" s="117"/>
      <c r="D12" s="43"/>
      <c r="E12" s="44"/>
      <c r="F12" s="45"/>
      <c r="G12" s="17"/>
    </row>
    <row r="13" spans="1:7" ht="21" customHeight="1" x14ac:dyDescent="0.15">
      <c r="A13" s="121"/>
      <c r="B13" s="116" t="s">
        <v>1</v>
      </c>
      <c r="C13" s="117"/>
      <c r="D13" s="43"/>
      <c r="E13" s="44"/>
      <c r="F13" s="45"/>
      <c r="G13" s="17"/>
    </row>
    <row r="14" spans="1:7" ht="21" customHeight="1" x14ac:dyDescent="0.15">
      <c r="A14" s="121"/>
      <c r="B14" s="116" t="s">
        <v>2</v>
      </c>
      <c r="C14" s="117"/>
      <c r="D14" s="43"/>
      <c r="E14" s="44"/>
      <c r="F14" s="45"/>
      <c r="G14" s="17"/>
    </row>
    <row r="15" spans="1:7" ht="21" customHeight="1" x14ac:dyDescent="0.15">
      <c r="A15" s="121"/>
      <c r="B15" s="118" t="s">
        <v>36</v>
      </c>
      <c r="C15" s="119"/>
      <c r="D15" s="46"/>
      <c r="E15" s="47"/>
      <c r="F15" s="48"/>
      <c r="G15" s="26"/>
    </row>
    <row r="16" spans="1:7" x14ac:dyDescent="0.15">
      <c r="D16" s="49"/>
      <c r="E16" s="49"/>
      <c r="F16" s="49"/>
    </row>
    <row r="17" spans="1:7" ht="13.5" customHeight="1" x14ac:dyDescent="0.15">
      <c r="A17" s="104" t="s">
        <v>3</v>
      </c>
      <c r="B17" s="109" t="s">
        <v>59</v>
      </c>
      <c r="C17" s="110"/>
      <c r="D17" s="113" t="s">
        <v>60</v>
      </c>
      <c r="E17" s="114"/>
      <c r="F17" s="115"/>
      <c r="G17" s="102" t="s">
        <v>68</v>
      </c>
    </row>
    <row r="18" spans="1:7" ht="13.5" customHeight="1" x14ac:dyDescent="0.15">
      <c r="A18" s="105"/>
      <c r="B18" s="111"/>
      <c r="C18" s="112"/>
      <c r="D18" s="40" t="str">
        <f>D6</f>
        <v>R3年度</v>
      </c>
      <c r="E18" s="41" t="str">
        <f>E6</f>
        <v>R4年度</v>
      </c>
      <c r="F18" s="42" t="str">
        <f>F6</f>
        <v>R5年度</v>
      </c>
      <c r="G18" s="103"/>
    </row>
    <row r="19" spans="1:7" ht="18" customHeight="1" x14ac:dyDescent="0.15">
      <c r="A19" s="105"/>
      <c r="B19" s="107" t="s">
        <v>39</v>
      </c>
      <c r="C19" s="108"/>
      <c r="D19" s="31"/>
      <c r="E19" s="31"/>
      <c r="F19" s="31"/>
      <c r="G19" s="27"/>
    </row>
    <row r="20" spans="1:7" ht="21" customHeight="1" x14ac:dyDescent="0.15">
      <c r="A20" s="105"/>
      <c r="B20" s="19"/>
      <c r="C20" s="25" t="s">
        <v>4</v>
      </c>
      <c r="D20" s="50">
        <v>28610000</v>
      </c>
      <c r="E20" s="50">
        <v>28870000</v>
      </c>
      <c r="F20" s="50">
        <v>29120000</v>
      </c>
      <c r="G20" s="18" t="s">
        <v>83</v>
      </c>
    </row>
    <row r="21" spans="1:7" ht="21" customHeight="1" x14ac:dyDescent="0.15">
      <c r="A21" s="105"/>
      <c r="B21" s="19"/>
      <c r="C21" s="24" t="s">
        <v>5</v>
      </c>
      <c r="D21" s="50">
        <v>12260000</v>
      </c>
      <c r="E21" s="50">
        <v>14930000</v>
      </c>
      <c r="F21" s="50">
        <v>14990000</v>
      </c>
      <c r="G21" s="18" t="s">
        <v>90</v>
      </c>
    </row>
    <row r="22" spans="1:7" ht="21" customHeight="1" x14ac:dyDescent="0.15">
      <c r="A22" s="105"/>
      <c r="B22" s="19"/>
      <c r="C22" s="24" t="s">
        <v>6</v>
      </c>
      <c r="D22" s="50">
        <v>5260000</v>
      </c>
      <c r="E22" s="50">
        <v>5470000</v>
      </c>
      <c r="F22" s="50">
        <v>5676000</v>
      </c>
      <c r="G22" s="18" t="s">
        <v>82</v>
      </c>
    </row>
    <row r="23" spans="1:7" ht="21" customHeight="1" x14ac:dyDescent="0.15">
      <c r="A23" s="105"/>
      <c r="B23" s="19"/>
      <c r="C23" s="24" t="s">
        <v>31</v>
      </c>
      <c r="D23" s="50">
        <v>540000</v>
      </c>
      <c r="E23" s="50">
        <v>540000</v>
      </c>
      <c r="F23" s="50">
        <v>540000</v>
      </c>
      <c r="G23" s="18"/>
    </row>
    <row r="24" spans="1:7" ht="21" customHeight="1" x14ac:dyDescent="0.15">
      <c r="A24" s="105"/>
      <c r="B24" s="20"/>
      <c r="C24" s="28" t="s">
        <v>8</v>
      </c>
      <c r="D24" s="51">
        <v>5840000</v>
      </c>
      <c r="E24" s="51">
        <v>7270000</v>
      </c>
      <c r="F24" s="51">
        <v>7300000</v>
      </c>
      <c r="G24" s="29"/>
    </row>
    <row r="25" spans="1:7" x14ac:dyDescent="0.15">
      <c r="A25" s="105"/>
      <c r="B25" s="107" t="s">
        <v>7</v>
      </c>
      <c r="C25" s="108"/>
      <c r="D25" s="52"/>
      <c r="E25" s="52"/>
      <c r="F25" s="52"/>
      <c r="G25" s="27"/>
    </row>
    <row r="26" spans="1:7" ht="21" customHeight="1" x14ac:dyDescent="0.15">
      <c r="A26" s="105"/>
      <c r="B26" s="21"/>
      <c r="C26" s="25" t="s">
        <v>9</v>
      </c>
      <c r="D26" s="50">
        <v>384000</v>
      </c>
      <c r="E26" s="50">
        <v>384000</v>
      </c>
      <c r="F26" s="50">
        <v>384000</v>
      </c>
      <c r="G26" s="18" t="s">
        <v>77</v>
      </c>
    </row>
    <row r="27" spans="1:7" ht="21" customHeight="1" x14ac:dyDescent="0.15">
      <c r="A27" s="105"/>
      <c r="B27" s="21"/>
      <c r="C27" s="25" t="s">
        <v>10</v>
      </c>
      <c r="D27" s="50">
        <v>120000</v>
      </c>
      <c r="E27" s="50">
        <v>120000</v>
      </c>
      <c r="F27" s="50">
        <v>120000</v>
      </c>
      <c r="G27" s="18"/>
    </row>
    <row r="28" spans="1:7" ht="21" customHeight="1" x14ac:dyDescent="0.15">
      <c r="A28" s="105"/>
      <c r="B28" s="21"/>
      <c r="C28" s="25" t="s">
        <v>11</v>
      </c>
      <c r="D28" s="50">
        <v>360000</v>
      </c>
      <c r="E28" s="50">
        <v>360000</v>
      </c>
      <c r="F28" s="50">
        <v>360000</v>
      </c>
      <c r="G28" s="18"/>
    </row>
    <row r="29" spans="1:7" ht="21" customHeight="1" x14ac:dyDescent="0.15">
      <c r="A29" s="105"/>
      <c r="B29" s="21"/>
      <c r="C29" s="25" t="s">
        <v>12</v>
      </c>
      <c r="D29" s="50">
        <v>440000</v>
      </c>
      <c r="E29" s="50">
        <v>440000</v>
      </c>
      <c r="F29" s="50">
        <v>440000</v>
      </c>
      <c r="G29" s="18" t="s">
        <v>78</v>
      </c>
    </row>
    <row r="30" spans="1:7" ht="21" hidden="1" customHeight="1" x14ac:dyDescent="0.15">
      <c r="A30" s="105"/>
      <c r="B30" s="21"/>
      <c r="C30" s="25" t="s">
        <v>13</v>
      </c>
      <c r="D30" s="50"/>
      <c r="E30" s="50"/>
      <c r="F30" s="50"/>
      <c r="G30" s="18"/>
    </row>
    <row r="31" spans="1:7" ht="21" customHeight="1" x14ac:dyDescent="0.15">
      <c r="A31" s="105"/>
      <c r="B31" s="21"/>
      <c r="C31" s="25" t="s">
        <v>14</v>
      </c>
      <c r="D31" s="50">
        <v>480000</v>
      </c>
      <c r="E31" s="50">
        <v>480000</v>
      </c>
      <c r="F31" s="50">
        <v>480000</v>
      </c>
      <c r="G31" s="78" t="s">
        <v>92</v>
      </c>
    </row>
    <row r="32" spans="1:7" ht="21" hidden="1" customHeight="1" x14ac:dyDescent="0.15">
      <c r="A32" s="105"/>
      <c r="B32" s="21"/>
      <c r="C32" s="25" t="s">
        <v>15</v>
      </c>
      <c r="D32" s="50"/>
      <c r="E32" s="50"/>
      <c r="F32" s="50"/>
      <c r="G32" s="18"/>
    </row>
    <row r="33" spans="1:11" ht="21" customHeight="1" x14ac:dyDescent="0.15">
      <c r="A33" s="105"/>
      <c r="B33" s="21"/>
      <c r="C33" s="25" t="s">
        <v>16</v>
      </c>
      <c r="D33" s="50">
        <v>200000</v>
      </c>
      <c r="E33" s="50">
        <v>200000</v>
      </c>
      <c r="F33" s="50">
        <v>200000</v>
      </c>
      <c r="G33" s="18"/>
    </row>
    <row r="34" spans="1:11" ht="21" customHeight="1" x14ac:dyDescent="0.15">
      <c r="A34" s="105"/>
      <c r="B34" s="21"/>
      <c r="C34" s="25" t="s">
        <v>17</v>
      </c>
      <c r="D34" s="50">
        <v>250000</v>
      </c>
      <c r="E34" s="50">
        <v>250000</v>
      </c>
      <c r="F34" s="50">
        <v>250000</v>
      </c>
      <c r="G34" s="18" t="s">
        <v>86</v>
      </c>
    </row>
    <row r="35" spans="1:11" ht="21" customHeight="1" x14ac:dyDescent="0.15">
      <c r="A35" s="105"/>
      <c r="B35" s="21"/>
      <c r="C35" s="25" t="s">
        <v>18</v>
      </c>
      <c r="D35" s="50">
        <v>40000</v>
      </c>
      <c r="E35" s="50">
        <v>40000</v>
      </c>
      <c r="F35" s="50">
        <v>40000</v>
      </c>
      <c r="G35" s="18"/>
    </row>
    <row r="36" spans="1:11" ht="21" customHeight="1" x14ac:dyDescent="0.15">
      <c r="A36" s="105"/>
      <c r="B36" s="21"/>
      <c r="C36" s="25" t="s">
        <v>19</v>
      </c>
      <c r="D36" s="50">
        <v>300000</v>
      </c>
      <c r="E36" s="50">
        <v>300000</v>
      </c>
      <c r="F36" s="50">
        <v>300000</v>
      </c>
      <c r="G36" s="18" t="s">
        <v>84</v>
      </c>
    </row>
    <row r="37" spans="1:11" ht="21" customHeight="1" x14ac:dyDescent="0.15">
      <c r="A37" s="105"/>
      <c r="B37" s="21"/>
      <c r="C37" s="25" t="s">
        <v>20</v>
      </c>
      <c r="D37" s="50">
        <v>350000</v>
      </c>
      <c r="E37" s="50">
        <v>350000</v>
      </c>
      <c r="F37" s="50">
        <v>350000</v>
      </c>
      <c r="G37" s="18" t="s">
        <v>85</v>
      </c>
    </row>
    <row r="38" spans="1:11" ht="21" customHeight="1" x14ac:dyDescent="0.15">
      <c r="A38" s="105"/>
      <c r="B38" s="21"/>
      <c r="C38" s="25" t="s">
        <v>21</v>
      </c>
      <c r="D38" s="50">
        <v>100000</v>
      </c>
      <c r="E38" s="50">
        <v>100000</v>
      </c>
      <c r="F38" s="50">
        <v>100000</v>
      </c>
      <c r="G38" s="18" t="s">
        <v>79</v>
      </c>
    </row>
    <row r="39" spans="1:11" ht="21" hidden="1" customHeight="1" x14ac:dyDescent="0.15">
      <c r="A39" s="105"/>
      <c r="B39" s="21"/>
      <c r="C39" s="25" t="s">
        <v>22</v>
      </c>
      <c r="D39" s="50"/>
      <c r="E39" s="50"/>
      <c r="F39" s="50"/>
      <c r="G39" s="18"/>
    </row>
    <row r="40" spans="1:11" ht="21" customHeight="1" x14ac:dyDescent="0.15">
      <c r="A40" s="105"/>
      <c r="B40" s="21"/>
      <c r="C40" s="76" t="s">
        <v>23</v>
      </c>
      <c r="D40" s="77">
        <v>7920000</v>
      </c>
      <c r="E40" s="77">
        <v>7920000</v>
      </c>
      <c r="F40" s="77">
        <v>7920000</v>
      </c>
      <c r="G40" s="78" t="s">
        <v>91</v>
      </c>
      <c r="J40">
        <f>600000*12</f>
        <v>7200000</v>
      </c>
      <c r="K40">
        <f>720000/12</f>
        <v>60000</v>
      </c>
    </row>
    <row r="41" spans="1:11" ht="21" hidden="1" customHeight="1" x14ac:dyDescent="0.15">
      <c r="A41" s="105"/>
      <c r="B41" s="21"/>
      <c r="C41" s="76" t="s">
        <v>24</v>
      </c>
      <c r="D41" s="77"/>
      <c r="E41" s="77"/>
      <c r="F41" s="77"/>
      <c r="G41" s="78"/>
    </row>
    <row r="42" spans="1:11" ht="21" customHeight="1" x14ac:dyDescent="0.15">
      <c r="A42" s="105"/>
      <c r="B42" s="22"/>
      <c r="C42" s="79" t="s">
        <v>25</v>
      </c>
      <c r="D42" s="80">
        <v>600000</v>
      </c>
      <c r="E42" s="80">
        <v>600000</v>
      </c>
      <c r="F42" s="80">
        <v>600000</v>
      </c>
      <c r="G42" s="81" t="s">
        <v>70</v>
      </c>
    </row>
    <row r="43" spans="1:11" x14ac:dyDescent="0.15">
      <c r="A43" s="105"/>
      <c r="B43" s="107" t="s">
        <v>26</v>
      </c>
      <c r="C43" s="108"/>
      <c r="D43" s="52"/>
      <c r="E43" s="52"/>
      <c r="F43" s="52"/>
      <c r="G43" s="27"/>
    </row>
    <row r="44" spans="1:11" ht="21" customHeight="1" x14ac:dyDescent="0.15">
      <c r="A44" s="105"/>
      <c r="B44" s="21"/>
      <c r="C44" s="25" t="s">
        <v>27</v>
      </c>
      <c r="D44" s="50">
        <v>4032000</v>
      </c>
      <c r="E44" s="50">
        <v>4536000</v>
      </c>
      <c r="F44" s="50">
        <v>5124000</v>
      </c>
      <c r="G44" s="18" t="s">
        <v>80</v>
      </c>
    </row>
    <row r="45" spans="1:11" ht="21" customHeight="1" x14ac:dyDescent="0.15">
      <c r="A45" s="105"/>
      <c r="B45" s="21"/>
      <c r="C45" s="25" t="s">
        <v>28</v>
      </c>
      <c r="D45" s="50">
        <v>250000</v>
      </c>
      <c r="E45" s="50">
        <v>250000</v>
      </c>
      <c r="F45" s="50">
        <v>250000</v>
      </c>
      <c r="G45" s="18" t="s">
        <v>74</v>
      </c>
    </row>
    <row r="46" spans="1:11" ht="21" customHeight="1" x14ac:dyDescent="0.15">
      <c r="A46" s="105"/>
      <c r="B46" s="21"/>
      <c r="C46" s="25" t="s">
        <v>29</v>
      </c>
      <c r="D46" s="50">
        <v>2496000</v>
      </c>
      <c r="E46" s="50">
        <v>2808000</v>
      </c>
      <c r="F46" s="50">
        <v>3172000</v>
      </c>
      <c r="G46" s="18" t="s">
        <v>87</v>
      </c>
    </row>
    <row r="47" spans="1:11" ht="21" customHeight="1" x14ac:dyDescent="0.15">
      <c r="A47" s="105"/>
      <c r="B47" s="21"/>
      <c r="C47" s="76" t="s">
        <v>30</v>
      </c>
      <c r="D47" s="77">
        <f>3000000-D31</f>
        <v>2520000</v>
      </c>
      <c r="E47" s="77">
        <f t="shared" ref="E47:F47" si="0">3000000-E31</f>
        <v>2520000</v>
      </c>
      <c r="F47" s="77">
        <f t="shared" si="0"/>
        <v>2520000</v>
      </c>
      <c r="G47" s="78" t="s">
        <v>93</v>
      </c>
    </row>
    <row r="48" spans="1:11" ht="21" customHeight="1" x14ac:dyDescent="0.15">
      <c r="A48" s="105"/>
      <c r="B48" s="21"/>
      <c r="C48" s="25" t="s">
        <v>12</v>
      </c>
      <c r="D48" s="50">
        <v>1200000</v>
      </c>
      <c r="E48" s="50">
        <v>1200000</v>
      </c>
      <c r="F48" s="50">
        <v>1200000</v>
      </c>
      <c r="G48" s="18"/>
    </row>
    <row r="49" spans="1:7" ht="21" hidden="1" customHeight="1" x14ac:dyDescent="0.15">
      <c r="A49" s="105"/>
      <c r="B49" s="21"/>
      <c r="C49" s="25" t="s">
        <v>13</v>
      </c>
      <c r="D49" s="50"/>
      <c r="E49" s="50"/>
      <c r="F49" s="50"/>
      <c r="G49" s="18"/>
    </row>
    <row r="50" spans="1:7" ht="21" customHeight="1" x14ac:dyDescent="0.15">
      <c r="A50" s="105"/>
      <c r="B50" s="21"/>
      <c r="C50" s="25" t="s">
        <v>23</v>
      </c>
      <c r="D50" s="50">
        <v>90000</v>
      </c>
      <c r="E50" s="50">
        <v>90000</v>
      </c>
      <c r="F50" s="50">
        <v>90000</v>
      </c>
      <c r="G50" s="18" t="s">
        <v>76</v>
      </c>
    </row>
    <row r="51" spans="1:7" ht="21" customHeight="1" x14ac:dyDescent="0.15">
      <c r="A51" s="105"/>
      <c r="B51" s="19"/>
      <c r="C51" s="58" t="s">
        <v>25</v>
      </c>
      <c r="D51" s="50">
        <v>10000</v>
      </c>
      <c r="E51" s="50">
        <v>10000</v>
      </c>
      <c r="F51" s="50">
        <v>10000</v>
      </c>
      <c r="G51" s="18"/>
    </row>
    <row r="52" spans="1:7" ht="21" customHeight="1" x14ac:dyDescent="0.15">
      <c r="A52" s="105"/>
      <c r="B52" s="21"/>
      <c r="C52" s="55" t="s">
        <v>89</v>
      </c>
      <c r="D52" s="56">
        <v>200000</v>
      </c>
      <c r="E52" s="56">
        <v>200000</v>
      </c>
      <c r="F52" s="56">
        <v>200000</v>
      </c>
      <c r="G52" s="57" t="s">
        <v>88</v>
      </c>
    </row>
    <row r="53" spans="1:7" ht="21" customHeight="1" x14ac:dyDescent="0.15">
      <c r="A53" s="105"/>
      <c r="B53" s="116" t="s">
        <v>32</v>
      </c>
      <c r="C53" s="117"/>
      <c r="D53" s="47">
        <v>200000</v>
      </c>
      <c r="E53" s="47">
        <v>200000</v>
      </c>
      <c r="F53" s="47">
        <v>200000</v>
      </c>
      <c r="G53" s="17"/>
    </row>
    <row r="54" spans="1:7" ht="21" customHeight="1" x14ac:dyDescent="0.15">
      <c r="A54" s="105"/>
      <c r="B54" s="116" t="s">
        <v>33</v>
      </c>
      <c r="C54" s="117"/>
      <c r="D54" s="47">
        <v>720000</v>
      </c>
      <c r="E54" s="47">
        <v>720000</v>
      </c>
      <c r="F54" s="47">
        <v>720000</v>
      </c>
      <c r="G54" s="17"/>
    </row>
    <row r="55" spans="1:7" ht="21" hidden="1" customHeight="1" x14ac:dyDescent="0.15">
      <c r="A55" s="106"/>
      <c r="B55" s="118" t="s">
        <v>40</v>
      </c>
      <c r="C55" s="119"/>
      <c r="D55" s="47"/>
      <c r="E55" s="47"/>
      <c r="F55" s="47"/>
      <c r="G55" s="26"/>
    </row>
    <row r="56" spans="1:7" x14ac:dyDescent="0.15">
      <c r="A56" s="82"/>
      <c r="B56" s="82"/>
      <c r="C56" s="82"/>
      <c r="D56" s="83"/>
      <c r="E56" s="83"/>
      <c r="F56" s="83"/>
      <c r="G56" s="82"/>
    </row>
    <row r="57" spans="1:7" x14ac:dyDescent="0.15">
      <c r="A57" t="s">
        <v>61</v>
      </c>
    </row>
  </sheetData>
  <mergeCells count="24">
    <mergeCell ref="A3:G3"/>
    <mergeCell ref="A5:A15"/>
    <mergeCell ref="B7:C7"/>
    <mergeCell ref="B8:C8"/>
    <mergeCell ref="B9:C9"/>
    <mergeCell ref="B5:C6"/>
    <mergeCell ref="D5:F5"/>
    <mergeCell ref="B15:C15"/>
    <mergeCell ref="G5:G6"/>
    <mergeCell ref="B12:C12"/>
    <mergeCell ref="B13:C13"/>
    <mergeCell ref="B14:C14"/>
    <mergeCell ref="B10:C10"/>
    <mergeCell ref="B11:C11"/>
    <mergeCell ref="G17:G18"/>
    <mergeCell ref="A17:A55"/>
    <mergeCell ref="B19:C19"/>
    <mergeCell ref="B25:C25"/>
    <mergeCell ref="B17:C18"/>
    <mergeCell ref="D17:F17"/>
    <mergeCell ref="B53:C53"/>
    <mergeCell ref="B43:C43"/>
    <mergeCell ref="B54:C54"/>
    <mergeCell ref="B55:C55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verticalDpi="0" r:id="rId1"/>
  <rowBreaks count="1" manualBreakCount="1">
    <brk id="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tabSelected="1" view="pageBreakPreview" zoomScaleNormal="100" zoomScaleSheetLayoutView="100" workbookViewId="0">
      <selection activeCell="L11" sqref="L11:V11"/>
    </sheetView>
  </sheetViews>
  <sheetFormatPr defaultRowHeight="13.5" x14ac:dyDescent="0.15"/>
  <cols>
    <col min="1" max="2" width="5.5" customWidth="1"/>
    <col min="3" max="3" width="18.5" customWidth="1"/>
    <col min="4" max="4" width="13.375" bestFit="1" customWidth="1"/>
    <col min="5" max="5" width="3.5" bestFit="1" customWidth="1"/>
    <col min="6" max="6" width="13.375" customWidth="1"/>
    <col min="7" max="7" width="3.5" bestFit="1" customWidth="1"/>
    <col min="8" max="8" width="13.375" customWidth="1"/>
    <col min="9" max="9" width="3.5" bestFit="1" customWidth="1"/>
    <col min="10" max="10" width="28.25" bestFit="1" customWidth="1"/>
    <col min="11" max="11" width="2.75" style="2" customWidth="1"/>
    <col min="12" max="12" width="9.125" style="2"/>
    <col min="13" max="13" width="11.5" bestFit="1" customWidth="1"/>
    <col min="16" max="16" width="9.5" bestFit="1" customWidth="1"/>
  </cols>
  <sheetData>
    <row r="1" spans="1:22" x14ac:dyDescent="0.15">
      <c r="A1" t="s">
        <v>103</v>
      </c>
      <c r="J1" s="97"/>
    </row>
    <row r="2" spans="1:22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62"/>
      <c r="L2" s="62"/>
    </row>
    <row r="3" spans="1:22" ht="14.25" x14ac:dyDescent="0.15">
      <c r="A3" s="131" t="s">
        <v>102</v>
      </c>
      <c r="B3" s="131"/>
      <c r="C3" s="131"/>
      <c r="D3" s="131"/>
      <c r="E3" s="131"/>
      <c r="F3" s="131"/>
      <c r="G3" s="131"/>
      <c r="H3" s="131"/>
      <c r="I3" s="131"/>
      <c r="J3" s="131"/>
    </row>
    <row r="5" spans="1:22" x14ac:dyDescent="0.15">
      <c r="A5" s="134"/>
      <c r="B5" s="134"/>
      <c r="C5" s="134"/>
      <c r="D5" s="125" t="s">
        <v>112</v>
      </c>
      <c r="E5" s="125"/>
      <c r="F5" s="125" t="s">
        <v>113</v>
      </c>
      <c r="G5" s="125"/>
      <c r="H5" s="125" t="s">
        <v>114</v>
      </c>
      <c r="I5" s="125"/>
      <c r="J5" s="53" t="s">
        <v>34</v>
      </c>
      <c r="K5" s="70"/>
      <c r="L5" s="71"/>
    </row>
    <row r="6" spans="1:22" ht="45.6" customHeight="1" x14ac:dyDescent="0.15">
      <c r="A6" s="125" t="s">
        <v>45</v>
      </c>
      <c r="B6" s="125"/>
      <c r="C6" s="128"/>
      <c r="D6" s="3"/>
      <c r="E6" s="4" t="s">
        <v>37</v>
      </c>
      <c r="F6" s="3"/>
      <c r="G6" s="4" t="s">
        <v>37</v>
      </c>
      <c r="H6" s="3"/>
      <c r="I6" s="4" t="s">
        <v>37</v>
      </c>
      <c r="J6" s="98" t="s">
        <v>115</v>
      </c>
      <c r="K6" s="70"/>
      <c r="L6" s="90" t="s">
        <v>94</v>
      </c>
    </row>
    <row r="7" spans="1:22" x14ac:dyDescent="0.15">
      <c r="A7" s="125" t="s">
        <v>53</v>
      </c>
      <c r="B7" s="125"/>
      <c r="C7" s="128"/>
      <c r="D7" s="38"/>
      <c r="E7" s="4" t="s">
        <v>52</v>
      </c>
      <c r="F7" s="38"/>
      <c r="G7" s="4" t="s">
        <v>52</v>
      </c>
      <c r="H7" s="38"/>
      <c r="I7" s="4" t="s">
        <v>52</v>
      </c>
      <c r="J7" s="87">
        <v>59</v>
      </c>
      <c r="K7" s="70"/>
      <c r="L7" s="71"/>
    </row>
    <row r="8" spans="1:22" x14ac:dyDescent="0.15">
      <c r="K8" s="70"/>
      <c r="L8" s="71"/>
    </row>
    <row r="9" spans="1:22" x14ac:dyDescent="0.15">
      <c r="A9" s="125" t="s">
        <v>35</v>
      </c>
      <c r="B9" s="125"/>
      <c r="C9" s="128"/>
      <c r="D9" s="125" t="str">
        <f>D5</f>
        <v>令和７年度</v>
      </c>
      <c r="E9" s="125"/>
      <c r="F9" s="125" t="str">
        <f>F5</f>
        <v>令和８年度</v>
      </c>
      <c r="G9" s="125"/>
      <c r="H9" s="125" t="str">
        <f>H5</f>
        <v>令和９年度</v>
      </c>
      <c r="I9" s="125"/>
      <c r="J9" s="59" t="s">
        <v>54</v>
      </c>
      <c r="K9" s="70"/>
      <c r="L9" s="71"/>
      <c r="M9" s="2"/>
    </row>
    <row r="10" spans="1:22" ht="27" customHeight="1" x14ac:dyDescent="0.15">
      <c r="A10" s="129" t="s">
        <v>41</v>
      </c>
      <c r="B10" s="135" t="s">
        <v>104</v>
      </c>
      <c r="C10" s="101" t="s">
        <v>105</v>
      </c>
      <c r="D10" s="43"/>
      <c r="E10" s="85" t="s">
        <v>38</v>
      </c>
      <c r="F10" s="89"/>
      <c r="G10" s="85" t="s">
        <v>38</v>
      </c>
      <c r="H10" s="89"/>
      <c r="I10" s="85" t="s">
        <v>38</v>
      </c>
      <c r="J10" s="86"/>
      <c r="K10" s="70"/>
      <c r="L10" s="124" t="s">
        <v>106</v>
      </c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spans="1:22" ht="27" customHeight="1" x14ac:dyDescent="0.15">
      <c r="A11" s="129"/>
      <c r="B11" s="136"/>
      <c r="C11" s="101" t="s">
        <v>108</v>
      </c>
      <c r="D11" s="6"/>
      <c r="E11" s="4" t="s">
        <v>38</v>
      </c>
      <c r="F11" s="6"/>
      <c r="G11" s="4" t="s">
        <v>38</v>
      </c>
      <c r="H11" s="6"/>
      <c r="I11" s="4" t="s">
        <v>38</v>
      </c>
      <c r="J11" s="86"/>
      <c r="K11" s="70"/>
      <c r="L11" s="124" t="s">
        <v>107</v>
      </c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spans="1:22" x14ac:dyDescent="0.15">
      <c r="A12" s="129"/>
      <c r="B12" s="132" t="s">
        <v>110</v>
      </c>
      <c r="C12" s="133"/>
      <c r="D12" s="6"/>
      <c r="E12" s="4" t="s">
        <v>38</v>
      </c>
      <c r="F12" s="6"/>
      <c r="G12" s="4" t="s">
        <v>38</v>
      </c>
      <c r="H12" s="6"/>
      <c r="I12" s="4" t="s">
        <v>38</v>
      </c>
      <c r="J12" s="61"/>
      <c r="K12" s="70"/>
      <c r="L12" s="71"/>
      <c r="M12" s="84"/>
    </row>
    <row r="13" spans="1:22" x14ac:dyDescent="0.15">
      <c r="A13" s="129"/>
      <c r="B13" s="99" t="s">
        <v>0</v>
      </c>
      <c r="C13" s="100"/>
      <c r="D13" s="6"/>
      <c r="E13" s="4" t="s">
        <v>38</v>
      </c>
      <c r="F13" s="6"/>
      <c r="G13" s="4" t="s">
        <v>38</v>
      </c>
      <c r="H13" s="6"/>
      <c r="I13" s="4" t="s">
        <v>38</v>
      </c>
      <c r="J13" s="92"/>
      <c r="K13" s="70"/>
      <c r="L13" s="71"/>
    </row>
    <row r="14" spans="1:22" x14ac:dyDescent="0.15">
      <c r="A14" s="129"/>
      <c r="B14" s="126" t="s">
        <v>1</v>
      </c>
      <c r="C14" s="127"/>
      <c r="D14" s="6"/>
      <c r="E14" s="4" t="s">
        <v>38</v>
      </c>
      <c r="F14" s="6"/>
      <c r="G14" s="4" t="s">
        <v>38</v>
      </c>
      <c r="H14" s="6"/>
      <c r="I14" s="4" t="s">
        <v>38</v>
      </c>
      <c r="J14" s="61"/>
      <c r="K14" s="70"/>
      <c r="L14" s="71"/>
    </row>
    <row r="15" spans="1:22" x14ac:dyDescent="0.15">
      <c r="A15" s="129"/>
      <c r="B15" s="126" t="s">
        <v>2</v>
      </c>
      <c r="C15" s="127"/>
      <c r="D15" s="6"/>
      <c r="E15" s="4" t="s">
        <v>38</v>
      </c>
      <c r="F15" s="6"/>
      <c r="G15" s="4" t="s">
        <v>38</v>
      </c>
      <c r="H15" s="6"/>
      <c r="I15" s="4" t="s">
        <v>38</v>
      </c>
      <c r="J15" s="61"/>
      <c r="K15" s="70"/>
      <c r="L15" s="71"/>
    </row>
    <row r="16" spans="1:22" x14ac:dyDescent="0.15">
      <c r="A16" s="129"/>
      <c r="B16" s="126"/>
      <c r="C16" s="127"/>
      <c r="D16" s="6"/>
      <c r="E16" s="4" t="s">
        <v>38</v>
      </c>
      <c r="F16" s="6"/>
      <c r="G16" s="4" t="s">
        <v>38</v>
      </c>
      <c r="H16" s="6"/>
      <c r="I16" s="4" t="s">
        <v>38</v>
      </c>
      <c r="J16" s="61"/>
      <c r="K16" s="70"/>
      <c r="L16" s="71"/>
    </row>
    <row r="17" spans="1:13" ht="15" customHeight="1" x14ac:dyDescent="0.15">
      <c r="A17" s="130"/>
      <c r="B17" s="32" t="s">
        <v>42</v>
      </c>
      <c r="C17" s="32"/>
      <c r="D17" s="33">
        <f>SUM(D10:D16)</f>
        <v>0</v>
      </c>
      <c r="E17" s="34" t="s">
        <v>38</v>
      </c>
      <c r="F17" s="33">
        <f>SUM(F10:F16)</f>
        <v>0</v>
      </c>
      <c r="G17" s="34" t="s">
        <v>38</v>
      </c>
      <c r="H17" s="33">
        <f>SUM(H10:H16)</f>
        <v>0</v>
      </c>
      <c r="I17" s="34" t="s">
        <v>38</v>
      </c>
      <c r="J17" s="32"/>
      <c r="K17" s="70"/>
      <c r="L17" s="71"/>
    </row>
    <row r="18" spans="1:13" s="74" customFormat="1" x14ac:dyDescent="0.15">
      <c r="D18" s="75"/>
      <c r="F18" s="75"/>
      <c r="H18" s="75"/>
      <c r="K18" s="72"/>
      <c r="L18" s="73"/>
    </row>
    <row r="19" spans="1:13" x14ac:dyDescent="0.15">
      <c r="A19" s="125" t="s">
        <v>35</v>
      </c>
      <c r="B19" s="102"/>
      <c r="C19" s="109"/>
      <c r="D19" s="102" t="str">
        <f>D5</f>
        <v>令和７年度</v>
      </c>
      <c r="E19" s="102"/>
      <c r="F19" s="122" t="str">
        <f>F5</f>
        <v>令和８年度</v>
      </c>
      <c r="G19" s="109"/>
      <c r="H19" s="102" t="str">
        <f>H5</f>
        <v>令和９年度</v>
      </c>
      <c r="I19" s="102"/>
      <c r="J19" s="60" t="s">
        <v>54</v>
      </c>
      <c r="K19" s="70"/>
      <c r="L19" s="71"/>
    </row>
    <row r="20" spans="1:13" x14ac:dyDescent="0.15">
      <c r="A20" s="139" t="s">
        <v>3</v>
      </c>
      <c r="B20" s="107" t="s">
        <v>39</v>
      </c>
      <c r="C20" s="138"/>
      <c r="D20" s="31">
        <f>SUM(D21:D25)</f>
        <v>0</v>
      </c>
      <c r="E20" s="27"/>
      <c r="F20" s="31">
        <f>SUM(F21:F25)</f>
        <v>0</v>
      </c>
      <c r="G20" s="23"/>
      <c r="H20" s="39">
        <f>SUM(H21:H25)</f>
        <v>0</v>
      </c>
      <c r="I20" s="27"/>
      <c r="J20" s="23"/>
      <c r="K20" s="70"/>
      <c r="L20" s="90" t="s">
        <v>98</v>
      </c>
      <c r="M20" s="15"/>
    </row>
    <row r="21" spans="1:13" x14ac:dyDescent="0.15">
      <c r="A21" s="129"/>
      <c r="B21" s="21"/>
      <c r="C21" s="7" t="s">
        <v>4</v>
      </c>
      <c r="D21" s="13"/>
      <c r="E21" s="11" t="s">
        <v>38</v>
      </c>
      <c r="F21" s="13"/>
      <c r="G21" s="8" t="s">
        <v>38</v>
      </c>
      <c r="H21" s="13"/>
      <c r="I21" s="11" t="s">
        <v>38</v>
      </c>
      <c r="J21" s="94"/>
      <c r="K21" s="70"/>
      <c r="L21" s="71"/>
      <c r="M21" s="15"/>
    </row>
    <row r="22" spans="1:13" x14ac:dyDescent="0.15">
      <c r="A22" s="129"/>
      <c r="B22" s="21"/>
      <c r="C22" s="7" t="s">
        <v>5</v>
      </c>
      <c r="D22" s="13"/>
      <c r="E22" s="11" t="s">
        <v>38</v>
      </c>
      <c r="F22" s="13"/>
      <c r="G22" s="8" t="s">
        <v>38</v>
      </c>
      <c r="H22" s="13"/>
      <c r="I22" s="11" t="s">
        <v>38</v>
      </c>
      <c r="J22" s="95"/>
      <c r="K22" s="70"/>
      <c r="L22" s="71"/>
      <c r="M22" s="15"/>
    </row>
    <row r="23" spans="1:13" x14ac:dyDescent="0.15">
      <c r="A23" s="129"/>
      <c r="B23" s="21"/>
      <c r="C23" s="7" t="s">
        <v>6</v>
      </c>
      <c r="D23" s="13"/>
      <c r="E23" s="11" t="s">
        <v>38</v>
      </c>
      <c r="F23" s="13"/>
      <c r="G23" s="8" t="s">
        <v>38</v>
      </c>
      <c r="H23" s="13"/>
      <c r="I23" s="11" t="s">
        <v>38</v>
      </c>
      <c r="J23" s="95"/>
      <c r="K23" s="70"/>
      <c r="L23" s="71"/>
    </row>
    <row r="24" spans="1:13" x14ac:dyDescent="0.15">
      <c r="A24" s="129"/>
      <c r="B24" s="21"/>
      <c r="C24" s="7" t="s">
        <v>31</v>
      </c>
      <c r="D24" s="13"/>
      <c r="E24" s="11" t="s">
        <v>38</v>
      </c>
      <c r="F24" s="13"/>
      <c r="G24" s="8" t="s">
        <v>38</v>
      </c>
      <c r="H24" s="13"/>
      <c r="I24" s="11" t="s">
        <v>38</v>
      </c>
      <c r="J24" s="8"/>
      <c r="K24" s="70"/>
      <c r="L24" s="71"/>
    </row>
    <row r="25" spans="1:13" x14ac:dyDescent="0.15">
      <c r="A25" s="129"/>
      <c r="B25" s="22"/>
      <c r="C25" s="9" t="s">
        <v>8</v>
      </c>
      <c r="D25" s="14"/>
      <c r="E25" s="12" t="s">
        <v>38</v>
      </c>
      <c r="F25" s="14"/>
      <c r="G25" s="10" t="s">
        <v>38</v>
      </c>
      <c r="H25" s="14"/>
      <c r="I25" s="12" t="s">
        <v>38</v>
      </c>
      <c r="J25" s="10"/>
      <c r="K25" s="70"/>
      <c r="L25" s="71"/>
    </row>
    <row r="26" spans="1:13" x14ac:dyDescent="0.15">
      <c r="A26" s="129"/>
      <c r="B26" s="107" t="s">
        <v>7</v>
      </c>
      <c r="C26" s="138"/>
      <c r="D26" s="30">
        <f>SUM(D27:D44)</f>
        <v>0</v>
      </c>
      <c r="E26" s="27"/>
      <c r="F26" s="30">
        <f>SUM(F27:F44)</f>
        <v>0</v>
      </c>
      <c r="G26" s="23"/>
      <c r="H26" s="30">
        <f>SUM(H27:H44)</f>
        <v>0</v>
      </c>
      <c r="I26" s="27"/>
      <c r="J26" s="23"/>
      <c r="K26" s="70"/>
      <c r="L26" s="71"/>
    </row>
    <row r="27" spans="1:13" x14ac:dyDescent="0.15">
      <c r="A27" s="129"/>
      <c r="B27" s="21"/>
      <c r="C27" s="7" t="s">
        <v>9</v>
      </c>
      <c r="D27" s="13"/>
      <c r="E27" s="11" t="s">
        <v>71</v>
      </c>
      <c r="F27" s="13"/>
      <c r="G27" s="8" t="s">
        <v>38</v>
      </c>
      <c r="H27" s="13"/>
      <c r="I27" s="11" t="s">
        <v>38</v>
      </c>
      <c r="J27" s="95"/>
      <c r="K27" s="70"/>
      <c r="L27" s="71"/>
    </row>
    <row r="28" spans="1:13" x14ac:dyDescent="0.15">
      <c r="A28" s="129"/>
      <c r="B28" s="21"/>
      <c r="C28" s="7" t="s">
        <v>100</v>
      </c>
      <c r="D28" s="13"/>
      <c r="E28" s="11" t="s">
        <v>38</v>
      </c>
      <c r="F28" s="13"/>
      <c r="G28" s="8" t="s">
        <v>38</v>
      </c>
      <c r="H28" s="13"/>
      <c r="I28" s="11" t="s">
        <v>38</v>
      </c>
      <c r="J28" s="8"/>
      <c r="K28" s="70"/>
      <c r="L28" s="71"/>
    </row>
    <row r="29" spans="1:13" x14ac:dyDescent="0.15">
      <c r="A29" s="129"/>
      <c r="B29" s="21"/>
      <c r="C29" s="7" t="s">
        <v>10</v>
      </c>
      <c r="D29" s="13"/>
      <c r="E29" s="11" t="s">
        <v>38</v>
      </c>
      <c r="F29" s="13"/>
      <c r="G29" s="8" t="s">
        <v>38</v>
      </c>
      <c r="H29" s="13"/>
      <c r="I29" s="11" t="s">
        <v>38</v>
      </c>
      <c r="J29" s="8"/>
      <c r="K29" s="70"/>
      <c r="L29" s="71"/>
    </row>
    <row r="30" spans="1:13" x14ac:dyDescent="0.15">
      <c r="A30" s="129"/>
      <c r="B30" s="21"/>
      <c r="C30" s="7" t="s">
        <v>11</v>
      </c>
      <c r="D30" s="13"/>
      <c r="E30" s="11" t="s">
        <v>38</v>
      </c>
      <c r="F30" s="13"/>
      <c r="G30" s="8" t="s">
        <v>38</v>
      </c>
      <c r="H30" s="13"/>
      <c r="I30" s="11" t="s">
        <v>38</v>
      </c>
      <c r="J30" s="8"/>
      <c r="K30" s="70"/>
      <c r="L30" s="71"/>
    </row>
    <row r="31" spans="1:13" x14ac:dyDescent="0.15">
      <c r="A31" s="129"/>
      <c r="B31" s="21"/>
      <c r="C31" s="7" t="s">
        <v>12</v>
      </c>
      <c r="D31" s="13"/>
      <c r="E31" s="11" t="s">
        <v>38</v>
      </c>
      <c r="F31" s="13"/>
      <c r="G31" s="8" t="s">
        <v>38</v>
      </c>
      <c r="H31" s="13"/>
      <c r="I31" s="11" t="s">
        <v>38</v>
      </c>
      <c r="J31" s="8"/>
      <c r="K31" s="70"/>
      <c r="L31" s="71"/>
    </row>
    <row r="32" spans="1:13" x14ac:dyDescent="0.15">
      <c r="A32" s="129"/>
      <c r="B32" s="21"/>
      <c r="C32" s="7" t="s">
        <v>99</v>
      </c>
      <c r="D32" s="13"/>
      <c r="E32" s="11" t="s">
        <v>38</v>
      </c>
      <c r="F32" s="13"/>
      <c r="G32" s="8" t="s">
        <v>38</v>
      </c>
      <c r="H32" s="13"/>
      <c r="I32" s="11" t="s">
        <v>38</v>
      </c>
      <c r="J32" s="8"/>
      <c r="K32" s="70"/>
      <c r="L32" s="71"/>
    </row>
    <row r="33" spans="1:12" x14ac:dyDescent="0.15">
      <c r="A33" s="129"/>
      <c r="B33" s="21"/>
      <c r="C33" s="63" t="s">
        <v>14</v>
      </c>
      <c r="D33" s="54"/>
      <c r="E33" s="64" t="s">
        <v>38</v>
      </c>
      <c r="F33" s="54"/>
      <c r="G33" s="65" t="s">
        <v>38</v>
      </c>
      <c r="H33" s="54"/>
      <c r="I33" s="64" t="s">
        <v>38</v>
      </c>
      <c r="J33" s="8"/>
      <c r="K33" s="70"/>
      <c r="L33" s="90" t="s">
        <v>96</v>
      </c>
    </row>
    <row r="34" spans="1:12" x14ac:dyDescent="0.15">
      <c r="A34" s="129"/>
      <c r="B34" s="21"/>
      <c r="C34" s="7" t="s">
        <v>15</v>
      </c>
      <c r="D34" s="13"/>
      <c r="E34" s="11" t="s">
        <v>38</v>
      </c>
      <c r="F34" s="13"/>
      <c r="G34" s="8" t="s">
        <v>38</v>
      </c>
      <c r="H34" s="13"/>
      <c r="I34" s="11" t="s">
        <v>38</v>
      </c>
      <c r="J34" s="8"/>
      <c r="K34" s="70"/>
      <c r="L34" s="71"/>
    </row>
    <row r="35" spans="1:12" x14ac:dyDescent="0.15">
      <c r="A35" s="129"/>
      <c r="B35" s="21"/>
      <c r="C35" s="7" t="s">
        <v>16</v>
      </c>
      <c r="D35" s="13"/>
      <c r="E35" s="11" t="s">
        <v>38</v>
      </c>
      <c r="F35" s="13"/>
      <c r="G35" s="8" t="s">
        <v>38</v>
      </c>
      <c r="H35" s="13"/>
      <c r="I35" s="11" t="s">
        <v>38</v>
      </c>
      <c r="J35" s="8"/>
      <c r="K35" s="70"/>
      <c r="L35" s="71"/>
    </row>
    <row r="36" spans="1:12" x14ac:dyDescent="0.15">
      <c r="A36" s="129"/>
      <c r="B36" s="21"/>
      <c r="C36" s="7" t="s">
        <v>17</v>
      </c>
      <c r="D36" s="13"/>
      <c r="E36" s="11" t="s">
        <v>38</v>
      </c>
      <c r="F36" s="13"/>
      <c r="G36" s="8" t="s">
        <v>38</v>
      </c>
      <c r="H36" s="13"/>
      <c r="I36" s="11" t="s">
        <v>38</v>
      </c>
      <c r="J36" s="8"/>
      <c r="K36" s="70"/>
      <c r="L36" s="71"/>
    </row>
    <row r="37" spans="1:12" x14ac:dyDescent="0.15">
      <c r="A37" s="129"/>
      <c r="B37" s="21"/>
      <c r="C37" s="7" t="s">
        <v>18</v>
      </c>
      <c r="D37" s="13"/>
      <c r="E37" s="11" t="s">
        <v>38</v>
      </c>
      <c r="F37" s="13"/>
      <c r="G37" s="8" t="s">
        <v>38</v>
      </c>
      <c r="H37" s="13"/>
      <c r="I37" s="11" t="s">
        <v>38</v>
      </c>
      <c r="J37" s="8"/>
      <c r="K37" s="70"/>
      <c r="L37" s="71"/>
    </row>
    <row r="38" spans="1:12" x14ac:dyDescent="0.15">
      <c r="A38" s="129"/>
      <c r="B38" s="21"/>
      <c r="C38" s="7" t="s">
        <v>19</v>
      </c>
      <c r="D38" s="13"/>
      <c r="E38" s="11" t="s">
        <v>38</v>
      </c>
      <c r="F38" s="13"/>
      <c r="G38" s="8" t="s">
        <v>38</v>
      </c>
      <c r="H38" s="13"/>
      <c r="I38" s="11" t="s">
        <v>38</v>
      </c>
      <c r="J38" s="8"/>
      <c r="K38" s="70"/>
      <c r="L38" s="71"/>
    </row>
    <row r="39" spans="1:12" x14ac:dyDescent="0.15">
      <c r="A39" s="129"/>
      <c r="B39" s="21"/>
      <c r="C39" s="63" t="s">
        <v>20</v>
      </c>
      <c r="D39" s="54"/>
      <c r="E39" s="64" t="s">
        <v>38</v>
      </c>
      <c r="F39" s="54"/>
      <c r="G39" s="65" t="s">
        <v>38</v>
      </c>
      <c r="H39" s="54"/>
      <c r="I39" s="64" t="s">
        <v>38</v>
      </c>
      <c r="J39" s="88"/>
      <c r="K39" s="70"/>
      <c r="L39" s="71"/>
    </row>
    <row r="40" spans="1:12" x14ac:dyDescent="0.15">
      <c r="A40" s="129"/>
      <c r="B40" s="21"/>
      <c r="C40" s="7" t="s">
        <v>21</v>
      </c>
      <c r="D40" s="13"/>
      <c r="E40" s="11" t="s">
        <v>38</v>
      </c>
      <c r="F40" s="13"/>
      <c r="G40" s="8" t="s">
        <v>38</v>
      </c>
      <c r="H40" s="13"/>
      <c r="I40" s="11" t="s">
        <v>38</v>
      </c>
      <c r="J40" s="8"/>
      <c r="K40" s="70"/>
      <c r="L40" s="71"/>
    </row>
    <row r="41" spans="1:12" x14ac:dyDescent="0.15">
      <c r="A41" s="129"/>
      <c r="B41" s="21"/>
      <c r="C41" s="63" t="s">
        <v>89</v>
      </c>
      <c r="D41" s="13"/>
      <c r="E41" s="11" t="s">
        <v>38</v>
      </c>
      <c r="F41" s="13"/>
      <c r="G41" s="8" t="s">
        <v>38</v>
      </c>
      <c r="H41" s="13"/>
      <c r="I41" s="11" t="s">
        <v>38</v>
      </c>
      <c r="J41" s="8"/>
      <c r="K41" s="70"/>
      <c r="L41" s="71"/>
    </row>
    <row r="42" spans="1:12" x14ac:dyDescent="0.15">
      <c r="A42" s="129"/>
      <c r="B42" s="21"/>
      <c r="C42" s="63" t="s">
        <v>23</v>
      </c>
      <c r="D42" s="54"/>
      <c r="E42" s="64" t="s">
        <v>38</v>
      </c>
      <c r="F42" s="54"/>
      <c r="G42" s="65" t="s">
        <v>38</v>
      </c>
      <c r="H42" s="54"/>
      <c r="I42" s="64" t="s">
        <v>38</v>
      </c>
      <c r="J42" s="65"/>
      <c r="K42" s="72"/>
      <c r="L42" s="90" t="s">
        <v>95</v>
      </c>
    </row>
    <row r="43" spans="1:12" x14ac:dyDescent="0.15">
      <c r="A43" s="129"/>
      <c r="B43" s="21"/>
      <c r="C43" s="63" t="s">
        <v>24</v>
      </c>
      <c r="D43" s="54"/>
      <c r="E43" s="64" t="s">
        <v>38</v>
      </c>
      <c r="F43" s="54"/>
      <c r="G43" s="65" t="s">
        <v>38</v>
      </c>
      <c r="H43" s="54"/>
      <c r="I43" s="64" t="s">
        <v>38</v>
      </c>
      <c r="J43" s="65"/>
      <c r="K43" s="72"/>
      <c r="L43" s="71"/>
    </row>
    <row r="44" spans="1:12" x14ac:dyDescent="0.15">
      <c r="A44" s="129"/>
      <c r="B44" s="22"/>
      <c r="C44" s="66" t="s">
        <v>25</v>
      </c>
      <c r="D44" s="67"/>
      <c r="E44" s="68" t="s">
        <v>38</v>
      </c>
      <c r="F44" s="67"/>
      <c r="G44" s="69" t="s">
        <v>38</v>
      </c>
      <c r="H44" s="67"/>
      <c r="I44" s="68" t="s">
        <v>38</v>
      </c>
      <c r="J44" s="69"/>
      <c r="K44" s="72"/>
      <c r="L44" s="71"/>
    </row>
    <row r="45" spans="1:12" x14ac:dyDescent="0.15">
      <c r="A45" s="129"/>
      <c r="B45" s="107" t="s">
        <v>26</v>
      </c>
      <c r="C45" s="138"/>
      <c r="D45" s="30">
        <f>SUM(D46:D53)</f>
        <v>0</v>
      </c>
      <c r="E45" s="27"/>
      <c r="F45" s="30">
        <f>SUM(F46:F53)</f>
        <v>0</v>
      </c>
      <c r="G45" s="23"/>
      <c r="H45" s="30">
        <f>SUM(H46:H53)</f>
        <v>0</v>
      </c>
      <c r="I45" s="27"/>
      <c r="J45" s="23"/>
      <c r="K45" s="70"/>
      <c r="L45" s="71"/>
    </row>
    <row r="46" spans="1:12" x14ac:dyDescent="0.15">
      <c r="A46" s="129"/>
      <c r="B46" s="21"/>
      <c r="C46" s="7" t="s">
        <v>27</v>
      </c>
      <c r="D46" s="54"/>
      <c r="E46" s="11" t="s">
        <v>38</v>
      </c>
      <c r="F46" s="54"/>
      <c r="G46" s="8" t="s">
        <v>38</v>
      </c>
      <c r="H46" s="54"/>
      <c r="I46" s="11" t="s">
        <v>38</v>
      </c>
      <c r="J46" s="8"/>
      <c r="K46" s="70"/>
      <c r="L46" s="71"/>
    </row>
    <row r="47" spans="1:12" x14ac:dyDescent="0.15">
      <c r="A47" s="129"/>
      <c r="B47" s="21"/>
      <c r="C47" s="7" t="s">
        <v>28</v>
      </c>
      <c r="D47" s="54"/>
      <c r="E47" s="11" t="s">
        <v>38</v>
      </c>
      <c r="F47" s="54"/>
      <c r="G47" s="8" t="s">
        <v>38</v>
      </c>
      <c r="H47" s="54"/>
      <c r="I47" s="11" t="s">
        <v>38</v>
      </c>
      <c r="J47" s="8"/>
      <c r="K47" s="70"/>
      <c r="L47" s="71"/>
    </row>
    <row r="48" spans="1:12" x14ac:dyDescent="0.15">
      <c r="A48" s="129"/>
      <c r="B48" s="21"/>
      <c r="C48" s="7" t="s">
        <v>29</v>
      </c>
      <c r="D48" s="54"/>
      <c r="E48" s="11" t="s">
        <v>38</v>
      </c>
      <c r="F48" s="54"/>
      <c r="G48" s="8" t="s">
        <v>38</v>
      </c>
      <c r="H48" s="54"/>
      <c r="I48" s="11" t="s">
        <v>38</v>
      </c>
      <c r="J48" s="65"/>
      <c r="K48" s="70"/>
      <c r="L48" s="71"/>
    </row>
    <row r="49" spans="1:12" x14ac:dyDescent="0.15">
      <c r="A49" s="129"/>
      <c r="B49" s="21"/>
      <c r="C49" s="63" t="s">
        <v>30</v>
      </c>
      <c r="D49" s="54"/>
      <c r="E49" s="64" t="s">
        <v>38</v>
      </c>
      <c r="F49" s="54"/>
      <c r="G49" s="65" t="s">
        <v>38</v>
      </c>
      <c r="H49" s="54"/>
      <c r="I49" s="64" t="s">
        <v>38</v>
      </c>
      <c r="J49" s="96"/>
      <c r="K49" s="72"/>
      <c r="L49" s="91" t="s">
        <v>97</v>
      </c>
    </row>
    <row r="50" spans="1:12" x14ac:dyDescent="0.15">
      <c r="A50" s="129"/>
      <c r="B50" s="21"/>
      <c r="C50" s="63" t="s">
        <v>12</v>
      </c>
      <c r="D50" s="54"/>
      <c r="E50" s="64" t="s">
        <v>38</v>
      </c>
      <c r="F50" s="54"/>
      <c r="G50" s="65" t="s">
        <v>38</v>
      </c>
      <c r="H50" s="54"/>
      <c r="I50" s="64" t="s">
        <v>38</v>
      </c>
      <c r="J50" s="65"/>
      <c r="K50" s="72"/>
      <c r="L50" s="73"/>
    </row>
    <row r="51" spans="1:12" x14ac:dyDescent="0.15">
      <c r="A51" s="129"/>
      <c r="B51" s="21"/>
      <c r="C51" s="7" t="s">
        <v>13</v>
      </c>
      <c r="D51" s="13"/>
      <c r="E51" s="11" t="s">
        <v>38</v>
      </c>
      <c r="F51" s="13"/>
      <c r="G51" s="8" t="s">
        <v>38</v>
      </c>
      <c r="H51" s="13"/>
      <c r="I51" s="11" t="s">
        <v>38</v>
      </c>
      <c r="J51" s="8"/>
      <c r="K51" s="70"/>
      <c r="L51" s="71"/>
    </row>
    <row r="52" spans="1:12" x14ac:dyDescent="0.15">
      <c r="A52" s="129"/>
      <c r="B52" s="21"/>
      <c r="C52" s="7" t="s">
        <v>23</v>
      </c>
      <c r="D52" s="13"/>
      <c r="E52" s="11" t="s">
        <v>38</v>
      </c>
      <c r="F52" s="13"/>
      <c r="G52" s="8" t="s">
        <v>38</v>
      </c>
      <c r="H52" s="13"/>
      <c r="I52" s="11" t="s">
        <v>38</v>
      </c>
      <c r="J52" s="8"/>
      <c r="K52" s="70"/>
      <c r="L52" s="71"/>
    </row>
    <row r="53" spans="1:12" x14ac:dyDescent="0.15">
      <c r="A53" s="129"/>
      <c r="B53" s="19"/>
      <c r="C53" s="7" t="s">
        <v>25</v>
      </c>
      <c r="D53" s="13"/>
      <c r="E53" s="11" t="s">
        <v>38</v>
      </c>
      <c r="F53" s="13"/>
      <c r="G53" s="8" t="s">
        <v>38</v>
      </c>
      <c r="H53" s="13"/>
      <c r="I53" s="11" t="s">
        <v>38</v>
      </c>
      <c r="J53" s="8"/>
      <c r="K53" s="70"/>
      <c r="L53" s="71"/>
    </row>
    <row r="54" spans="1:12" x14ac:dyDescent="0.15">
      <c r="A54" s="129"/>
      <c r="B54" s="126" t="s">
        <v>32</v>
      </c>
      <c r="C54" s="127"/>
      <c r="D54" s="6"/>
      <c r="E54" s="4" t="s">
        <v>38</v>
      </c>
      <c r="F54" s="6"/>
      <c r="G54" s="5" t="s">
        <v>38</v>
      </c>
      <c r="H54" s="6"/>
      <c r="I54" s="4" t="s">
        <v>38</v>
      </c>
      <c r="J54" s="5"/>
      <c r="K54" s="70"/>
      <c r="L54" s="71"/>
    </row>
    <row r="55" spans="1:12" x14ac:dyDescent="0.15">
      <c r="A55" s="129"/>
      <c r="B55" s="126" t="s">
        <v>33</v>
      </c>
      <c r="C55" s="127"/>
      <c r="D55" s="6"/>
      <c r="E55" s="4" t="s">
        <v>38</v>
      </c>
      <c r="F55" s="6"/>
      <c r="G55" s="5" t="s">
        <v>38</v>
      </c>
      <c r="H55" s="6"/>
      <c r="I55" s="4" t="s">
        <v>38</v>
      </c>
      <c r="J55" s="93"/>
      <c r="K55" s="70"/>
      <c r="L55" s="71"/>
    </row>
    <row r="56" spans="1:12" x14ac:dyDescent="0.15">
      <c r="A56" s="129"/>
      <c r="B56" s="126" t="s">
        <v>101</v>
      </c>
      <c r="C56" s="127"/>
      <c r="D56" s="6"/>
      <c r="E56" s="4" t="s">
        <v>38</v>
      </c>
      <c r="F56" s="6"/>
      <c r="G56" s="5" t="s">
        <v>38</v>
      </c>
      <c r="H56" s="6"/>
      <c r="I56" s="4" t="s">
        <v>38</v>
      </c>
      <c r="J56" s="61"/>
      <c r="K56" s="70"/>
      <c r="L56" s="71"/>
    </row>
    <row r="57" spans="1:12" ht="15" customHeight="1" x14ac:dyDescent="0.15">
      <c r="A57" s="130"/>
      <c r="B57" s="32" t="s">
        <v>43</v>
      </c>
      <c r="C57" s="32"/>
      <c r="D57" s="33">
        <f>SUM(D21:D25,D27:D44,D46:D56)</f>
        <v>0</v>
      </c>
      <c r="E57" s="34" t="s">
        <v>38</v>
      </c>
      <c r="F57" s="33">
        <f>SUM(F21:F25,F27:F44,F46:F56)</f>
        <v>0</v>
      </c>
      <c r="G57" s="32" t="s">
        <v>38</v>
      </c>
      <c r="H57" s="33">
        <f>SUM(H21:H25,H27:H44,H46:H56)</f>
        <v>0</v>
      </c>
      <c r="I57" s="34" t="s">
        <v>38</v>
      </c>
      <c r="J57" s="32"/>
      <c r="K57" s="70"/>
      <c r="L57" s="71"/>
    </row>
    <row r="59" spans="1:12" ht="15" customHeight="1" x14ac:dyDescent="0.15">
      <c r="A59" s="128" t="s">
        <v>44</v>
      </c>
      <c r="B59" s="137"/>
      <c r="C59" s="137"/>
      <c r="D59" s="35">
        <f>D17-D57</f>
        <v>0</v>
      </c>
      <c r="E59" s="36" t="s">
        <v>38</v>
      </c>
      <c r="F59" s="35">
        <f>F17-F57</f>
        <v>0</v>
      </c>
      <c r="G59" s="37" t="s">
        <v>38</v>
      </c>
      <c r="H59" s="35">
        <f>H17-H57</f>
        <v>0</v>
      </c>
      <c r="I59" s="36" t="s">
        <v>38</v>
      </c>
    </row>
    <row r="61" spans="1:12" x14ac:dyDescent="0.15">
      <c r="A61" t="s">
        <v>46</v>
      </c>
      <c r="B61" t="s">
        <v>47</v>
      </c>
    </row>
    <row r="62" spans="1:12" x14ac:dyDescent="0.15">
      <c r="A62" t="s">
        <v>48</v>
      </c>
      <c r="B62" t="s">
        <v>51</v>
      </c>
    </row>
    <row r="63" spans="1:12" x14ac:dyDescent="0.15">
      <c r="A63" t="s">
        <v>111</v>
      </c>
      <c r="B63" t="s">
        <v>109</v>
      </c>
    </row>
    <row r="64" spans="1:12" x14ac:dyDescent="0.15">
      <c r="A64" t="s">
        <v>49</v>
      </c>
      <c r="B64" t="s">
        <v>50</v>
      </c>
    </row>
  </sheetData>
  <mergeCells count="31">
    <mergeCell ref="A59:C59"/>
    <mergeCell ref="B20:C20"/>
    <mergeCell ref="B26:C26"/>
    <mergeCell ref="B45:C45"/>
    <mergeCell ref="B54:C54"/>
    <mergeCell ref="B55:C55"/>
    <mergeCell ref="B56:C56"/>
    <mergeCell ref="A20:A57"/>
    <mergeCell ref="A6:C6"/>
    <mergeCell ref="H9:I9"/>
    <mergeCell ref="A10:A17"/>
    <mergeCell ref="A9:C9"/>
    <mergeCell ref="A3:J3"/>
    <mergeCell ref="B16:C16"/>
    <mergeCell ref="B15:C15"/>
    <mergeCell ref="B12:C12"/>
    <mergeCell ref="A7:C7"/>
    <mergeCell ref="D9:E9"/>
    <mergeCell ref="F9:G9"/>
    <mergeCell ref="A5:C5"/>
    <mergeCell ref="D5:E5"/>
    <mergeCell ref="F5:G5"/>
    <mergeCell ref="H5:I5"/>
    <mergeCell ref="B10:B11"/>
    <mergeCell ref="L10:V10"/>
    <mergeCell ref="L11:V11"/>
    <mergeCell ref="A19:C19"/>
    <mergeCell ref="D19:E19"/>
    <mergeCell ref="F19:G19"/>
    <mergeCell ref="H19:I19"/>
    <mergeCell ref="B14:C14"/>
  </mergeCells>
  <phoneticPr fontId="2"/>
  <pageMargins left="0.59055118110236227" right="0.59055118110236227" top="0.59055118110236227" bottom="0.59055118110236227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様式6-2積算・内容記入書</vt:lpstr>
      <vt:lpstr>収支予算書</vt:lpstr>
      <vt:lpstr>収支予算書!Print_Area</vt:lpstr>
      <vt:lpstr>'様式6-2積算・内容記入書'!Print_Area</vt:lpstr>
      <vt:lpstr>'様式6-2積算・内容記入書'!Print_Titles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大貫 剛</dc:creator>
  <cp:lastModifiedBy>test</cp:lastModifiedBy>
  <cp:lastPrinted>2021-12-15T01:44:46Z</cp:lastPrinted>
  <dcterms:created xsi:type="dcterms:W3CDTF">2020-12-14T02:29:42Z</dcterms:created>
  <dcterms:modified xsi:type="dcterms:W3CDTF">2024-06-06T07:58:10Z</dcterms:modified>
</cp:coreProperties>
</file>