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6.xml" ContentType="application/vnd.openxmlformats-officedocument.spreadsheetml.comment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7.xml" ContentType="application/vnd.openxmlformats-officedocument.spreadsheetml.comment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drawings/drawing6.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7.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omments31.xml" ContentType="application/vnd.openxmlformats-officedocument.spreadsheetml.comments+xml"/>
  <Override PartName="/xl/comments32.xml" ContentType="application/vnd.openxmlformats-officedocument.spreadsheetml.comments+xml"/>
  <Override PartName="/xl/drawings/drawing8.xml" ContentType="application/vnd.openxmlformats-officedocument.drawing+xml"/>
  <Override PartName="/xl/comments33.xml" ContentType="application/vnd.openxmlformats-officedocument.spreadsheetml.comments+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lockStructure="1"/>
  <bookViews>
    <workbookView xWindow="10150" yWindow="340" windowWidth="10270" windowHeight="7270" tabRatio="831"/>
  </bookViews>
  <sheets>
    <sheet name="各項目入力表" sheetId="1" r:id="rId1"/>
    <sheet name="目次" sheetId="2" r:id="rId2"/>
    <sheet name="（１号様式）工事打合せ簿" sheetId="62" r:id="rId3"/>
    <sheet name="（２号様式）工事工程表" sheetId="45" r:id="rId4"/>
    <sheet name="（４号様式）①現場代理人等設置通知書" sheetId="66" r:id="rId5"/>
    <sheet name="（４号様式）②現場代理人等変更通知書" sheetId="68" r:id="rId6"/>
    <sheet name="（４号様式附帯①主任技術者実務経験経歴書 " sheetId="65" r:id="rId7"/>
    <sheet name="（４号様式附帯②）専門技術者実務経験経歴書" sheetId="64" r:id="rId8"/>
    <sheet name="（５号様式）工事履行報告書" sheetId="8" r:id="rId9"/>
    <sheet name="（７号様式）工事関係者に関する措置決定" sheetId="10" r:id="rId10"/>
    <sheet name="（８号様式）監督員に関する措置請求" sheetId="11" r:id="rId11"/>
    <sheet name="（１０号様式）材料検査（確認）書" sheetId="14" r:id="rId12"/>
    <sheet name="（１１号様式）工事材料の工事現場外搬出通知" sheetId="15" r:id="rId13"/>
    <sheet name="（１２号様式）確認 ・ 立会依頼書" sheetId="16" r:id="rId14"/>
    <sheet name="（１３号様式）支給材料又は貸与品の不適当通知" sheetId="18" r:id="rId15"/>
    <sheet name="（１４号様式）支給材料（貸与品）受領書（借用書）" sheetId="19" r:id="rId16"/>
    <sheet name="（１５号様式）支給材料（貸与品）返納書" sheetId="20" r:id="rId17"/>
    <sheet name="（１６号様式）設計図書との不一致確認請求通知" sheetId="21" r:id="rId18"/>
    <sheet name="（２０号様式）工期延長請求" sheetId="24" r:id="rId19"/>
    <sheet name="（２３号様式）工期変更協議通知" sheetId="27" r:id="rId20"/>
    <sheet name="（２５号様式）請負代金額変更協議通知" sheetId="29" r:id="rId21"/>
    <sheet name="（２６号様式）スライドによる請負代金額の変更" sheetId="69" r:id="rId22"/>
    <sheet name="（２７号様式）不可抗力による損害状況通知" sheetId="31" r:id="rId23"/>
    <sheet name="（２９号様式）不可抗力による損害請求" sheetId="33" r:id="rId24"/>
    <sheet name="（３１号様式）請負代金額の変更に代わる設計図書の変更協議" sheetId="49" r:id="rId25"/>
    <sheet name="（３２号様式）完成通知書" sheetId="34" r:id="rId26"/>
    <sheet name="（３４号様式）引渡し書" sheetId="37" r:id="rId27"/>
    <sheet name="（３６号様式）工事目的物の使用について（同意）" sheetId="39" r:id="rId28"/>
    <sheet name="（３７号様式）指定部分完成通知書 " sheetId="35" r:id="rId29"/>
    <sheet name="（３８号様式）変更協議承諾書" sheetId="30" r:id="rId30"/>
    <sheet name="工事成績評定要領・創意工夫" sheetId="72" r:id="rId31"/>
    <sheet name="工事成績評定要領・社会性等" sheetId="73" r:id="rId32"/>
    <sheet name="工事成績評定要領・創意工夫・社会性等の説明" sheetId="74" r:id="rId33"/>
    <sheet name="（参考様式）段階確認書" sheetId="17" r:id="rId34"/>
    <sheet name="（参考様式）土木工事照査項目チェックリスト" sheetId="56" r:id="rId35"/>
    <sheet name="（参考様式）材料承認（変更）願い一覧表" sheetId="70" r:id="rId36"/>
    <sheet name="（参考様式）出荷証明書" sheetId="71" r:id="rId37"/>
  </sheets>
  <definedNames>
    <definedName name="_xlnm._FilterDatabase" localSheetId="4" hidden="1">'（４号様式）①現場代理人等設置通知書'!$B$16:$S$42</definedName>
    <definedName name="_xlnm._FilterDatabase" localSheetId="5" hidden="1">'（４号様式）②現場代理人等変更通知書'!$B$16:$S$34</definedName>
    <definedName name="_xlnm.Print_Area" localSheetId="11">'（１０号様式）材料検査（確認）書'!$B$1:$U$30,'（１０号様式）材料検査（確認）書'!$B$32:$U$54</definedName>
    <definedName name="_xlnm.Print_Area" localSheetId="12">'（１１号様式）工事材料の工事現場外搬出通知'!$B$1:$AJ$48</definedName>
    <definedName name="_xlnm.Print_Area" localSheetId="13">'（１２号様式）確認 ・ 立会依頼書'!$B$1:$AA$39</definedName>
    <definedName name="_xlnm.Print_Area" localSheetId="14">'（１３号様式）支給材料又は貸与品の不適当通知'!$B$1:$AJ$45</definedName>
    <definedName name="_xlnm.Print_Area" localSheetId="15">'（１４号様式）支給材料（貸与品）受領書（借用書）'!$B$1:$AJ$40</definedName>
    <definedName name="_xlnm.Print_Area" localSheetId="16">'（１５号様式）支給材料（貸与品）返納書'!$B$1:$AJ$40</definedName>
    <definedName name="_xlnm.Print_Area" localSheetId="17">'（１６号様式）設計図書との不一致確認請求通知'!$B$1:$AJ$46</definedName>
    <definedName name="_xlnm.Print_Area" localSheetId="2">'（１号様式）工事打合せ簿'!$B$2:$AY$47,'（１号様式）工事打合せ簿'!$B$49:$AY$94</definedName>
    <definedName name="_xlnm.Print_Area" localSheetId="18">'（２０号様式）工期延長請求'!$B$1:$AJ$45</definedName>
    <definedName name="_xlnm.Print_Area" localSheetId="19">'（２３号様式）工期変更協議通知'!$B$1:$AJ$46</definedName>
    <definedName name="_xlnm.Print_Area" localSheetId="20">'（２５号様式）請負代金額変更協議通知'!$B$1:$AJ$46</definedName>
    <definedName name="_xlnm.Print_Area" localSheetId="21">'（２６号様式）スライドによる請負代金額の変更'!$B$3:$AJ$43</definedName>
    <definedName name="_xlnm.Print_Area" localSheetId="22">'（２７号様式）不可抗力による損害状況通知'!$B$1:$AJ$60</definedName>
    <definedName name="_xlnm.Print_Area" localSheetId="23">'（２９号様式）不可抗力による損害請求'!$B$1:$AJ$50</definedName>
    <definedName name="_xlnm.Print_Area" localSheetId="3">'（２号様式）工事工程表'!$B$2:$BH$32</definedName>
    <definedName name="_xlnm.Print_Area" localSheetId="24">'（３１号様式）請負代金額の変更に代わる設計図書の変更協議'!$B$1:$AJ$44</definedName>
    <definedName name="_xlnm.Print_Area" localSheetId="25">'（３２号様式）完成通知書'!$B$1:$AJ$46</definedName>
    <definedName name="_xlnm.Print_Area" localSheetId="26">'（３４号様式）引渡し書'!$B$1:$AJ$47</definedName>
    <definedName name="_xlnm.Print_Area" localSheetId="27">'（３６号様式）工事目的物の使用について（同意）'!$B$1:$AJ$48</definedName>
    <definedName name="_xlnm.Print_Area" localSheetId="28">'（３７号様式）指定部分完成通知書 '!$B$1:$AJ$45</definedName>
    <definedName name="_xlnm.Print_Area" localSheetId="29">'（３８号様式）変更協議承諾書'!$B$1:$AJ$45</definedName>
    <definedName name="_xlnm.Print_Area" localSheetId="4">'（４号様式）①現場代理人等設置通知書'!$B$2:$S$42</definedName>
    <definedName name="_xlnm.Print_Area" localSheetId="5">'（４号様式）②現場代理人等変更通知書'!$B$2:$S$35</definedName>
    <definedName name="_xlnm.Print_Area" localSheetId="6">'（４号様式附帯①主任技術者実務経験経歴書 '!$B$2:$U$39</definedName>
    <definedName name="_xlnm.Print_Area" localSheetId="7">'（４号様式附帯②）専門技術者実務経験経歴書'!$B$2:$U$39</definedName>
    <definedName name="_xlnm.Print_Area" localSheetId="8">'（５号様式）工事履行報告書'!$B$2:$AB$34</definedName>
    <definedName name="_xlnm.Print_Area" localSheetId="9">'（７号様式）工事関係者に関する措置決定'!$B$1:$AJ$45</definedName>
    <definedName name="_xlnm.Print_Area" localSheetId="10">'（８号様式）監督員に関する措置請求'!$B$1:$AJ$46</definedName>
    <definedName name="_xlnm.Print_Area" localSheetId="35">'（参考様式）材料承認（変更）願い一覧表'!$B$1:$Y$26,'（参考様式）材料承認（変更）願い一覧表'!$B$28:$Y$50</definedName>
    <definedName name="_xlnm.Print_Area" localSheetId="36">'（参考様式）出荷証明書'!$B$1:$AH$24,'（参考様式）出荷証明書'!$B$26:$AH$48</definedName>
    <definedName name="_xlnm.Print_Area" localSheetId="33">'（参考様式）段階確認書'!$B$1:$X$47</definedName>
    <definedName name="_xlnm.Print_Area" localSheetId="34">'（参考様式）土木工事照査項目チェックリスト'!$B$2:$M$90</definedName>
    <definedName name="_xlnm.Print_Area" localSheetId="0">各項目入力表!$A$1:$F$17</definedName>
    <definedName name="_xlnm.Print_Area" localSheetId="31">工事成績評定要領・社会性等!$B$2:$E$13</definedName>
    <definedName name="_xlnm.Print_Area" localSheetId="30">工事成績評定要領・創意工夫!$B$2:$E$46</definedName>
    <definedName name="_xlnm.Print_Area" localSheetId="32">工事成績評定要領・創意工夫・社会性等の説明!$B$2:$F$41</definedName>
    <definedName name="_xlnm.Print_Area" localSheetId="1">目次!$B$2:$I$37</definedName>
    <definedName name="Z_E0EBBB43_9B43_4BAE_884B_9AA6C3D65EB9_.wvu.PrintArea" localSheetId="21" hidden="1">'（２６号様式）スライドによる請負代金額の変更'!$B$1:$AJ$2</definedName>
    <definedName name="Z_E0EBBB43_9B43_4BAE_884B_9AA6C3D65EB9_.wvu.PrintArea" localSheetId="3" hidden="1">'（２号様式）工事工程表'!$B$2:$BH$33</definedName>
    <definedName name="Z_E0EBBB43_9B43_4BAE_884B_9AA6C3D65EB9_.wvu.PrintArea" localSheetId="6" hidden="1">'（４号様式附帯①主任技術者実務経験経歴書 '!$B$2:$U$40</definedName>
    <definedName name="Z_E0EBBB43_9B43_4BAE_884B_9AA6C3D65EB9_.wvu.PrintArea" localSheetId="7" hidden="1">'（４号様式附帯②）専門技術者実務経験経歴書'!$B$2:$U$40</definedName>
  </definedNames>
  <calcPr calcId="162913"/>
</workbook>
</file>

<file path=xl/calcChain.xml><?xml version="1.0" encoding="utf-8"?>
<calcChain xmlns="http://schemas.openxmlformats.org/spreadsheetml/2006/main">
  <c r="B34" i="66" l="1"/>
  <c r="J33" i="66" l="1"/>
  <c r="N31" i="66"/>
  <c r="O26" i="68" l="1"/>
  <c r="G24" i="68"/>
  <c r="G22" i="68"/>
  <c r="B23" i="68"/>
  <c r="B21" i="68"/>
  <c r="N39" i="66" l="1"/>
  <c r="G36" i="66" l="1"/>
  <c r="N40" i="66" l="1"/>
  <c r="N32" i="66" l="1"/>
  <c r="C7" i="45" l="1"/>
  <c r="B3" i="71" l="1"/>
  <c r="L27" i="30" l="1"/>
  <c r="C4" i="30" l="1"/>
  <c r="C4" i="35"/>
  <c r="C4" i="39"/>
  <c r="C4" i="37"/>
  <c r="C4" i="34"/>
  <c r="C4" i="49"/>
  <c r="C4" i="33"/>
  <c r="C4" i="31"/>
  <c r="C6" i="69"/>
  <c r="C4" i="29"/>
  <c r="C4" i="27"/>
  <c r="C4" i="24"/>
  <c r="C4" i="21"/>
  <c r="C4" i="20"/>
  <c r="C4" i="19"/>
  <c r="C4" i="18"/>
  <c r="C4" i="11"/>
  <c r="C4" i="10" l="1"/>
  <c r="C5" i="68"/>
  <c r="C5" i="66"/>
  <c r="D4" i="73" l="1"/>
  <c r="D3" i="73"/>
  <c r="D4" i="72"/>
  <c r="D3" i="72"/>
  <c r="D6" i="71" l="1"/>
  <c r="D5" i="71"/>
  <c r="P27" i="71" s="1"/>
  <c r="T6" i="70" l="1"/>
  <c r="E5" i="70" l="1"/>
  <c r="O29" i="70" s="1"/>
  <c r="T5" i="70"/>
  <c r="Y6" i="64" l="1"/>
  <c r="Y4" i="64"/>
  <c r="H9" i="64"/>
  <c r="H9" i="65"/>
  <c r="Y6" i="65"/>
  <c r="Y4" i="65"/>
  <c r="D6" i="56" l="1"/>
  <c r="D4" i="56"/>
  <c r="Q47" i="17"/>
  <c r="H9" i="17"/>
  <c r="H8" i="17"/>
  <c r="H7" i="17"/>
  <c r="J32" i="30"/>
  <c r="X30" i="30"/>
  <c r="L30" i="30"/>
  <c r="C30" i="30"/>
  <c r="L28" i="30"/>
  <c r="C28" i="30"/>
  <c r="J27" i="30"/>
  <c r="L26" i="30"/>
  <c r="J26" i="30"/>
  <c r="C26" i="30"/>
  <c r="L25" i="30"/>
  <c r="L24" i="30"/>
  <c r="C24" i="30"/>
  <c r="AE22" i="30"/>
  <c r="L22" i="30"/>
  <c r="C22" i="30"/>
  <c r="L20" i="30"/>
  <c r="O13" i="30"/>
  <c r="Y8" i="30"/>
  <c r="Y7" i="30"/>
  <c r="Y6" i="30"/>
  <c r="L30" i="35"/>
  <c r="L27" i="35"/>
  <c r="L26" i="35"/>
  <c r="L28" i="35" s="1"/>
  <c r="AE24" i="35"/>
  <c r="L24" i="35"/>
  <c r="L22" i="35"/>
  <c r="L20" i="35"/>
  <c r="X8" i="35"/>
  <c r="X7" i="35"/>
  <c r="X6" i="35"/>
  <c r="L28" i="39"/>
  <c r="L27" i="39"/>
  <c r="L26" i="39"/>
  <c r="AE24" i="39"/>
  <c r="L24" i="39"/>
  <c r="L22" i="39"/>
  <c r="L20" i="39"/>
  <c r="X8" i="39"/>
  <c r="X7" i="39"/>
  <c r="X6" i="39"/>
  <c r="X25" i="37"/>
  <c r="C25" i="37"/>
  <c r="L23" i="37"/>
  <c r="AE21" i="37"/>
  <c r="L21" i="37"/>
  <c r="L19" i="37"/>
  <c r="J15" i="37"/>
  <c r="X8" i="37"/>
  <c r="X7" i="37"/>
  <c r="X6" i="37"/>
  <c r="L28" i="34"/>
  <c r="L27" i="34"/>
  <c r="L26" i="34"/>
  <c r="AE24" i="34"/>
  <c r="L24" i="34"/>
  <c r="L22" i="34"/>
  <c r="L20" i="34"/>
  <c r="X8" i="34"/>
  <c r="X7" i="34"/>
  <c r="X6" i="34"/>
  <c r="L24" i="49"/>
  <c r="AC22" i="49"/>
  <c r="L22" i="49"/>
  <c r="L20" i="49"/>
  <c r="Y8" i="49"/>
  <c r="Y7" i="49"/>
  <c r="Y6" i="49"/>
  <c r="L28" i="33"/>
  <c r="L27" i="33"/>
  <c r="L26" i="33"/>
  <c r="AE24" i="33"/>
  <c r="L24" i="33"/>
  <c r="L22" i="33"/>
  <c r="L20" i="33"/>
  <c r="Y8" i="33"/>
  <c r="Y7" i="33"/>
  <c r="Y6" i="33"/>
  <c r="L28" i="31"/>
  <c r="L27" i="31"/>
  <c r="L26" i="31"/>
  <c r="AE24" i="31"/>
  <c r="L24" i="31"/>
  <c r="L22" i="31"/>
  <c r="L20" i="31"/>
  <c r="Y8" i="31"/>
  <c r="Y7" i="31"/>
  <c r="Y6" i="31"/>
  <c r="AF33" i="69"/>
  <c r="C33" i="69"/>
  <c r="C31" i="69"/>
  <c r="AC29" i="69"/>
  <c r="L28" i="69"/>
  <c r="L27" i="69"/>
  <c r="AE25" i="69"/>
  <c r="L25" i="69"/>
  <c r="L23" i="69"/>
  <c r="BC16" i="69"/>
  <c r="J29" i="69" s="1"/>
  <c r="B16" i="69"/>
  <c r="BC15" i="69"/>
  <c r="BC14" i="69"/>
  <c r="X10" i="69"/>
  <c r="X9" i="69"/>
  <c r="BC8" i="69"/>
  <c r="X8" i="69"/>
  <c r="BC6" i="69"/>
  <c r="L26" i="29"/>
  <c r="L24" i="29"/>
  <c r="AC22" i="29"/>
  <c r="L22" i="29"/>
  <c r="L20" i="29"/>
  <c r="Y8" i="29"/>
  <c r="Y7" i="29"/>
  <c r="Y6" i="29"/>
  <c r="L27" i="27"/>
  <c r="L25" i="27"/>
  <c r="L24" i="27"/>
  <c r="L26" i="27" s="1"/>
  <c r="AC22" i="27"/>
  <c r="L22" i="27"/>
  <c r="L20" i="27"/>
  <c r="Y8" i="27"/>
  <c r="Y7" i="27"/>
  <c r="Y6" i="27"/>
  <c r="L27" i="24"/>
  <c r="L25" i="24"/>
  <c r="L24" i="24"/>
  <c r="L26" i="24" s="1"/>
  <c r="AC22" i="24"/>
  <c r="L22" i="24"/>
  <c r="L20" i="24"/>
  <c r="X8" i="24"/>
  <c r="X7" i="24"/>
  <c r="X6" i="24"/>
  <c r="L25" i="21"/>
  <c r="L24" i="21"/>
  <c r="AC22" i="21"/>
  <c r="L22" i="21"/>
  <c r="L20" i="21"/>
  <c r="Y8" i="21"/>
  <c r="Y7" i="21"/>
  <c r="Y6" i="21"/>
  <c r="Z35" i="20"/>
  <c r="Z34" i="20"/>
  <c r="Z33" i="20"/>
  <c r="Z32" i="20"/>
  <c r="Z31" i="20"/>
  <c r="Z30" i="20"/>
  <c r="Z29" i="20"/>
  <c r="Z28" i="20"/>
  <c r="L25" i="20"/>
  <c r="L24" i="20"/>
  <c r="AC22" i="20"/>
  <c r="L22" i="20"/>
  <c r="L20" i="20"/>
  <c r="Y8" i="20"/>
  <c r="Y7" i="20"/>
  <c r="Y6" i="20"/>
  <c r="Z35" i="19"/>
  <c r="Z34" i="19"/>
  <c r="Z33" i="19"/>
  <c r="Z32" i="19"/>
  <c r="Z31" i="19"/>
  <c r="Z30" i="19"/>
  <c r="Z29" i="19"/>
  <c r="Z28" i="19"/>
  <c r="L25" i="19"/>
  <c r="L24" i="19"/>
  <c r="AC22" i="19"/>
  <c r="L22" i="19"/>
  <c r="L20" i="19"/>
  <c r="Y8" i="19"/>
  <c r="Y7" i="19"/>
  <c r="Y6" i="19"/>
  <c r="L25" i="18"/>
  <c r="L24" i="18"/>
  <c r="AC22" i="18"/>
  <c r="L22" i="18"/>
  <c r="L20" i="18"/>
  <c r="X8" i="18"/>
  <c r="X7" i="18"/>
  <c r="X6" i="18"/>
  <c r="T24" i="16"/>
  <c r="F20" i="16"/>
  <c r="L17" i="16"/>
  <c r="L25" i="15"/>
  <c r="L24" i="15"/>
  <c r="AC22" i="15"/>
  <c r="L22" i="15"/>
  <c r="L20" i="15"/>
  <c r="Y8" i="15"/>
  <c r="Y7" i="15"/>
  <c r="Y6" i="15"/>
  <c r="Q7" i="14"/>
  <c r="Q6" i="14"/>
  <c r="Q5" i="14"/>
  <c r="E5" i="14"/>
  <c r="M33" i="14" s="1"/>
  <c r="L25" i="11"/>
  <c r="L24" i="11"/>
  <c r="AC22" i="11"/>
  <c r="L22" i="11"/>
  <c r="L20" i="11"/>
  <c r="X8" i="11"/>
  <c r="X7" i="11"/>
  <c r="X6" i="11"/>
  <c r="L25" i="10"/>
  <c r="L24" i="10"/>
  <c r="AC22" i="10"/>
  <c r="L22" i="10"/>
  <c r="L20" i="10"/>
  <c r="X8" i="10"/>
  <c r="X7" i="10"/>
  <c r="X6" i="10"/>
  <c r="V12" i="8"/>
  <c r="V11" i="8"/>
  <c r="V10" i="8"/>
  <c r="V9" i="8"/>
  <c r="V8" i="8"/>
  <c r="S5" i="8"/>
  <c r="I5" i="8"/>
  <c r="I4" i="8"/>
  <c r="W35" i="64"/>
  <c r="X34" i="64"/>
  <c r="W34" i="64"/>
  <c r="X32" i="64"/>
  <c r="W32" i="64"/>
  <c r="X30" i="64"/>
  <c r="W30" i="64"/>
  <c r="X28" i="64"/>
  <c r="W28" i="64"/>
  <c r="X26" i="64"/>
  <c r="W26" i="64"/>
  <c r="X24" i="64"/>
  <c r="W24" i="64"/>
  <c r="X22" i="64"/>
  <c r="W22" i="64"/>
  <c r="X20" i="64"/>
  <c r="W20" i="64"/>
  <c r="X18" i="64"/>
  <c r="W18" i="64"/>
  <c r="X16" i="64"/>
  <c r="W16" i="64"/>
  <c r="X14" i="64"/>
  <c r="W14" i="64"/>
  <c r="X12" i="64"/>
  <c r="X36" i="64" s="1"/>
  <c r="W12" i="64"/>
  <c r="T4" i="64"/>
  <c r="D4" i="64"/>
  <c r="D3" i="64"/>
  <c r="W35" i="65"/>
  <c r="X34" i="65"/>
  <c r="W34" i="65"/>
  <c r="X32" i="65"/>
  <c r="W32" i="65"/>
  <c r="X30" i="65"/>
  <c r="W30" i="65"/>
  <c r="X28" i="65"/>
  <c r="W28" i="65"/>
  <c r="X26" i="65"/>
  <c r="W26" i="65"/>
  <c r="X24" i="65"/>
  <c r="W24" i="65"/>
  <c r="X22" i="65"/>
  <c r="W22" i="65"/>
  <c r="X20" i="65"/>
  <c r="W20" i="65"/>
  <c r="X18" i="65"/>
  <c r="W18" i="65"/>
  <c r="X16" i="65"/>
  <c r="W16" i="65"/>
  <c r="X14" i="65"/>
  <c r="W14" i="65"/>
  <c r="X12" i="65"/>
  <c r="X36" i="65" s="1"/>
  <c r="W12" i="65"/>
  <c r="T4" i="65"/>
  <c r="D4" i="65"/>
  <c r="D3" i="65"/>
  <c r="E27" i="68"/>
  <c r="E18" i="68"/>
  <c r="M9" i="68"/>
  <c r="M8" i="68"/>
  <c r="M7" i="68"/>
  <c r="G28" i="66"/>
  <c r="G20" i="66"/>
  <c r="D17" i="66"/>
  <c r="M9" i="66"/>
  <c r="M8" i="66"/>
  <c r="M7" i="66"/>
  <c r="B64" i="45"/>
  <c r="B63" i="45"/>
  <c r="B62" i="45"/>
  <c r="B61" i="45"/>
  <c r="B60" i="45"/>
  <c r="B59" i="45"/>
  <c r="B58" i="45"/>
  <c r="B57" i="45"/>
  <c r="B56" i="45"/>
  <c r="B55" i="45"/>
  <c r="B54" i="45"/>
  <c r="B53" i="45"/>
  <c r="B52" i="45"/>
  <c r="BC51" i="45"/>
  <c r="AZ51" i="45"/>
  <c r="AW51" i="45"/>
  <c r="AT51" i="45"/>
  <c r="AQ51" i="45"/>
  <c r="AN51" i="45"/>
  <c r="AK51" i="45"/>
  <c r="AH51" i="45"/>
  <c r="AE51" i="45"/>
  <c r="AB51" i="45"/>
  <c r="Y51" i="45"/>
  <c r="V51" i="45"/>
  <c r="S51" i="45"/>
  <c r="P51" i="45"/>
  <c r="M51" i="45"/>
  <c r="BE50" i="45"/>
  <c r="BD50" i="45"/>
  <c r="BC50" i="45"/>
  <c r="BB50" i="45"/>
  <c r="BA50" i="45"/>
  <c r="AZ50" i="45"/>
  <c r="AY50" i="45"/>
  <c r="AX50" i="45"/>
  <c r="AW50" i="45"/>
  <c r="AV50" i="45"/>
  <c r="AU50" i="45"/>
  <c r="AT50" i="45"/>
  <c r="AS50" i="45"/>
  <c r="AR50" i="45"/>
  <c r="AQ50" i="45"/>
  <c r="AP50" i="45"/>
  <c r="AO50" i="45"/>
  <c r="AN50" i="45"/>
  <c r="AM50" i="45"/>
  <c r="AL50" i="45"/>
  <c r="AK50" i="45"/>
  <c r="AJ50" i="45"/>
  <c r="AI50" i="45"/>
  <c r="AH50" i="45"/>
  <c r="AG50" i="45"/>
  <c r="AF50" i="45"/>
  <c r="AE50" i="45"/>
  <c r="AD50" i="45"/>
  <c r="AC50" i="45"/>
  <c r="AB50" i="45"/>
  <c r="AA50" i="45"/>
  <c r="Z50" i="45"/>
  <c r="Y50" i="45"/>
  <c r="X50" i="45"/>
  <c r="W50" i="45"/>
  <c r="V50" i="45"/>
  <c r="U50" i="45"/>
  <c r="T50" i="45"/>
  <c r="S50" i="45"/>
  <c r="R50" i="45"/>
  <c r="Q50" i="45"/>
  <c r="P50" i="45"/>
  <c r="O50" i="45"/>
  <c r="N50" i="45"/>
  <c r="M50" i="45"/>
  <c r="AX49" i="45"/>
  <c r="AJ49" i="45"/>
  <c r="AX48" i="45"/>
  <c r="AJ46" i="45"/>
  <c r="S42" i="45"/>
  <c r="AG13" i="45"/>
  <c r="M13" i="45"/>
  <c r="M48" i="45" s="1"/>
  <c r="AX12" i="45"/>
  <c r="AX47" i="45" s="1"/>
  <c r="AJ12" i="45"/>
  <c r="AJ47" i="45" s="1"/>
  <c r="AX11" i="45"/>
  <c r="AX46" i="45" s="1"/>
  <c r="M11" i="45"/>
  <c r="M46" i="45" s="1"/>
  <c r="AX10" i="45"/>
  <c r="AX45" i="45" s="1"/>
  <c r="AJ10" i="45"/>
  <c r="AJ45" i="45" s="1"/>
  <c r="BH9" i="45"/>
  <c r="AX9" i="45"/>
  <c r="AX44" i="45" s="1"/>
  <c r="AJ9" i="45"/>
  <c r="AJ44" i="45" s="1"/>
  <c r="M9" i="45"/>
  <c r="M44" i="45" s="1"/>
  <c r="BD7" i="45"/>
  <c r="AJ7" i="45"/>
  <c r="AL42" i="45" s="1"/>
  <c r="AJ5" i="45"/>
  <c r="AL40" i="45" s="1"/>
  <c r="AH84" i="62"/>
  <c r="N83" i="62"/>
  <c r="N82" i="62"/>
  <c r="N81" i="62"/>
  <c r="AH78" i="62"/>
  <c r="N77" i="62"/>
  <c r="N76" i="62"/>
  <c r="N75" i="62"/>
  <c r="X72" i="62"/>
  <c r="J72" i="62"/>
  <c r="C57" i="62"/>
  <c r="N54" i="62"/>
  <c r="AX52" i="62"/>
  <c r="AB52" i="62"/>
  <c r="AT5" i="62"/>
  <c r="AT52" i="62" s="1"/>
  <c r="AT4" i="62"/>
  <c r="AT51" i="62" s="1"/>
  <c r="G4" i="62"/>
  <c r="G51" i="62" s="1"/>
  <c r="G3" i="62"/>
  <c r="G50" i="62" s="1"/>
  <c r="W36" i="64" l="1"/>
  <c r="T9" i="64"/>
  <c r="W36" i="65"/>
  <c r="T9" i="65" s="1"/>
</calcChain>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20**/*/*と入力すると和暦表示されます。
以下、各日付欄とも同じ</t>
        </r>
      </text>
    </comment>
    <comment ref="F8" authorId="0" shapeId="0">
      <text>
        <r>
          <rPr>
            <b/>
            <sz val="9"/>
            <color indexed="81"/>
            <rFont val="ＭＳ Ｐゴシック"/>
            <family val="3"/>
            <charset val="128"/>
          </rPr>
          <t>追加で配置する
場合に
記入してください</t>
        </r>
      </text>
    </comment>
    <comment ref="F9" authorId="0" shapeId="0">
      <text>
        <r>
          <rPr>
            <b/>
            <sz val="9"/>
            <color indexed="81"/>
            <rFont val="MS P ゴシック"/>
            <family val="3"/>
            <charset val="128"/>
          </rPr>
          <t>特例監理技術者を配置する際に記入してください</t>
        </r>
        <r>
          <rPr>
            <sz val="9"/>
            <color indexed="81"/>
            <rFont val="MS P ゴシック"/>
            <family val="3"/>
            <charset val="128"/>
          </rPr>
          <t xml:space="preserve">
</t>
        </r>
      </text>
    </comment>
    <comment ref="B10" authorId="0" shapeId="0">
      <text>
        <r>
          <rPr>
            <b/>
            <sz val="9"/>
            <color indexed="81"/>
            <rFont val="ＭＳ Ｐゴシック"/>
            <family val="3"/>
            <charset val="128"/>
          </rPr>
          <t>発注者氏名
ドロップダウンリストから選択してください。</t>
        </r>
      </text>
    </comment>
    <comment ref="F10" authorId="0" shapeId="0">
      <text>
        <r>
          <rPr>
            <b/>
            <sz val="9"/>
            <color indexed="81"/>
            <rFont val="ＭＳ Ｐゴシック"/>
            <family val="3"/>
            <charset val="128"/>
          </rPr>
          <t>自社で専門技術者を配置する場合に記入してください</t>
        </r>
      </text>
    </comment>
    <comment ref="F11" authorId="0" shapeId="0">
      <text/>
    </comment>
  </commentList>
</comments>
</file>

<file path=xl/comments10.xml><?xml version="1.0" encoding="utf-8"?>
<comments xmlns="http://schemas.openxmlformats.org/spreadsheetml/2006/main">
  <authors>
    <author>作成者</author>
  </authors>
  <commentList>
    <comment ref="Z1" authorId="0" shapeId="0">
      <text>
        <r>
          <rPr>
            <b/>
            <sz val="12"/>
            <color indexed="10"/>
            <rFont val="ＭＳ Ｐゴシック"/>
            <family val="3"/>
            <charset val="128"/>
          </rPr>
          <t>日付は請求がなされた日から１０日以内とすること。
入力必須！</t>
        </r>
        <r>
          <rPr>
            <b/>
            <sz val="9"/>
            <color indexed="81"/>
            <rFont val="ＭＳ Ｐゴシック"/>
            <family val="3"/>
            <charset val="128"/>
          </rPr>
          <t xml:space="preserve">
20**/*/*と入力すれば和暦表示されます。
以下、同じ</t>
        </r>
      </text>
    </comment>
    <comment ref="C15" authorId="0" shapeId="0">
      <text>
        <r>
          <rPr>
            <b/>
            <sz val="9"/>
            <color indexed="81"/>
            <rFont val="ＭＳ Ｐゴシック"/>
            <family val="3"/>
            <charset val="128"/>
          </rPr>
          <t>発注者からの措置請求の
日付を入力</t>
        </r>
      </text>
    </comment>
    <comment ref="AU24" authorId="0" shapeId="0">
      <text>
        <r>
          <rPr>
            <b/>
            <sz val="9"/>
            <color indexed="81"/>
            <rFont val="ＭＳ Ｐゴシック"/>
            <family val="3"/>
            <charset val="128"/>
          </rPr>
          <t>ドロップダウンリストから選択のこと。</t>
        </r>
      </text>
    </comment>
  </commentList>
</comments>
</file>

<file path=xl/comments11.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T25" authorId="0" shapeId="0">
      <text>
        <r>
          <rPr>
            <b/>
            <sz val="9"/>
            <color indexed="81"/>
            <rFont val="ＭＳ Ｐゴシック"/>
            <family val="3"/>
            <charset val="128"/>
          </rPr>
          <t>ドロップダウンリストから選択のこと。</t>
        </r>
      </text>
    </comment>
  </commentList>
</comments>
</file>

<file path=xl/comments12.xml><?xml version="1.0" encoding="utf-8"?>
<comments xmlns="http://schemas.openxmlformats.org/spreadsheetml/2006/main">
  <authors>
    <author>作成者</author>
  </authors>
  <commentList>
    <comment ref="R2"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Q9" authorId="0" shapeId="0">
      <text/>
    </comment>
    <comment ref="Q10" authorId="0" shapeId="0">
      <text>
        <r>
          <rPr>
            <b/>
            <sz val="9"/>
            <color indexed="81"/>
            <rFont val="ＭＳ Ｐゴシック"/>
            <family val="3"/>
            <charset val="128"/>
          </rPr>
          <t>工事監理者（現場技術院）を置いた場合はこの欄を使用してください。</t>
        </r>
      </text>
    </comment>
    <comment ref="L22" authorId="0" shapeId="0">
      <text>
        <r>
          <rPr>
            <b/>
            <sz val="9"/>
            <color indexed="81"/>
            <rFont val="ＭＳ Ｐゴシック"/>
            <family val="3"/>
            <charset val="128"/>
          </rPr>
          <t>確認年月日は提出日から７日以内（提出日を含む）に確認がされていること。
以下、同じ</t>
        </r>
      </text>
    </comment>
    <comment ref="O22" authorId="0" shapeId="0">
      <text>
        <r>
          <rPr>
            <b/>
            <sz val="9"/>
            <color indexed="81"/>
            <rFont val="ＭＳ Ｐゴシック"/>
            <family val="3"/>
            <charset val="128"/>
          </rPr>
          <t>ドロップダウンリストから選択のこと。</t>
        </r>
      </text>
    </comment>
  </commentList>
</comments>
</file>

<file path=xl/comments13.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4" authorId="0" shapeId="0">
      <text>
        <r>
          <rPr>
            <b/>
            <sz val="9"/>
            <color indexed="81"/>
            <rFont val="ＭＳ Ｐゴシック"/>
            <family val="3"/>
            <charset val="128"/>
          </rPr>
          <t>ドロップダウンリストから選択のこと。</t>
        </r>
      </text>
    </comment>
    <comment ref="AU26" authorId="0" shapeId="0">
      <text>
        <r>
          <rPr>
            <b/>
            <sz val="9"/>
            <color indexed="81"/>
            <rFont val="ＭＳ Ｐゴシック"/>
            <family val="3"/>
            <charset val="128"/>
          </rPr>
          <t>ドロップダウンリストから選択のこと。</t>
        </r>
      </text>
    </comment>
    <comment ref="L36" authorId="0" shapeId="0">
      <text>
        <r>
          <rPr>
            <b/>
            <sz val="9"/>
            <color indexed="81"/>
            <rFont val="ＭＳ Ｐゴシック"/>
            <family val="3"/>
            <charset val="128"/>
          </rPr>
          <t>日付入力</t>
        </r>
      </text>
    </comment>
  </commentList>
</comments>
</file>

<file path=xl/comments14.xml><?xml version="1.0" encoding="utf-8"?>
<comments xmlns="http://schemas.openxmlformats.org/spreadsheetml/2006/main">
  <authors>
    <author>作成者</author>
  </authors>
  <commentList>
    <comment ref="K3" authorId="0" shapeId="0">
      <text>
        <r>
          <rPr>
            <b/>
            <sz val="9"/>
            <color indexed="81"/>
            <rFont val="ＭＳ Ｐゴシック"/>
            <family val="3"/>
            <charset val="128"/>
          </rPr>
          <t>確認又は立会
ドロップダウンリストから選択</t>
        </r>
      </text>
    </comment>
    <comment ref="F21" authorId="0" shapeId="0">
      <text>
        <r>
          <rPr>
            <b/>
            <sz val="9"/>
            <color indexed="81"/>
            <rFont val="ＭＳ Ｐゴシック"/>
            <family val="3"/>
            <charset val="128"/>
          </rPr>
          <t>20**/*/*と入力すれば和暦表示します。　
例：2017/10/10⇒平成29年10月10日
以下、日付欄は同じ</t>
        </r>
      </text>
    </comment>
    <comment ref="J34" authorId="0" shapeId="0">
      <text>
        <r>
          <rPr>
            <b/>
            <sz val="9"/>
            <color indexed="81"/>
            <rFont val="ＭＳ Ｐゴシック"/>
            <family val="3"/>
            <charset val="128"/>
          </rPr>
          <t>日付入力</t>
        </r>
      </text>
    </comment>
    <comment ref="T34" authorId="0" shapeId="0">
      <text/>
    </comment>
    <comment ref="J37" authorId="0" shapeId="0">
      <text>
        <r>
          <rPr>
            <b/>
            <sz val="9"/>
            <color indexed="81"/>
            <rFont val="ＭＳ Ｐゴシック"/>
            <family val="3"/>
            <charset val="128"/>
          </rPr>
          <t>手書きでよい。
以下、同じ
実施日は提出日から7日以内とすること。</t>
        </r>
      </text>
    </comment>
    <comment ref="J38" authorId="0" shapeId="0">
      <text/>
    </comment>
    <comment ref="T38" authorId="0" shapeId="0">
      <text>
        <r>
          <rPr>
            <b/>
            <sz val="9"/>
            <color indexed="81"/>
            <rFont val="ＭＳ Ｐゴシック"/>
            <family val="3"/>
            <charset val="128"/>
          </rPr>
          <t>時間入力</t>
        </r>
      </text>
    </comment>
  </commentList>
</comments>
</file>

<file path=xl/comments15.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5" authorId="0" shapeId="0">
      <text>
        <r>
          <rPr>
            <b/>
            <sz val="9"/>
            <color indexed="81"/>
            <rFont val="ＭＳ Ｐゴシック"/>
            <family val="3"/>
            <charset val="128"/>
          </rPr>
          <t>ドロップダウンリストから選択のこと。</t>
        </r>
      </text>
    </comment>
  </commentList>
</comments>
</file>

<file path=xl/comments16.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6" authorId="0" shapeId="0">
      <text>
        <r>
          <rPr>
            <b/>
            <sz val="9"/>
            <color indexed="81"/>
            <rFont val="ＭＳ Ｐゴシック"/>
            <family val="3"/>
            <charset val="128"/>
          </rPr>
          <t>ドロップダウンリストから選択のこと。</t>
        </r>
      </text>
    </comment>
  </commentList>
</comments>
</file>

<file path=xl/comments17.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5" authorId="0" shapeId="0">
      <text>
        <r>
          <rPr>
            <b/>
            <sz val="9"/>
            <color indexed="81"/>
            <rFont val="ＭＳ Ｐゴシック"/>
            <family val="3"/>
            <charset val="128"/>
          </rPr>
          <t>ドロップダウンリストから選択のこと。</t>
        </r>
      </text>
    </comment>
  </commentList>
</comments>
</file>

<file path=xl/comments18.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5" authorId="0" shapeId="0">
      <text>
        <r>
          <rPr>
            <b/>
            <sz val="9"/>
            <color indexed="81"/>
            <rFont val="ＭＳ Ｐゴシック"/>
            <family val="3"/>
            <charset val="128"/>
          </rPr>
          <t>ドロップダウンリストから選択のこと。</t>
        </r>
      </text>
    </comment>
  </commentList>
</comments>
</file>

<file path=xl/comments19.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6" authorId="0" shapeId="0">
      <text>
        <r>
          <rPr>
            <b/>
            <sz val="9"/>
            <color indexed="81"/>
            <rFont val="ＭＳ Ｐゴシック"/>
            <family val="3"/>
            <charset val="128"/>
          </rPr>
          <t>ドロップダウンリストから選択のこと。</t>
        </r>
      </text>
    </comment>
  </commentList>
</comments>
</file>

<file path=xl/comments2.xml><?xml version="1.0" encoding="utf-8"?>
<comments xmlns="http://schemas.openxmlformats.org/spreadsheetml/2006/main">
  <authors>
    <author>作成者</author>
  </authors>
  <commentList>
    <comment ref="B4" authorId="0" shapeId="0">
      <text>
        <r>
          <rPr>
            <b/>
            <sz val="9"/>
            <color indexed="9"/>
            <rFont val="ＭＳ Ｐゴシック"/>
            <family val="3"/>
            <charset val="128"/>
          </rPr>
          <t>各シートとリンクしています。クリックするとシートが開きます。</t>
        </r>
      </text>
    </comment>
  </commentList>
</comments>
</file>

<file path=xl/comments20.xml><?xml version="1.0" encoding="utf-8"?>
<comments xmlns="http://schemas.openxmlformats.org/spreadsheetml/2006/main">
  <authors>
    <author>作成者</author>
  </authors>
  <commentList>
    <comment ref="Y1" authorId="0" shapeId="0">
      <text>
        <r>
          <rPr>
            <b/>
            <sz val="12"/>
            <color indexed="10"/>
            <rFont val="ＭＳ Ｐゴシック"/>
            <family val="3"/>
            <charset val="128"/>
          </rPr>
          <t>工期の変更の事由が生じた日から８日目以降とすること。
入力必須！</t>
        </r>
        <r>
          <rPr>
            <b/>
            <sz val="9"/>
            <color indexed="81"/>
            <rFont val="ＭＳ Ｐゴシック"/>
            <family val="3"/>
            <charset val="128"/>
          </rPr>
          <t xml:space="preserve">
20**/*/*と入力すれば和暦表示します。　
以下、日付欄の入力方法は共通</t>
        </r>
      </text>
    </comment>
    <comment ref="AT24" authorId="0" shapeId="0">
      <text>
        <r>
          <rPr>
            <b/>
            <sz val="9"/>
            <color indexed="81"/>
            <rFont val="ＭＳ Ｐゴシック"/>
            <family val="3"/>
            <charset val="128"/>
          </rPr>
          <t>ドロップダウンリストから選択のこと。</t>
        </r>
      </text>
    </comment>
    <comment ref="L28" authorId="0" shapeId="0">
      <text>
        <r>
          <rPr>
            <b/>
            <sz val="9"/>
            <color indexed="81"/>
            <rFont val="ＭＳ Ｐゴシック"/>
            <family val="3"/>
            <charset val="128"/>
          </rPr>
          <t>日付入力</t>
        </r>
      </text>
    </comment>
  </commentList>
</comments>
</file>

<file path=xl/comments21.xml><?xml version="1.0" encoding="utf-8"?>
<comments xmlns="http://schemas.openxmlformats.org/spreadsheetml/2006/main">
  <authors>
    <author>作成者</author>
  </authors>
  <commentList>
    <comment ref="Z1" authorId="0" shapeId="0">
      <text>
        <r>
          <rPr>
            <b/>
            <sz val="12"/>
            <color indexed="10"/>
            <rFont val="ＭＳ Ｐゴシック"/>
            <family val="3"/>
            <charset val="128"/>
          </rPr>
          <t xml:space="preserve">日付は、請負代金額の変更事由が生じた日から８日目以降とする。
入力必須！
</t>
        </r>
        <r>
          <rPr>
            <b/>
            <sz val="9"/>
            <color indexed="81"/>
            <rFont val="ＭＳ Ｐゴシック"/>
            <family val="3"/>
            <charset val="128"/>
          </rPr>
          <t xml:space="preserve">
20**/*/*と入力すると和暦表示されます。
以下、日付欄の入力方法は共通</t>
        </r>
      </text>
    </comment>
    <comment ref="AU21" authorId="0" shapeId="0">
      <text>
        <r>
          <rPr>
            <b/>
            <sz val="9"/>
            <color indexed="81"/>
            <rFont val="ＭＳ Ｐゴシック"/>
            <family val="3"/>
            <charset val="128"/>
          </rPr>
          <t>ドロップダウンリストから選択のこと。</t>
        </r>
      </text>
    </comment>
    <comment ref="L28" authorId="0" shapeId="0">
      <text>
        <r>
          <rPr>
            <b/>
            <sz val="9"/>
            <color indexed="81"/>
            <rFont val="ＭＳ Ｐゴシック"/>
            <family val="3"/>
            <charset val="128"/>
          </rPr>
          <t>日付入力</t>
        </r>
      </text>
    </comment>
  </commentList>
</comments>
</file>

<file path=xl/comments22.xml><?xml version="1.0" encoding="utf-8"?>
<comments xmlns="http://schemas.openxmlformats.org/spreadsheetml/2006/main">
  <authors>
    <author>作成者</author>
  </authors>
  <commentList>
    <comment ref="Z3"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F18" authorId="0" shapeId="0">
      <text>
        <r>
          <rPr>
            <b/>
            <sz val="9"/>
            <color indexed="81"/>
            <rFont val="ＭＳ Ｐゴシック"/>
            <family val="3"/>
            <charset val="128"/>
          </rPr>
          <t>該当項目をドロップダウンリストから選択する。</t>
        </r>
      </text>
    </comment>
    <comment ref="J31" authorId="0" shapeId="0">
      <text>
        <r>
          <rPr>
            <b/>
            <sz val="9"/>
            <color indexed="81"/>
            <rFont val="ＭＳ Ｐゴシック"/>
            <family val="3"/>
            <charset val="128"/>
          </rPr>
          <t>基準日によるスライド前の金額です。
（出来形部分に相応する金額を控除した額）</t>
        </r>
      </text>
    </comment>
    <comment ref="J33" authorId="0" shapeId="0">
      <text>
        <r>
          <rPr>
            <b/>
            <sz val="9"/>
            <color indexed="81"/>
            <rFont val="ＭＳ Ｐゴシック"/>
            <family val="3"/>
            <charset val="128"/>
          </rPr>
          <t>基準日によるスライド後の金額です。</t>
        </r>
      </text>
    </comment>
    <comment ref="L35" authorId="0" shapeId="0">
      <text/>
    </comment>
    <comment ref="AX36" authorId="0" shapeId="0">
      <text>
        <r>
          <rPr>
            <b/>
            <sz val="9"/>
            <color indexed="81"/>
            <rFont val="ＭＳ Ｐゴシック"/>
            <family val="3"/>
            <charset val="128"/>
          </rPr>
          <t>ドロップダウンリストから選択のこと。</t>
        </r>
      </text>
    </comment>
    <comment ref="L37" authorId="0" shapeId="0">
      <text>
        <r>
          <rPr>
            <b/>
            <sz val="9"/>
            <color indexed="81"/>
            <rFont val="ＭＳ Ｐゴシック"/>
            <family val="3"/>
            <charset val="128"/>
          </rPr>
          <t>日付入力</t>
        </r>
      </text>
    </comment>
  </commentList>
</comments>
</file>

<file path=xl/comments23.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27" authorId="0" shapeId="0">
      <text>
        <r>
          <rPr>
            <b/>
            <sz val="9"/>
            <color indexed="81"/>
            <rFont val="ＭＳ Ｐゴシック"/>
            <family val="3"/>
            <charset val="128"/>
          </rPr>
          <t>ドロップダウンリストから選択のこと。</t>
        </r>
      </text>
    </comment>
    <comment ref="AX29" authorId="0" shapeId="0">
      <text>
        <r>
          <rPr>
            <b/>
            <sz val="9"/>
            <color indexed="81"/>
            <rFont val="ＭＳ Ｐゴシック"/>
            <family val="3"/>
            <charset val="128"/>
          </rPr>
          <t>ドロップダウンリストから選択のこと。</t>
        </r>
      </text>
    </comment>
    <comment ref="L30" authorId="0" shapeId="0">
      <text>
        <r>
          <rPr>
            <b/>
            <sz val="9"/>
            <color indexed="81"/>
            <rFont val="ＭＳ Ｐゴシック"/>
            <family val="3"/>
            <charset val="128"/>
          </rPr>
          <t>日付入力</t>
        </r>
      </text>
    </comment>
    <comment ref="L32" authorId="0" shapeId="0">
      <text>
        <r>
          <rPr>
            <b/>
            <sz val="9"/>
            <color indexed="81"/>
            <rFont val="ＭＳ Ｐゴシック"/>
            <family val="3"/>
            <charset val="128"/>
          </rPr>
          <t>具体的な要因を記載する。
（どのようなことが起きたのか）</t>
        </r>
      </text>
    </comment>
    <comment ref="J34" authorId="0" shapeId="0">
      <text>
        <r>
          <rPr>
            <b/>
            <sz val="9"/>
            <color indexed="81"/>
            <rFont val="ＭＳ Ｐゴシック"/>
            <family val="3"/>
            <charset val="128"/>
          </rPr>
          <t>具体的に記載する。
補足資料として図面、写真等を別添してもよい。</t>
        </r>
      </text>
    </comment>
  </commentList>
</comments>
</file>

<file path=xl/comments24.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5" authorId="0" shapeId="0">
      <text>
        <r>
          <rPr>
            <b/>
            <sz val="9"/>
            <color indexed="81"/>
            <rFont val="ＭＳ Ｐゴシック"/>
            <family val="3"/>
            <charset val="128"/>
          </rPr>
          <t>発注者からの
措置通知の
日付を入力</t>
        </r>
      </text>
    </comment>
    <comment ref="AW16" authorId="0" shapeId="0">
      <text/>
    </comment>
    <comment ref="AW18" authorId="0" shapeId="0">
      <text>
        <r>
          <rPr>
            <b/>
            <sz val="9"/>
            <color indexed="81"/>
            <rFont val="ＭＳ Ｐゴシック"/>
            <family val="3"/>
            <charset val="128"/>
          </rPr>
          <t>ドロップダウンリストから選択のこと。</t>
        </r>
      </text>
    </comment>
    <comment ref="L30" authorId="0" shapeId="0">
      <text>
        <r>
          <rPr>
            <b/>
            <sz val="9"/>
            <color indexed="81"/>
            <rFont val="ＭＳ Ｐゴシック"/>
            <family val="3"/>
            <charset val="128"/>
          </rPr>
          <t>損害金額を直接入力する。
積算に時間がかかる場合は、概算でもよい。</t>
        </r>
      </text>
    </comment>
    <comment ref="L32" authorId="0" shapeId="0">
      <text>
        <r>
          <rPr>
            <b/>
            <sz val="9"/>
            <color indexed="81"/>
            <rFont val="ＭＳ Ｐゴシック"/>
            <family val="3"/>
            <charset val="128"/>
          </rPr>
          <t>日付入力</t>
        </r>
      </text>
    </comment>
    <comment ref="L34" authorId="0" shapeId="0">
      <text>
        <r>
          <rPr>
            <b/>
            <sz val="9"/>
            <color indexed="81"/>
            <rFont val="ＭＳ Ｐゴシック"/>
            <family val="3"/>
            <charset val="128"/>
          </rPr>
          <t>具体的な要因を記載する。
（いつ、どのようなことが起きたのか）</t>
        </r>
      </text>
    </comment>
    <comment ref="L36" authorId="0" shapeId="0">
      <text/>
    </comment>
    <comment ref="J38" authorId="0" shapeId="0">
      <text>
        <r>
          <rPr>
            <b/>
            <sz val="9"/>
            <color indexed="81"/>
            <rFont val="ＭＳ Ｐゴシック"/>
            <family val="3"/>
            <charset val="128"/>
          </rPr>
          <t>具体的に記載する。
補足資料として図面、写真等を別添してもよい。</t>
        </r>
      </text>
    </comment>
  </commentList>
</comments>
</file>

<file path=xl/comments25.xml><?xml version="1.0" encoding="utf-8"?>
<comments xmlns="http://schemas.openxmlformats.org/spreadsheetml/2006/main">
  <authors>
    <author>作成者</author>
  </authors>
  <commentList>
    <comment ref="Z1" authorId="0" shapeId="0">
      <text>
        <r>
          <rPr>
            <b/>
            <sz val="12"/>
            <color indexed="10"/>
            <rFont val="ＭＳ Ｐゴシック"/>
            <family val="3"/>
            <charset val="128"/>
          </rPr>
          <t xml:space="preserve">日付は、請負代金額の変更事由等が生じた日
から８日目以降とします。
入力必須！
</t>
        </r>
        <r>
          <rPr>
            <b/>
            <sz val="9"/>
            <color indexed="81"/>
            <rFont val="ＭＳ Ｐゴシック"/>
            <family val="3"/>
            <charset val="128"/>
          </rPr>
          <t>20**/*/*と入力すると和暦表示されます。
以下、日付欄の入力方法は共通</t>
        </r>
      </text>
    </comment>
    <comment ref="AU21" authorId="0" shapeId="0">
      <text>
        <r>
          <rPr>
            <b/>
            <sz val="9"/>
            <color indexed="81"/>
            <rFont val="ＭＳ Ｐゴシック"/>
            <family val="3"/>
            <charset val="128"/>
          </rPr>
          <t>ドロップダウンリストから選択のこと。</t>
        </r>
      </text>
    </comment>
    <comment ref="L26" authorId="0" shapeId="0">
      <text>
        <r>
          <rPr>
            <b/>
            <sz val="9"/>
            <color indexed="81"/>
            <rFont val="ＭＳ Ｐゴシック"/>
            <family val="3"/>
            <charset val="128"/>
          </rPr>
          <t>日付入力</t>
        </r>
      </text>
    </comment>
  </commentList>
</comments>
</file>

<file path=xl/comments26.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23" authorId="0" shapeId="0">
      <text>
        <r>
          <rPr>
            <b/>
            <sz val="9"/>
            <color indexed="81"/>
            <rFont val="ＭＳ Ｐゴシック"/>
            <family val="3"/>
            <charset val="128"/>
          </rPr>
          <t>ドロップダウンリストから選択のこと。</t>
        </r>
      </text>
    </comment>
    <comment ref="AX25" authorId="0" shapeId="0">
      <text>
        <r>
          <rPr>
            <b/>
            <sz val="9"/>
            <color indexed="81"/>
            <rFont val="ＭＳ Ｐゴシック"/>
            <family val="3"/>
            <charset val="128"/>
          </rPr>
          <t>ドロップダウンリストから選択のこと。</t>
        </r>
      </text>
    </comment>
    <comment ref="L30" authorId="0" shapeId="0">
      <text>
        <r>
          <rPr>
            <b/>
            <sz val="9"/>
            <color indexed="81"/>
            <rFont val="ＭＳ Ｐゴシック"/>
            <family val="3"/>
            <charset val="128"/>
          </rPr>
          <t>日付入力</t>
        </r>
      </text>
    </comment>
  </commentList>
</comments>
</file>

<file path=xl/comments27.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I13" authorId="0" shapeId="0">
      <text>
        <r>
          <rPr>
            <b/>
            <sz val="9"/>
            <color indexed="81"/>
            <rFont val="ＭＳ Ｐゴシック"/>
            <family val="3"/>
            <charset val="128"/>
          </rPr>
          <t>初めにこの欄から入力する。
ドロップダウンリストから選択のこと。</t>
        </r>
      </text>
    </comment>
    <comment ref="AV19" authorId="0" shapeId="0">
      <text>
        <r>
          <rPr>
            <b/>
            <sz val="9"/>
            <color indexed="81"/>
            <rFont val="ＭＳ Ｐゴシック"/>
            <family val="3"/>
            <charset val="128"/>
          </rPr>
          <t>ドロップダウンリストから選択のこと。</t>
        </r>
      </text>
    </comment>
    <comment ref="L25" authorId="0" shapeId="0">
      <text>
        <r>
          <rPr>
            <b/>
            <sz val="9"/>
            <color indexed="81"/>
            <rFont val="ＭＳ Ｐゴシック"/>
            <family val="3"/>
            <charset val="128"/>
          </rPr>
          <t>指定部分引き渡しの場合は、部分引き渡しに係る
請負代金額を入力する。
（検査結果通知表に記載有り）</t>
        </r>
      </text>
    </comment>
    <comment ref="L27" authorId="0" shapeId="0">
      <text>
        <r>
          <rPr>
            <b/>
            <sz val="9"/>
            <color indexed="81"/>
            <rFont val="ＭＳ Ｐゴシック"/>
            <family val="3"/>
            <charset val="128"/>
          </rPr>
          <t>完成検査（指定部分完成検査）年月日を
入力する。（検査結果通知表に記載有り）</t>
        </r>
      </text>
    </comment>
    <comment ref="J29" authorId="0" shapeId="0">
      <text>
        <r>
          <rPr>
            <b/>
            <sz val="9"/>
            <color indexed="81"/>
            <rFont val="ＭＳ Ｐゴシック"/>
            <family val="3"/>
            <charset val="128"/>
          </rPr>
          <t>全部又は○○部分と記入する。</t>
        </r>
      </text>
    </comment>
  </commentList>
</comments>
</file>

<file path=xl/comments28.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5" authorId="0" shapeId="0">
      <text>
        <r>
          <rPr>
            <b/>
            <sz val="9"/>
            <color indexed="81"/>
            <rFont val="ＭＳ Ｐゴシック"/>
            <family val="3"/>
            <charset val="128"/>
          </rPr>
          <t>日付入力
（日付は協議書の日付です。）</t>
        </r>
      </text>
    </comment>
    <comment ref="AV25" authorId="0" shapeId="0">
      <text>
        <r>
          <rPr>
            <b/>
            <sz val="9"/>
            <color indexed="81"/>
            <rFont val="ＭＳ Ｐゴシック"/>
            <family val="3"/>
            <charset val="128"/>
          </rPr>
          <t>ドロップダウンリストから選択のこと。</t>
        </r>
      </text>
    </comment>
    <comment ref="AV27" authorId="0" shapeId="0">
      <text>
        <r>
          <rPr>
            <b/>
            <sz val="9"/>
            <color indexed="81"/>
            <rFont val="ＭＳ Ｐゴシック"/>
            <family val="3"/>
            <charset val="128"/>
          </rPr>
          <t>ドロップダウンリストから選択のこと。</t>
        </r>
      </text>
    </comment>
    <comment ref="J30" authorId="0" shapeId="0">
      <text>
        <r>
          <rPr>
            <b/>
            <sz val="9"/>
            <color indexed="81"/>
            <rFont val="ＭＳ Ｐゴシック"/>
            <family val="3"/>
            <charset val="128"/>
          </rPr>
          <t>原則として、発注者からの協議書と同じ内容を記載する。
協議して使用希望範囲と異なった場合は、その内容を記載する。
補足資料として図面を別添してもよい。
（色分け等を行い、範囲が判別できるようにすること。）</t>
        </r>
      </text>
    </comment>
  </commentList>
</comments>
</file>

<file path=xl/comments29.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23" authorId="0" shapeId="0">
      <text>
        <r>
          <rPr>
            <b/>
            <sz val="9"/>
            <color indexed="81"/>
            <rFont val="ＭＳ Ｐゴシック"/>
            <family val="3"/>
            <charset val="128"/>
          </rPr>
          <t>ドロップダウンリストから選択のこと。</t>
        </r>
      </text>
    </comment>
    <comment ref="AX25" authorId="0" shapeId="0">
      <text>
        <r>
          <rPr>
            <b/>
            <sz val="9"/>
            <color indexed="81"/>
            <rFont val="ＭＳ Ｐゴシック"/>
            <family val="3"/>
            <charset val="128"/>
          </rPr>
          <t>ドロップダウンリストから選択のこと。</t>
        </r>
      </text>
    </comment>
    <comment ref="L29" authorId="0" shapeId="0">
      <text>
        <r>
          <rPr>
            <b/>
            <sz val="11"/>
            <color theme="1"/>
            <rFont val="ＭＳ Ｐゴシック"/>
            <family val="3"/>
            <charset val="128"/>
            <scheme val="minor"/>
          </rPr>
          <t>日付入力</t>
        </r>
      </text>
    </comment>
    <comment ref="L32" authorId="0" shapeId="0">
      <text>
        <r>
          <rPr>
            <b/>
            <sz val="9"/>
            <color indexed="81"/>
            <rFont val="ＭＳ Ｐゴシック"/>
            <family val="3"/>
            <charset val="128"/>
          </rPr>
          <t>金額を直接入力する。
金額は監督員と協議すること。</t>
        </r>
      </text>
    </comment>
    <comment ref="L34" authorId="0" shapeId="0">
      <text>
        <r>
          <rPr>
            <b/>
            <sz val="11"/>
            <color theme="1"/>
            <rFont val="ＭＳ Ｐゴシック"/>
            <family val="3"/>
            <charset val="128"/>
            <scheme val="minor"/>
          </rPr>
          <t>日付入力</t>
        </r>
      </text>
    </comment>
  </commentList>
</comments>
</file>

<file path=xl/comments3.xml><?xml version="1.0" encoding="utf-8"?>
<comments xmlns="http://schemas.openxmlformats.org/spreadsheetml/2006/main">
  <authors>
    <author>作成者</author>
  </authors>
  <commentList>
    <comment ref="G5" authorId="0" shapeId="0">
      <text>
        <r>
          <rPr>
            <b/>
            <sz val="9"/>
            <color indexed="81"/>
            <rFont val="ＭＳ Ｐゴシック"/>
            <family val="3"/>
            <charset val="128"/>
          </rPr>
          <t>発議者及び発議事項のボックスをクリックするとチェックマークが付ます。
いずれかに必ずチェックマークを付けてください。</t>
        </r>
      </text>
    </comment>
    <comment ref="AC5" authorId="0" shapeId="0">
      <text>
        <r>
          <rPr>
            <b/>
            <sz val="9"/>
            <color indexed="81"/>
            <rFont val="ＭＳ Ｐゴシック"/>
            <family val="3"/>
            <charset val="128"/>
          </rPr>
          <t>20**/*/*と入力すると和暦表示されます。
以下、日付入力は同じ。</t>
        </r>
      </text>
    </comment>
    <comment ref="AX5" authorId="0" shapeId="0">
      <text>
        <r>
          <rPr>
            <b/>
            <sz val="9"/>
            <color indexed="81"/>
            <rFont val="ＭＳ Ｐゴシック"/>
            <family val="3"/>
            <charset val="128"/>
          </rPr>
          <t>通し番号を記入のこと。
（すべての工事打合せ簿が対象となります。）
※番号記入は手書きでも可とします。</t>
        </r>
      </text>
    </comment>
    <comment ref="C10" authorId="0" shapeId="0">
      <text>
        <r>
          <rPr>
            <b/>
            <sz val="10"/>
            <color indexed="81"/>
            <rFont val="ＭＳ Ｐゴシック"/>
            <family val="3"/>
            <charset val="128"/>
          </rPr>
          <t>記載内容は、あくまで参考例です。
工事や事象の内容に応じて記載してください。
なお、契約書第１８条に該当する場合は下記の条文の内容を確認の上、記載してください。、</t>
        </r>
      </text>
    </comment>
    <comment ref="J25" authorId="0" shapeId="0">
      <text>
        <r>
          <rPr>
            <b/>
            <sz val="9"/>
            <color indexed="81"/>
            <rFont val="ＭＳ Ｐゴシック"/>
            <family val="3"/>
            <charset val="128"/>
          </rPr>
          <t>直接入力</t>
        </r>
      </text>
    </comment>
    <comment ref="X25" authorId="0" shapeId="0">
      <text>
        <r>
          <rPr>
            <b/>
            <sz val="9"/>
            <color indexed="81"/>
            <rFont val="ＭＳ Ｐゴシック"/>
            <family val="3"/>
            <charset val="128"/>
          </rPr>
          <t>添付図書がある場合は、名称等を入力する。</t>
        </r>
      </text>
    </comment>
    <comment ref="N28" authorId="0" shapeId="0">
      <text>
        <r>
          <rPr>
            <b/>
            <sz val="11"/>
            <color indexed="81"/>
            <rFont val="ＭＳ Ｐゴシック"/>
            <family val="3"/>
            <charset val="128"/>
          </rPr>
          <t>処理回答欄は原則として、手書きとしますが、口頭等での協議結果を整備する場合は、エクセルで入力しても可とします。</t>
        </r>
      </text>
    </comment>
    <comment ref="AH31" authorId="0" shapeId="0">
      <text>
        <r>
          <rPr>
            <b/>
            <sz val="9"/>
            <color indexed="81"/>
            <rFont val="ＭＳ Ｐゴシック"/>
            <family val="3"/>
            <charset val="128"/>
          </rPr>
          <t>日付入力</t>
        </r>
      </text>
    </comment>
    <comment ref="N34" authorId="0" shapeId="0">
      <text/>
    </comment>
    <comment ref="AH37" authorId="0" shapeId="0">
      <text>
        <r>
          <rPr>
            <sz val="9"/>
            <color indexed="81"/>
            <rFont val="ＭＳ Ｐゴシック"/>
            <family val="3"/>
            <charset val="128"/>
          </rPr>
          <t xml:space="preserve">
</t>
        </r>
      </text>
    </comment>
  </commentList>
</comments>
</file>

<file path=xl/comments30.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5" authorId="0" shapeId="0">
      <text>
        <r>
          <rPr>
            <b/>
            <sz val="9"/>
            <color indexed="81"/>
            <rFont val="ＭＳ Ｐゴシック"/>
            <family val="3"/>
            <charset val="128"/>
          </rPr>
          <t>日付入力
発注者からの変更協議（指示）書の
日付を入力する。</t>
        </r>
      </text>
    </comment>
    <comment ref="O15" authorId="0" shapeId="0">
      <text>
        <r>
          <rPr>
            <b/>
            <sz val="9"/>
            <color theme="1"/>
            <rFont val="ＭＳ Ｐゴシック"/>
            <family val="3"/>
            <charset val="128"/>
            <scheme val="minor"/>
          </rPr>
          <t>ドロップダウンリストから選択の事。</t>
        </r>
      </text>
    </comment>
    <comment ref="AU21" authorId="0" shapeId="0">
      <text/>
    </comment>
    <comment ref="AU23" authorId="0" shapeId="0">
      <text>
        <r>
          <rPr>
            <b/>
            <sz val="9"/>
            <color indexed="81"/>
            <rFont val="ＭＳ Ｐゴシック"/>
            <family val="3"/>
            <charset val="128"/>
          </rPr>
          <t>ドロップダウンリストから選択のこと。</t>
        </r>
      </text>
    </comment>
  </commentList>
</comments>
</file>

<file path=xl/comments31.xml><?xml version="1.0" encoding="utf-8"?>
<comments xmlns="http://schemas.openxmlformats.org/spreadsheetml/2006/main">
  <authors>
    <author>作成者</author>
  </authors>
  <commentList>
    <comment ref="S3" authorId="0" shapeId="0">
      <text>
        <r>
          <rPr>
            <b/>
            <sz val="9"/>
            <color indexed="81"/>
            <rFont val="ＭＳ Ｐゴシック"/>
            <family val="3"/>
            <charset val="128"/>
          </rPr>
          <t>20**/*/*と入力すれば和暦表示します。　
例：2017/10/10⇒平成29年10月10日</t>
        </r>
      </text>
    </comment>
    <comment ref="T14" authorId="0" shapeId="0">
      <text>
        <r>
          <rPr>
            <b/>
            <sz val="9"/>
            <color indexed="81"/>
            <rFont val="ＭＳ Ｐゴシック"/>
            <family val="3"/>
            <charset val="128"/>
          </rPr>
          <t>監督員が記事、受理日等を記入する。
手書きでよい。</t>
        </r>
      </text>
    </comment>
    <comment ref="S23" authorId="0" shapeId="0">
      <text>
        <r>
          <rPr>
            <b/>
            <sz val="9"/>
            <color indexed="81"/>
            <rFont val="ＭＳ Ｐゴシック"/>
            <family val="3"/>
            <charset val="128"/>
          </rPr>
          <t>手書きでよい。</t>
        </r>
      </text>
    </comment>
    <comment ref="T31" authorId="0" shapeId="0">
      <text>
        <r>
          <rPr>
            <b/>
            <sz val="9"/>
            <color indexed="81"/>
            <rFont val="ＭＳ Ｐゴシック"/>
            <family val="3"/>
            <charset val="128"/>
          </rPr>
          <t>実施年月日及び特記事項等を記入。
手書きでよい。</t>
        </r>
      </text>
    </comment>
    <comment ref="R41" authorId="0" shapeId="0">
      <text>
        <r>
          <rPr>
            <b/>
            <sz val="9"/>
            <color indexed="81"/>
            <rFont val="ＭＳ Ｐゴシック"/>
            <family val="3"/>
            <charset val="128"/>
          </rPr>
          <t>手書きでよい。</t>
        </r>
      </text>
    </comment>
  </commentList>
</comments>
</file>

<file path=xl/comments32.xml><?xml version="1.0" encoding="utf-8"?>
<comments xmlns="http://schemas.openxmlformats.org/spreadsheetml/2006/main">
  <authors>
    <author>作成者</author>
  </authors>
  <commentList>
    <comment ref="I4" authorId="0" shapeId="0">
      <text>
        <r>
          <rPr>
            <b/>
            <sz val="9"/>
            <color indexed="81"/>
            <rFont val="ＭＳ Ｐゴシック"/>
            <family val="3"/>
            <charset val="128"/>
          </rPr>
          <t>20**/*/*と入力すると和暦表示されます。
例：2017/10/10⇒平成29年10月10日</t>
        </r>
      </text>
    </comment>
    <comment ref="I6" authorId="0" shapeId="0">
      <text>
        <r>
          <rPr>
            <b/>
            <sz val="9"/>
            <color indexed="81"/>
            <rFont val="ＭＳ Ｐゴシック"/>
            <family val="3"/>
            <charset val="128"/>
          </rPr>
          <t>現場代理人又は主任（監理）技術者氏名を記入してください。</t>
        </r>
      </text>
    </comment>
    <comment ref="I9" authorId="0" shapeId="0">
      <text>
        <r>
          <rPr>
            <b/>
            <sz val="9"/>
            <color indexed="81"/>
            <rFont val="ＭＳ Ｐゴシック"/>
            <family val="3"/>
            <charset val="128"/>
          </rPr>
          <t>年は省略する。
月日のみ10/11と記入する。</t>
        </r>
      </text>
    </comment>
    <comment ref="F10" authorId="0" shapeId="0">
      <text>
        <r>
          <rPr>
            <b/>
            <sz val="9"/>
            <color indexed="81"/>
            <rFont val="ＭＳ Ｐゴシック"/>
            <family val="3"/>
            <charset val="128"/>
          </rPr>
          <t>有・無・済の各欄は○を記入する。</t>
        </r>
      </text>
    </comment>
  </commentList>
</comments>
</file>

<file path=xl/comments33.xml><?xml version="1.0" encoding="utf-8"?>
<comments xmlns="http://schemas.openxmlformats.org/spreadsheetml/2006/main">
  <authors>
    <author>作成者</author>
  </authors>
  <commentList>
    <comment ref="V2" authorId="0" shapeId="0">
      <text>
        <r>
          <rPr>
            <b/>
            <sz val="12"/>
            <color indexed="10"/>
            <rFont val="ＭＳ Ｐゴシック"/>
            <family val="3"/>
            <charset val="128"/>
          </rPr>
          <t>提出日の入力必須</t>
        </r>
        <r>
          <rPr>
            <b/>
            <sz val="9"/>
            <color indexed="81"/>
            <rFont val="ＭＳ Ｐゴシック"/>
            <family val="3"/>
            <charset val="128"/>
          </rPr>
          <t xml:space="preserve">
20**/*/*と入力すれば和暦表示します。　
例：2017/10/10⇒平成29年10月10日
以下、日付欄は同じ</t>
        </r>
      </text>
    </comment>
  </commentList>
</comments>
</file>

<file path=xl/comments34.xml><?xml version="1.0" encoding="utf-8"?>
<comments xmlns="http://schemas.openxmlformats.org/spreadsheetml/2006/main">
  <authors>
    <author>作成者</author>
  </authors>
  <commentList>
    <comment ref="AB2" authorId="0" shapeId="0">
      <text>
        <r>
          <rPr>
            <b/>
            <sz val="12"/>
            <color indexed="10"/>
            <rFont val="ＭＳ Ｐゴシック"/>
            <family val="3"/>
            <charset val="128"/>
          </rPr>
          <t>提出日の入力必須</t>
        </r>
        <r>
          <rPr>
            <b/>
            <sz val="9"/>
            <color indexed="81"/>
            <rFont val="ＭＳ Ｐゴシック"/>
            <family val="3"/>
            <charset val="128"/>
          </rPr>
          <t xml:space="preserve">
20**/*/*と入力すれば和暦表示します。　
例：2017/10/10⇒平成29年10月10日
以下、日付欄は同じ</t>
        </r>
      </text>
    </comment>
  </commentList>
</comments>
</file>

<file path=xl/comments4.xml><?xml version="1.0" encoding="utf-8"?>
<comments xmlns="http://schemas.openxmlformats.org/spreadsheetml/2006/main">
  <authors>
    <author>作成者</author>
  </authors>
  <commentList>
    <comment ref="AG2" authorId="0" shapeId="0">
      <text>
        <r>
          <rPr>
            <b/>
            <sz val="9"/>
            <color indexed="10"/>
            <rFont val="ＭＳ Ｐゴシック"/>
            <family val="3"/>
            <charset val="128"/>
          </rPr>
          <t>当初</t>
        </r>
        <r>
          <rPr>
            <b/>
            <sz val="9"/>
            <color indexed="81"/>
            <rFont val="ＭＳ Ｐゴシック"/>
            <family val="3"/>
            <charset val="128"/>
          </rPr>
          <t>又は</t>
        </r>
        <r>
          <rPr>
            <b/>
            <sz val="9"/>
            <color indexed="10"/>
            <rFont val="ＭＳ Ｐゴシック"/>
            <family val="3"/>
            <charset val="128"/>
          </rPr>
          <t>変更</t>
        </r>
        <r>
          <rPr>
            <b/>
            <sz val="9"/>
            <color indexed="81"/>
            <rFont val="ＭＳ Ｐゴシック"/>
            <family val="3"/>
            <charset val="128"/>
          </rPr>
          <t>をドロップダウンリスト
から選択のこと。</t>
        </r>
      </text>
    </comment>
    <comment ref="S7" authorId="0" shapeId="0">
      <text>
        <r>
          <rPr>
            <b/>
            <sz val="9"/>
            <color indexed="81"/>
            <rFont val="ＭＳ Ｐゴシック"/>
            <family val="3"/>
            <charset val="128"/>
          </rPr>
          <t>提出日記入（契約日から７日以内の日付）
20**/*/*と入力すると和暦表示されます。
着手予定日、完了予定日も同じ
変更の場合は、変更工程表の提出日です。</t>
        </r>
      </text>
    </comment>
    <comment ref="AX13" authorId="0" shapeId="0">
      <text>
        <r>
          <rPr>
            <b/>
            <sz val="9"/>
            <color indexed="81"/>
            <rFont val="ＭＳ Ｐゴシック"/>
            <family val="3"/>
            <charset val="128"/>
          </rPr>
          <t>完了予定日は、条件明示書に記載されている総括（主任）調査員完成確認予定日を入力します。
※変更の場合は、監督員と協議して変更後の完成予定日を記入</t>
        </r>
      </text>
    </comment>
    <comment ref="AJ14" authorId="0" shapeId="0">
      <text>
        <r>
          <rPr>
            <b/>
            <sz val="9"/>
            <color indexed="81"/>
            <rFont val="ＭＳ Ｐゴシック"/>
            <family val="3"/>
            <charset val="128"/>
          </rPr>
          <t>契約日から（契約日を含める）30日以内の日を入力の事。</t>
        </r>
      </text>
    </comment>
    <comment ref="AX14" authorId="0" shapeId="0">
      <text/>
    </comment>
    <comment ref="B23" authorId="0" shapeId="0">
      <text>
        <r>
          <rPr>
            <b/>
            <sz val="9"/>
            <color indexed="81"/>
            <rFont val="ＭＳ Ｐゴシック"/>
            <family val="3"/>
            <charset val="128"/>
          </rPr>
          <t>出来るだけ工種別に記載してください。</t>
        </r>
      </text>
    </comment>
    <comment ref="B26" authorId="0" shapeId="0">
      <text>
        <r>
          <rPr>
            <b/>
            <sz val="9"/>
            <color indexed="81"/>
            <rFont val="ＭＳ Ｐゴシック"/>
            <family val="3"/>
            <charset val="128"/>
          </rPr>
          <t xml:space="preserve">工事種別等に記載してある内容は、あくまで参考例です。
工事の内容に応じて記載して
ください。
</t>
        </r>
      </text>
    </comment>
  </commentList>
</comments>
</file>

<file path=xl/comments5.xml><?xml version="1.0" encoding="utf-8"?>
<comments xmlns="http://schemas.openxmlformats.org/spreadsheetml/2006/main">
  <authors>
    <author>作成者</author>
  </authors>
  <commentList>
    <comment ref="O2"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M7" authorId="0" shapeId="0">
      <text>
        <r>
          <rPr>
            <sz val="9"/>
            <color indexed="81"/>
            <rFont val="MS P ゴシック"/>
            <family val="3"/>
            <charset val="128"/>
          </rPr>
          <t xml:space="preserve">
</t>
        </r>
      </text>
    </comment>
    <comment ref="M8" authorId="0" shapeId="0">
      <text>
        <r>
          <rPr>
            <sz val="9"/>
            <color indexed="81"/>
            <rFont val="MS P ゴシック"/>
            <family val="3"/>
            <charset val="128"/>
          </rPr>
          <t xml:space="preserve">
</t>
        </r>
      </text>
    </comment>
    <comment ref="M9" authorId="0" shapeId="0">
      <text>
        <r>
          <rPr>
            <sz val="9"/>
            <color indexed="81"/>
            <rFont val="MS P ゴシック"/>
            <family val="3"/>
            <charset val="128"/>
          </rPr>
          <t xml:space="preserve">
</t>
        </r>
      </text>
    </comment>
    <comment ref="D17" authorId="0" shapeId="0">
      <text/>
    </comment>
    <comment ref="G20" authorId="0" shapeId="0">
      <text>
        <r>
          <rPr>
            <b/>
            <sz val="9"/>
            <color indexed="81"/>
            <rFont val="ＭＳ Ｐゴシック"/>
            <family val="3"/>
            <charset val="128"/>
          </rPr>
          <t>入力表からリンク</t>
        </r>
      </text>
    </comment>
    <comment ref="G28" authorId="0" shapeId="0">
      <text>
        <r>
          <rPr>
            <b/>
            <sz val="9"/>
            <color indexed="81"/>
            <rFont val="ＭＳ Ｐゴシック"/>
            <family val="3"/>
            <charset val="128"/>
          </rPr>
          <t>入力表からリンク</t>
        </r>
      </text>
    </comment>
    <comment ref="G31" authorId="0" shapeId="0">
      <text>
        <r>
          <rPr>
            <b/>
            <sz val="9"/>
            <color indexed="10"/>
            <rFont val="ＭＳ Ｐゴシック"/>
            <family val="3"/>
            <charset val="128"/>
          </rPr>
          <t>必須</t>
        </r>
        <r>
          <rPr>
            <b/>
            <sz val="9"/>
            <color indexed="81"/>
            <rFont val="ＭＳ Ｐゴシック"/>
            <family val="3"/>
            <charset val="128"/>
          </rPr>
          <t>【技術者区分】
ドロップダウンリスト
から選択してください
・主任技術者
・監理技術者
・特例監理技術者</t>
        </r>
      </text>
    </comment>
    <comment ref="S31" authorId="0" shapeId="0">
      <text>
        <r>
          <rPr>
            <b/>
            <sz val="9"/>
            <color indexed="10"/>
            <rFont val="MS P ゴシック"/>
            <family val="3"/>
            <charset val="128"/>
          </rPr>
          <t>必須</t>
        </r>
        <r>
          <rPr>
            <b/>
            <sz val="9"/>
            <color indexed="81"/>
            <rFont val="MS P ゴシック"/>
            <family val="3"/>
            <charset val="128"/>
          </rPr>
          <t>【法令区分】
ドロップダウンリスト
から選択してください（イ、ロ、ハ）</t>
        </r>
      </text>
    </comment>
    <comment ref="G33" authorId="0" shapeId="0">
      <text>
        <r>
          <rPr>
            <b/>
            <sz val="9"/>
            <color indexed="10"/>
            <rFont val="MS P ゴシック"/>
            <family val="3"/>
            <charset val="128"/>
          </rPr>
          <t>必須</t>
        </r>
        <r>
          <rPr>
            <b/>
            <sz val="9"/>
            <color indexed="81"/>
            <rFont val="MS P ゴシック"/>
            <family val="3"/>
            <charset val="128"/>
          </rPr>
          <t>【資格、免許の名称】
資格等保有者の場合は、
請け負った工事の業種に
対応する資格等が必要です
例：
工事の業種＝土木一式工事
対応する資格＝２級土木施工管理技士（土木）</t>
        </r>
      </text>
    </comment>
    <comment ref="N33" authorId="0" shapeId="0">
      <text>
        <r>
          <rPr>
            <b/>
            <sz val="9"/>
            <color indexed="81"/>
            <rFont val="MS P ゴシック"/>
            <family val="3"/>
            <charset val="128"/>
          </rPr>
          <t>【特例監理技術者が兼任する工事】
※通常は空欄
特例監理技術者を配置する場合のみ、兼任する工事の案件番号及び名称を入力してください。（例：03-XXX、△△工事）</t>
        </r>
        <r>
          <rPr>
            <sz val="9"/>
            <color indexed="81"/>
            <rFont val="MS P ゴシック"/>
            <family val="3"/>
            <charset val="128"/>
          </rPr>
          <t xml:space="preserve">
</t>
        </r>
      </text>
    </comment>
    <comment ref="G36" authorId="0" shapeId="0">
      <text>
        <r>
          <rPr>
            <b/>
            <sz val="9"/>
            <color indexed="81"/>
            <rFont val="ＭＳ Ｐゴシック"/>
            <family val="3"/>
            <charset val="128"/>
          </rPr>
          <t>入力表からリンク</t>
        </r>
      </text>
    </comment>
    <comment ref="G39" authorId="0" shapeId="0">
      <text>
        <r>
          <rPr>
            <b/>
            <sz val="10"/>
            <color theme="1"/>
            <rFont val="ＭＳ Ｐゴシック"/>
            <family val="3"/>
            <charset val="128"/>
            <scheme val="minor"/>
          </rPr>
          <t xml:space="preserve">【技術者区分】
※通常は空欄
　必要な場合のみ、
　ドロップダウンリストから
　選択してください
　・主任技術者（追加）
　・監理技術者補佐
　・専門技術者
</t>
        </r>
      </text>
    </comment>
    <comment ref="S39" authorId="0" shapeId="0">
      <text>
        <r>
          <rPr>
            <b/>
            <sz val="9"/>
            <color indexed="81"/>
            <rFont val="MS P ゴシック"/>
            <family val="3"/>
            <charset val="128"/>
          </rPr>
          <t>【法令区分】
※通常は空欄
必要な場合のみ、
ドロップダウンリスト
から選択してください（イ、ロ、ハ）</t>
        </r>
      </text>
    </comment>
    <comment ref="G41" authorId="0" shapeId="0">
      <text>
        <r>
          <rPr>
            <b/>
            <sz val="9"/>
            <color indexed="81"/>
            <rFont val="MS P ゴシック"/>
            <family val="3"/>
            <charset val="128"/>
          </rPr>
          <t>【資格、免許の名称】
※通常は空欄
必要な場合のみ、
請け負った工事の業種に
対応する資格等を
入力してください</t>
        </r>
        <r>
          <rPr>
            <sz val="9"/>
            <color indexed="81"/>
            <rFont val="MS P ゴシック"/>
            <family val="3"/>
            <charset val="128"/>
          </rPr>
          <t xml:space="preserve">
</t>
        </r>
      </text>
    </comment>
    <comment ref="N41" authorId="0" shapeId="0">
      <text>
        <r>
          <rPr>
            <b/>
            <sz val="9"/>
            <color indexed="81"/>
            <rFont val="MS P ゴシック"/>
            <family val="3"/>
            <charset val="128"/>
          </rPr>
          <t xml:space="preserve">【専門工事業種】
※通常は空欄
必要な場合のみ、自社で施工する専門工事業種をドロップダウンリストから選択してください
</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O2"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6" authorId="0" shapeId="0">
      <text>
        <r>
          <rPr>
            <b/>
            <sz val="9"/>
            <color indexed="81"/>
            <rFont val="ＭＳ Ｐゴシック"/>
            <family val="3"/>
            <charset val="128"/>
          </rPr>
          <t>現場代理人等設置通知書の日付を
記入してください</t>
        </r>
      </text>
    </comment>
    <comment ref="S26" authorId="0" shapeId="0">
      <text>
        <r>
          <rPr>
            <b/>
            <sz val="10"/>
            <color indexed="81"/>
            <rFont val="ＭＳ Ｐゴシック"/>
            <family val="3"/>
            <charset val="128"/>
          </rPr>
          <t>【法令区分】　※各技術者
ドロップダウンリストから選択してください
（イ、ロ、ハ）</t>
        </r>
      </text>
    </comment>
  </commentList>
</comments>
</file>

<file path=xl/comments7.xml><?xml version="1.0" encoding="utf-8"?>
<comments xmlns="http://schemas.openxmlformats.org/spreadsheetml/2006/main">
  <authors>
    <author>作成者</author>
  </authors>
  <commentList>
    <comment ref="N4" authorId="0" shapeId="0">
      <text>
        <r>
          <rPr>
            <b/>
            <sz val="9"/>
            <color indexed="81"/>
            <rFont val="ＭＳ Ｐゴシック"/>
            <family val="3"/>
            <charset val="128"/>
          </rPr>
          <t>20**/*/*と入力すると和暦表示されます。
例：2016/10/10⇒平成28年10月10日</t>
        </r>
      </text>
    </comment>
    <comment ref="I5" authorId="0" shapeId="0">
      <text/>
    </comment>
    <comment ref="Q5" authorId="0" shapeId="0">
      <text>
        <r>
          <rPr>
            <b/>
            <sz val="9"/>
            <color indexed="81"/>
            <rFont val="ＭＳ Ｐゴシック"/>
            <family val="3"/>
            <charset val="128"/>
          </rPr>
          <t>学歴種別等
いずれかを必ず
選択のこと</t>
        </r>
      </text>
    </comment>
    <comment ref="L9" authorId="0" shapeId="0">
      <text>
        <r>
          <rPr>
            <b/>
            <sz val="9"/>
            <color indexed="81"/>
            <rFont val="ＭＳ Ｐゴシック"/>
            <family val="3"/>
            <charset val="128"/>
          </rPr>
          <t>実務経験業種
ドロップダウンリストから選択のこと</t>
        </r>
      </text>
    </comment>
    <comment ref="F39" authorId="0" shapeId="0">
      <text>
        <r>
          <rPr>
            <b/>
            <sz val="9"/>
            <color indexed="81"/>
            <rFont val="ＭＳ Ｐゴシック"/>
            <family val="3"/>
            <charset val="128"/>
          </rPr>
          <t>工事名を入力</t>
        </r>
      </text>
    </comment>
    <comment ref="L39" authorId="0" shapeId="0">
      <text>
        <r>
          <rPr>
            <b/>
            <sz val="9"/>
            <color indexed="81"/>
            <rFont val="ＭＳ Ｐゴシック"/>
            <family val="3"/>
            <charset val="128"/>
          </rPr>
          <t>従事した立場
ドロップダウンリストから選択のこと</t>
        </r>
      </text>
    </comment>
  </commentList>
</comments>
</file>

<file path=xl/comments8.xml><?xml version="1.0" encoding="utf-8"?>
<comments xmlns="http://schemas.openxmlformats.org/spreadsheetml/2006/main">
  <authors>
    <author>作成者</author>
  </authors>
  <commentList>
    <comment ref="N4" authorId="0" shapeId="0">
      <text>
        <r>
          <rPr>
            <b/>
            <sz val="9"/>
            <color indexed="81"/>
            <rFont val="ＭＳ Ｐゴシック"/>
            <family val="3"/>
            <charset val="128"/>
          </rPr>
          <t>20**/*/*と入力すると和暦表示されます。
例：2016/10/10⇒平成28年10月10日</t>
        </r>
      </text>
    </comment>
    <comment ref="I5" authorId="0" shapeId="0">
      <text/>
    </comment>
    <comment ref="Q5" authorId="0" shapeId="0">
      <text>
        <r>
          <rPr>
            <b/>
            <sz val="9"/>
            <color indexed="81"/>
            <rFont val="ＭＳ Ｐゴシック"/>
            <family val="3"/>
            <charset val="128"/>
          </rPr>
          <t>学歴種別
いずれかを必ず
選択のこと</t>
        </r>
      </text>
    </comment>
    <comment ref="L9" authorId="0" shapeId="0">
      <text>
        <r>
          <rPr>
            <b/>
            <sz val="9"/>
            <color indexed="81"/>
            <rFont val="ＭＳ Ｐゴシック"/>
            <family val="3"/>
            <charset val="128"/>
          </rPr>
          <t>実務経験業種
ドロップダウンリストから選択のこと</t>
        </r>
      </text>
    </comment>
    <comment ref="F39" authorId="0" shapeId="0">
      <text>
        <r>
          <rPr>
            <b/>
            <sz val="9"/>
            <color indexed="81"/>
            <rFont val="ＭＳ Ｐゴシック"/>
            <family val="3"/>
            <charset val="128"/>
          </rPr>
          <t>工事名を入力</t>
        </r>
      </text>
    </comment>
    <comment ref="L39" authorId="0" shapeId="0">
      <text>
        <r>
          <rPr>
            <b/>
            <sz val="9"/>
            <color indexed="81"/>
            <rFont val="ＭＳ Ｐゴシック"/>
            <family val="3"/>
            <charset val="128"/>
          </rPr>
          <t>ドロップダウンリストから選択のこと</t>
        </r>
      </text>
    </comment>
  </commentList>
</comments>
</file>

<file path=xl/comments9.xml><?xml version="1.0" encoding="utf-8"?>
<comments xmlns="http://schemas.openxmlformats.org/spreadsheetml/2006/main">
  <authors>
    <author>作成者</author>
  </authors>
  <commentList>
    <comment ref="I6" authorId="0" shapeId="0">
      <text>
        <r>
          <rPr>
            <b/>
            <sz val="9"/>
            <color indexed="81"/>
            <rFont val="ＭＳ Ｐゴシック"/>
            <family val="3"/>
            <charset val="128"/>
          </rPr>
          <t>20**/*/*と入力すると和暦表示されます。</t>
        </r>
      </text>
    </comment>
    <comment ref="S6" authorId="0" shapeId="0">
      <text>
        <r>
          <rPr>
            <b/>
            <sz val="9"/>
            <color indexed="81"/>
            <rFont val="ＭＳ Ｐゴシック"/>
            <family val="3"/>
            <charset val="128"/>
          </rPr>
          <t>ドロップダウンリストから選択のこと。</t>
        </r>
      </text>
    </comment>
    <comment ref="BC7" authorId="0" shapeId="0">
      <text>
        <r>
          <rPr>
            <b/>
            <sz val="9"/>
            <color indexed="81"/>
            <rFont val="ＭＳ Ｐゴシック"/>
            <family val="3"/>
            <charset val="128"/>
          </rPr>
          <t>ドロップダウンリストから選択のこと。</t>
        </r>
      </text>
    </comment>
    <comment ref="B8" authorId="0" shapeId="0">
      <text>
        <r>
          <rPr>
            <b/>
            <sz val="9"/>
            <color indexed="81"/>
            <rFont val="ＭＳ Ｐゴシック"/>
            <family val="3"/>
            <charset val="128"/>
          </rPr>
          <t>ドロップダウンリストから選択（以下、同じ）</t>
        </r>
      </text>
    </comment>
  </commentList>
</comments>
</file>

<file path=xl/sharedStrings.xml><?xml version="1.0" encoding="utf-8"?>
<sst xmlns="http://schemas.openxmlformats.org/spreadsheetml/2006/main" count="2066" uniqueCount="1031">
  <si>
    <t>上記について</t>
    <rPh sb="0" eb="2">
      <t>ジョウキ</t>
    </rPh>
    <phoneticPr fontId="4"/>
  </si>
  <si>
    <t>受注者</t>
    <rPh sb="0" eb="3">
      <t>ジュチュウシャシャ</t>
    </rPh>
    <phoneticPr fontId="4"/>
  </si>
  <si>
    <t>発注者</t>
    <rPh sb="0" eb="3">
      <t>ハッチュウシャ</t>
    </rPh>
    <phoneticPr fontId="4"/>
  </si>
  <si>
    <t>（内容）</t>
    <rPh sb="1" eb="3">
      <t>ナイヨウ</t>
    </rPh>
    <phoneticPr fontId="4"/>
  </si>
  <si>
    <t>工事名</t>
    <rPh sb="0" eb="2">
      <t>コウジ</t>
    </rPh>
    <rPh sb="2" eb="3">
      <t>メイ</t>
    </rPh>
    <phoneticPr fontId="4"/>
  </si>
  <si>
    <t>発議事項</t>
    <rPh sb="0" eb="2">
      <t>ハツギ</t>
    </rPh>
    <rPh sb="2" eb="4">
      <t>ジコウ</t>
    </rPh>
    <phoneticPr fontId="4"/>
  </si>
  <si>
    <t>発議者</t>
    <rPh sb="0" eb="3">
      <t>ハツギシャ</t>
    </rPh>
    <phoneticPr fontId="4"/>
  </si>
  <si>
    <t>主任監督員</t>
    <phoneticPr fontId="3"/>
  </si>
  <si>
    <t>総括監督員</t>
    <phoneticPr fontId="3"/>
  </si>
  <si>
    <t>添付図：</t>
    <rPh sb="0" eb="2">
      <t>テンプ</t>
    </rPh>
    <rPh sb="2" eb="3">
      <t>ズ</t>
    </rPh>
    <phoneticPr fontId="4"/>
  </si>
  <si>
    <t>その他添付図書：</t>
    <rPh sb="2" eb="3">
      <t>タ</t>
    </rPh>
    <rPh sb="3" eb="5">
      <t>テンプ</t>
    </rPh>
    <rPh sb="5" eb="7">
      <t>トショ</t>
    </rPh>
    <phoneticPr fontId="4"/>
  </si>
  <si>
    <t>主任監督員</t>
    <rPh sb="0" eb="2">
      <t>シュニン</t>
    </rPh>
    <rPh sb="2" eb="5">
      <t>カントクイン</t>
    </rPh>
    <phoneticPr fontId="4"/>
  </si>
  <si>
    <t>工事場所</t>
    <rPh sb="0" eb="2">
      <t>コウジ</t>
    </rPh>
    <rPh sb="2" eb="4">
      <t>バショ</t>
    </rPh>
    <phoneticPr fontId="4"/>
  </si>
  <si>
    <t>円</t>
    <rPh sb="0" eb="1">
      <t>エン</t>
    </rPh>
    <phoneticPr fontId="4"/>
  </si>
  <si>
    <t>受注者</t>
    <rPh sb="0" eb="3">
      <t>ジュチュウシャ</t>
    </rPh>
    <phoneticPr fontId="4"/>
  </si>
  <si>
    <t>商号又は名称</t>
    <rPh sb="0" eb="2">
      <t>ショウゴウ</t>
    </rPh>
    <rPh sb="2" eb="3">
      <t>マタ</t>
    </rPh>
    <rPh sb="4" eb="6">
      <t>メイショウ</t>
    </rPh>
    <phoneticPr fontId="4"/>
  </si>
  <si>
    <t>工期</t>
    <rPh sb="0" eb="2">
      <t>コウキ</t>
    </rPh>
    <phoneticPr fontId="4"/>
  </si>
  <si>
    <t>代表者職氏名</t>
    <rPh sb="0" eb="3">
      <t>ダイヒョウシャ</t>
    </rPh>
    <rPh sb="3" eb="4">
      <t>ショク</t>
    </rPh>
    <rPh sb="4" eb="6">
      <t>シメイ</t>
    </rPh>
    <phoneticPr fontId="4"/>
  </si>
  <si>
    <t>備　考</t>
    <rPh sb="0" eb="1">
      <t>ビ</t>
    </rPh>
    <rPh sb="2" eb="3">
      <t>コウ</t>
    </rPh>
    <phoneticPr fontId="4"/>
  </si>
  <si>
    <t>現場代理人</t>
    <phoneticPr fontId="3"/>
  </si>
  <si>
    <t>材　　料　　名</t>
    <rPh sb="0" eb="1">
      <t>ザイ</t>
    </rPh>
    <rPh sb="3" eb="4">
      <t>リョウ</t>
    </rPh>
    <rPh sb="6" eb="7">
      <t>メイ</t>
    </rPh>
    <phoneticPr fontId="16"/>
  </si>
  <si>
    <t>品　質　規　格</t>
    <rPh sb="0" eb="1">
      <t>シナ</t>
    </rPh>
    <rPh sb="2" eb="3">
      <t>シツ</t>
    </rPh>
    <rPh sb="4" eb="5">
      <t>キ</t>
    </rPh>
    <rPh sb="6" eb="7">
      <t>カク</t>
    </rPh>
    <phoneticPr fontId="16"/>
  </si>
  <si>
    <t>確　　　　　認　　　　　欄</t>
    <rPh sb="0" eb="1">
      <t>アキラ</t>
    </rPh>
    <rPh sb="6" eb="7">
      <t>シノブ</t>
    </rPh>
    <rPh sb="12" eb="13">
      <t>ラン</t>
    </rPh>
    <phoneticPr fontId="16"/>
  </si>
  <si>
    <t>備　　考</t>
    <rPh sb="0" eb="1">
      <t>ソナエ</t>
    </rPh>
    <rPh sb="3" eb="4">
      <t>コウ</t>
    </rPh>
    <phoneticPr fontId="16"/>
  </si>
  <si>
    <t>確認年月日</t>
    <rPh sb="0" eb="2">
      <t>カクニン</t>
    </rPh>
    <rPh sb="2" eb="5">
      <t>ネンガッピ</t>
    </rPh>
    <phoneticPr fontId="16"/>
  </si>
  <si>
    <t>確認方法</t>
    <rPh sb="0" eb="2">
      <t>カクニン</t>
    </rPh>
    <rPh sb="2" eb="4">
      <t>ホウホウ</t>
    </rPh>
    <phoneticPr fontId="16"/>
  </si>
  <si>
    <t>確認印</t>
    <rPh sb="0" eb="3">
      <t>カクニンイン</t>
    </rPh>
    <phoneticPr fontId="16"/>
  </si>
  <si>
    <t>【継続用紙】</t>
    <rPh sb="1" eb="3">
      <t>ケイゾク</t>
    </rPh>
    <rPh sb="3" eb="5">
      <t>ヨウシ</t>
    </rPh>
    <phoneticPr fontId="16"/>
  </si>
  <si>
    <t>工事名：</t>
    <rPh sb="0" eb="3">
      <t>コウジメイ</t>
    </rPh>
    <phoneticPr fontId="16"/>
  </si>
  <si>
    <t>葉</t>
    <phoneticPr fontId="3"/>
  </si>
  <si>
    <t>処理・回答年月日：</t>
    <rPh sb="0" eb="2">
      <t>ショリ</t>
    </rPh>
    <rPh sb="3" eb="5">
      <t>カイトウ</t>
    </rPh>
    <rPh sb="5" eb="8">
      <t>ネンガッピ</t>
    </rPh>
    <phoneticPr fontId="4"/>
  </si>
  <si>
    <t>（宛先）</t>
    <rPh sb="1" eb="3">
      <t>アテサキ</t>
    </rPh>
    <phoneticPr fontId="3"/>
  </si>
  <si>
    <t>担当監督員</t>
    <phoneticPr fontId="3"/>
  </si>
  <si>
    <t>商号又は名称</t>
    <phoneticPr fontId="3"/>
  </si>
  <si>
    <t>代表者職氏名</t>
    <phoneticPr fontId="3"/>
  </si>
  <si>
    <t>所   在   地</t>
    <rPh sb="0" eb="1">
      <t>ショ</t>
    </rPh>
    <rPh sb="4" eb="5">
      <t>ザイ</t>
    </rPh>
    <rPh sb="8" eb="9">
      <t>チ</t>
    </rPh>
    <phoneticPr fontId="4"/>
  </si>
  <si>
    <t>総括監督員</t>
    <rPh sb="0" eb="2">
      <t>ソウカツ</t>
    </rPh>
    <rPh sb="2" eb="5">
      <t>カントクイン</t>
    </rPh>
    <phoneticPr fontId="3"/>
  </si>
  <si>
    <t>担当監督員</t>
    <rPh sb="0" eb="2">
      <t>タントウ</t>
    </rPh>
    <rPh sb="2" eb="5">
      <t>カントクイン</t>
    </rPh>
    <phoneticPr fontId="3"/>
  </si>
  <si>
    <t>最終学歴</t>
    <rPh sb="0" eb="2">
      <t>サイシュウ</t>
    </rPh>
    <rPh sb="2" eb="4">
      <t>ガクレキ</t>
    </rPh>
    <phoneticPr fontId="3"/>
  </si>
  <si>
    <t>イ</t>
    <phoneticPr fontId="3"/>
  </si>
  <si>
    <t>自</t>
    <rPh sb="0" eb="1">
      <t>ジ</t>
    </rPh>
    <phoneticPr fontId="3"/>
  </si>
  <si>
    <t>至</t>
    <rPh sb="0" eb="1">
      <t>イタル</t>
    </rPh>
    <phoneticPr fontId="3"/>
  </si>
  <si>
    <t>実務内容：</t>
    <rPh sb="0" eb="2">
      <t>ジツム</t>
    </rPh>
    <rPh sb="2" eb="4">
      <t>ナイヨウ</t>
    </rPh>
    <phoneticPr fontId="3"/>
  </si>
  <si>
    <t>過去に公共工事に携わった経験（元請・下請を問わず）の有無</t>
    <rPh sb="21" eb="22">
      <t>ト</t>
    </rPh>
    <phoneticPr fontId="3"/>
  </si>
  <si>
    <t>工　事　履　行　報　告　書</t>
    <rPh sb="0" eb="1">
      <t>コウ</t>
    </rPh>
    <rPh sb="2" eb="3">
      <t>コト</t>
    </rPh>
    <rPh sb="4" eb="5">
      <t>クツ</t>
    </rPh>
    <rPh sb="6" eb="7">
      <t>ギョウ</t>
    </rPh>
    <rPh sb="8" eb="9">
      <t>ホウ</t>
    </rPh>
    <rPh sb="10" eb="11">
      <t>コク</t>
    </rPh>
    <rPh sb="12" eb="13">
      <t>ショ</t>
    </rPh>
    <phoneticPr fontId="16"/>
  </si>
  <si>
    <t>予定工程　％
（　）は工程変更後</t>
    <rPh sb="0" eb="2">
      <t>ヨテイ</t>
    </rPh>
    <rPh sb="2" eb="4">
      <t>コウテイ</t>
    </rPh>
    <rPh sb="11" eb="13">
      <t>コウテイ</t>
    </rPh>
    <rPh sb="13" eb="15">
      <t>ヘンコウ</t>
    </rPh>
    <rPh sb="15" eb="16">
      <t>ゴ</t>
    </rPh>
    <phoneticPr fontId="16"/>
  </si>
  <si>
    <t>実施工程　％</t>
    <rPh sb="0" eb="2">
      <t>ジッシ</t>
    </rPh>
    <rPh sb="2" eb="4">
      <t>コウテイ</t>
    </rPh>
    <phoneticPr fontId="16"/>
  </si>
  <si>
    <t>　次の工事について、工事請負契約約款第１１条の規定により、工事履行状況を報告します。</t>
    <phoneticPr fontId="3"/>
  </si>
  <si>
    <t>月</t>
    <rPh sb="0" eb="1">
      <t>ツキ</t>
    </rPh>
    <phoneticPr fontId="3"/>
  </si>
  <si>
    <t>現場代理人</t>
    <phoneticPr fontId="3"/>
  </si>
  <si>
    <t>担当監督員</t>
    <phoneticPr fontId="3"/>
  </si>
  <si>
    <t>主任監督員</t>
    <phoneticPr fontId="3"/>
  </si>
  <si>
    <t>総括監督員</t>
    <phoneticPr fontId="3"/>
  </si>
  <si>
    <t>１．報告は、月報を標準とする。</t>
    <phoneticPr fontId="3"/>
  </si>
  <si>
    <t>（注）</t>
    <phoneticPr fontId="3"/>
  </si>
  <si>
    <t>２．予定工程は、工程表等に基づき完成までの予定出来高累計を記入する。</t>
    <phoneticPr fontId="3"/>
  </si>
  <si>
    <t>３．実施工程は、当該報告月までの出来高累計を記入する。</t>
    <phoneticPr fontId="3"/>
  </si>
  <si>
    <t>（記載欄）</t>
    <phoneticPr fontId="16"/>
  </si>
  <si>
    <t>（</t>
    <phoneticPr fontId="3"/>
  </si>
  <si>
    <t>工　事　名</t>
    <rPh sb="0" eb="1">
      <t>コウ</t>
    </rPh>
    <rPh sb="2" eb="3">
      <t>コト</t>
    </rPh>
    <rPh sb="4" eb="5">
      <t>メイ</t>
    </rPh>
    <phoneticPr fontId="16"/>
  </si>
  <si>
    <t>工　　　期</t>
    <rPh sb="0" eb="1">
      <t>コウ</t>
    </rPh>
    <rPh sb="4" eb="5">
      <t>キ</t>
    </rPh>
    <phoneticPr fontId="16"/>
  </si>
  <si>
    <t>日　　　付</t>
    <rPh sb="0" eb="1">
      <t>ヒ</t>
    </rPh>
    <rPh sb="4" eb="5">
      <t>ヅケ</t>
    </rPh>
    <phoneticPr fontId="16"/>
  </si>
  <si>
    <t>月　　　別</t>
    <rPh sb="0" eb="1">
      <t>ツキ</t>
    </rPh>
    <rPh sb="4" eb="5">
      <t>ベツ</t>
    </rPh>
    <phoneticPr fontId="16"/>
  </si>
  <si>
    <t>～</t>
    <phoneticPr fontId="3"/>
  </si>
  <si>
    <t>月分）</t>
    <phoneticPr fontId="3"/>
  </si>
  <si>
    <t>印</t>
    <rPh sb="0" eb="1">
      <t>イン</t>
    </rPh>
    <phoneticPr fontId="16"/>
  </si>
  <si>
    <t>記</t>
    <rPh sb="0" eb="1">
      <t>キ</t>
    </rPh>
    <phoneticPr fontId="4"/>
  </si>
  <si>
    <t>記</t>
    <rPh sb="0" eb="1">
      <t>キ</t>
    </rPh>
    <phoneticPr fontId="16"/>
  </si>
  <si>
    <t>工　　事　　名</t>
    <phoneticPr fontId="16"/>
  </si>
  <si>
    <t>理　　　　　由</t>
    <phoneticPr fontId="16"/>
  </si>
  <si>
    <t>請　求　事　項</t>
    <rPh sb="0" eb="1">
      <t>ウケ</t>
    </rPh>
    <rPh sb="2" eb="3">
      <t>モトム</t>
    </rPh>
    <rPh sb="4" eb="5">
      <t>コト</t>
    </rPh>
    <rPh sb="6" eb="7">
      <t>コウ</t>
    </rPh>
    <phoneticPr fontId="16"/>
  </si>
  <si>
    <t>所在地</t>
    <rPh sb="0" eb="3">
      <t>ショザイチ</t>
    </rPh>
    <phoneticPr fontId="3"/>
  </si>
  <si>
    <t>商号又は名称</t>
    <phoneticPr fontId="3"/>
  </si>
  <si>
    <t>監督員に関する措置請求について</t>
    <rPh sb="0" eb="3">
      <t>カントクイン</t>
    </rPh>
    <rPh sb="4" eb="5">
      <t>カン</t>
    </rPh>
    <rPh sb="7" eb="9">
      <t>ソチ</t>
    </rPh>
    <rPh sb="9" eb="11">
      <t>セイキュウ</t>
    </rPh>
    <phoneticPr fontId="16"/>
  </si>
  <si>
    <t>　次の事項について、必要な措置をとるよう工事請負契約約款第１２条第４項の規定により請求します。</t>
    <phoneticPr fontId="4"/>
  </si>
  <si>
    <t>担当長</t>
    <phoneticPr fontId="3"/>
  </si>
  <si>
    <t>工事現場内に搬入した工事材料の工事現場外搬出について</t>
    <rPh sb="0" eb="2">
      <t>コウジ</t>
    </rPh>
    <rPh sb="2" eb="4">
      <t>ゲンバ</t>
    </rPh>
    <rPh sb="4" eb="5">
      <t>ナイ</t>
    </rPh>
    <rPh sb="6" eb="8">
      <t>ハンニュウ</t>
    </rPh>
    <rPh sb="10" eb="12">
      <t>コウジ</t>
    </rPh>
    <rPh sb="12" eb="14">
      <t>ザイリョウ</t>
    </rPh>
    <rPh sb="15" eb="17">
      <t>コウジ</t>
    </rPh>
    <rPh sb="17" eb="19">
      <t>ゲンバ</t>
    </rPh>
    <rPh sb="19" eb="20">
      <t>ガイ</t>
    </rPh>
    <rPh sb="20" eb="22">
      <t>ハンシュツ</t>
    </rPh>
    <phoneticPr fontId="16"/>
  </si>
  <si>
    <t>　工事現場内に搬入した次の工事材料について、工事現場外に搬出したいので、承諾願いたく、工事請負契約約款第１３条第４項の規定により通知します。</t>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</si>
  <si>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</si>
  <si>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</si>
  <si>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</si>
  <si>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</si>
  <si>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</si>
  <si>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担当監督員</t>
    <rPh sb="0" eb="2">
      <t>タントウ</t>
    </rPh>
    <phoneticPr fontId="4"/>
  </si>
  <si>
    <t>確認</t>
    <phoneticPr fontId="3"/>
  </si>
  <si>
    <t>いたします。</t>
    <phoneticPr fontId="3"/>
  </si>
  <si>
    <t>を願いたく提出</t>
    <phoneticPr fontId="3"/>
  </si>
  <si>
    <t>　工事請負契約約款第１４条第２項に基づき、下記の</t>
    <phoneticPr fontId="3"/>
  </si>
  <si>
    <t>実　施　日　時</t>
    <phoneticPr fontId="3"/>
  </si>
  <si>
    <t>記　　　　　事</t>
    <phoneticPr fontId="3"/>
  </si>
  <si>
    <t>時</t>
    <phoneticPr fontId="3"/>
  </si>
  <si>
    <t>確 認 立 会 者</t>
    <rPh sb="8" eb="9">
      <t>シャ</t>
    </rPh>
    <phoneticPr fontId="3"/>
  </si>
  <si>
    <t>立会</t>
    <phoneticPr fontId="3"/>
  </si>
  <si>
    <t>工事名：</t>
    <phoneticPr fontId="3"/>
  </si>
  <si>
    <t>提出日：</t>
    <rPh sb="0" eb="2">
      <t>テイシュツ</t>
    </rPh>
    <rPh sb="2" eb="3">
      <t>ビ</t>
    </rPh>
    <phoneticPr fontId="3"/>
  </si>
  <si>
    <t>種　　　別</t>
    <rPh sb="0" eb="1">
      <t>タネ</t>
    </rPh>
    <rPh sb="4" eb="5">
      <t>ベツ</t>
    </rPh>
    <phoneticPr fontId="16"/>
  </si>
  <si>
    <t>細　　　別</t>
    <rPh sb="0" eb="1">
      <t>ホソ</t>
    </rPh>
    <rPh sb="4" eb="5">
      <t>ベツ</t>
    </rPh>
    <phoneticPr fontId="16"/>
  </si>
  <si>
    <t>確認時期項目</t>
    <rPh sb="0" eb="2">
      <t>カクニン</t>
    </rPh>
    <rPh sb="2" eb="4">
      <t>ジキ</t>
    </rPh>
    <rPh sb="4" eb="6">
      <t>コウモク</t>
    </rPh>
    <phoneticPr fontId="16"/>
  </si>
  <si>
    <t>施工予定時期</t>
    <rPh sb="0" eb="2">
      <t>セコウ</t>
    </rPh>
    <rPh sb="2" eb="4">
      <t>ヨテイ</t>
    </rPh>
    <rPh sb="4" eb="6">
      <t>ジキ</t>
    </rPh>
    <phoneticPr fontId="16"/>
  </si>
  <si>
    <t>記　　　事</t>
    <rPh sb="0" eb="1">
      <t>キ</t>
    </rPh>
    <rPh sb="4" eb="5">
      <t>コト</t>
    </rPh>
    <phoneticPr fontId="16"/>
  </si>
  <si>
    <t>確 認 種 別</t>
    <rPh sb="0" eb="1">
      <t>アキラ</t>
    </rPh>
    <rPh sb="2" eb="3">
      <t>シノブ</t>
    </rPh>
    <rPh sb="4" eb="5">
      <t>タネ</t>
    </rPh>
    <rPh sb="6" eb="7">
      <t>ベツ</t>
    </rPh>
    <phoneticPr fontId="16"/>
  </si>
  <si>
    <t>確 認 細 別</t>
    <rPh sb="0" eb="1">
      <t>アキラ</t>
    </rPh>
    <rPh sb="2" eb="3">
      <t>シノブ</t>
    </rPh>
    <rPh sb="4" eb="5">
      <t>ホソ</t>
    </rPh>
    <rPh sb="6" eb="7">
      <t>ベツ</t>
    </rPh>
    <phoneticPr fontId="16"/>
  </si>
  <si>
    <t>印</t>
    <phoneticPr fontId="3"/>
  </si>
  <si>
    <t>受注者名称・称号</t>
    <rPh sb="0" eb="2">
      <t>ジュチュウ</t>
    </rPh>
    <rPh sb="2" eb="3">
      <t>シャ</t>
    </rPh>
    <rPh sb="3" eb="5">
      <t>メイショウ</t>
    </rPh>
    <rPh sb="6" eb="8">
      <t>ショウゴウ</t>
    </rPh>
    <phoneticPr fontId="3"/>
  </si>
  <si>
    <t>現場代理人等氏名</t>
    <rPh sb="6" eb="8">
      <t>シメイ</t>
    </rPh>
    <phoneticPr fontId="3"/>
  </si>
  <si>
    <t>　特記仕様書に基づき、下記のとおり施工段階の予定時期を報告いたします。</t>
    <rPh sb="1" eb="3">
      <t>トッキ</t>
    </rPh>
    <rPh sb="3" eb="6">
      <t>シヨウショ</t>
    </rPh>
    <phoneticPr fontId="16"/>
  </si>
  <si>
    <t>工　　事　　名</t>
    <rPh sb="0" eb="1">
      <t>コウ</t>
    </rPh>
    <rPh sb="3" eb="4">
      <t>コト</t>
    </rPh>
    <rPh sb="6" eb="7">
      <t>メイ</t>
    </rPh>
    <phoneticPr fontId="16"/>
  </si>
  <si>
    <t>　上記について、段階確認を実施し確認しました。</t>
    <rPh sb="1" eb="3">
      <t>ジョウキ</t>
    </rPh>
    <rPh sb="8" eb="10">
      <t>ダンカイ</t>
    </rPh>
    <rPh sb="10" eb="12">
      <t>カクニン</t>
    </rPh>
    <rPh sb="13" eb="15">
      <t>ジッシ</t>
    </rPh>
    <rPh sb="16" eb="18">
      <t>カクニン</t>
    </rPh>
    <phoneticPr fontId="16"/>
  </si>
  <si>
    <t>監督員氏名</t>
    <rPh sb="3" eb="5">
      <t>シメイ</t>
    </rPh>
    <phoneticPr fontId="3"/>
  </si>
  <si>
    <t>段　階　確　認　書</t>
    <phoneticPr fontId="3"/>
  </si>
  <si>
    <t>通　　知　　書</t>
    <phoneticPr fontId="3"/>
  </si>
  <si>
    <t>確　認　予　定　表</t>
    <phoneticPr fontId="3"/>
  </si>
  <si>
    <t>確　　認　　書</t>
    <phoneticPr fontId="3"/>
  </si>
  <si>
    <t>支給材料又は貸与品の不適当について</t>
    <rPh sb="0" eb="2">
      <t>シキュウ</t>
    </rPh>
    <rPh sb="2" eb="4">
      <t>ザイリョウ</t>
    </rPh>
    <rPh sb="4" eb="5">
      <t>マタ</t>
    </rPh>
    <rPh sb="6" eb="8">
      <t>タイヨ</t>
    </rPh>
    <rPh sb="8" eb="9">
      <t>ヒン</t>
    </rPh>
    <rPh sb="10" eb="13">
      <t>フテキトウ</t>
    </rPh>
    <phoneticPr fontId="16"/>
  </si>
  <si>
    <t>　次のとおり支給材料又は貸与品が適当でないと認められたので、工事請負契約約款第１５条第２項（第４項）の規定により通知します。</t>
    <phoneticPr fontId="4"/>
  </si>
  <si>
    <t xml:space="preserve">不適当な支給
材料又は貸与品
</t>
    <rPh sb="0" eb="3">
      <t>フテキトウ</t>
    </rPh>
    <rPh sb="4" eb="6">
      <t>シキュウ</t>
    </rPh>
    <rPh sb="7" eb="9">
      <t>ザイリョウ</t>
    </rPh>
    <rPh sb="9" eb="10">
      <t>マタ</t>
    </rPh>
    <rPh sb="11" eb="13">
      <t>タイヨ</t>
    </rPh>
    <rPh sb="13" eb="14">
      <t>ヒン</t>
    </rPh>
    <phoneticPr fontId="16"/>
  </si>
  <si>
    <t>理　　　　由</t>
    <phoneticPr fontId="3"/>
  </si>
  <si>
    <t>　次の工事用として、下記の支給材料（貸与品）の引渡しを受けたので、工事請負契約約款第１５条第３項の規定により受領書（借用書）を提出します。</t>
    <phoneticPr fontId="4"/>
  </si>
  <si>
    <t>品　　　　　名</t>
    <rPh sb="0" eb="1">
      <t>ヒン</t>
    </rPh>
    <rPh sb="6" eb="7">
      <t>メイ</t>
    </rPh>
    <phoneticPr fontId="3"/>
  </si>
  <si>
    <t>規　　　格</t>
    <rPh sb="0" eb="1">
      <t>タダシ</t>
    </rPh>
    <rPh sb="4" eb="5">
      <t>カク</t>
    </rPh>
    <phoneticPr fontId="3"/>
  </si>
  <si>
    <t>備　　　考</t>
    <rPh sb="0" eb="1">
      <t>ソナエ</t>
    </rPh>
    <rPh sb="4" eb="5">
      <t>コウ</t>
    </rPh>
    <phoneticPr fontId="3"/>
  </si>
  <si>
    <t>数　　　　量</t>
    <phoneticPr fontId="3"/>
  </si>
  <si>
    <t>単位</t>
    <phoneticPr fontId="3"/>
  </si>
  <si>
    <t>今回</t>
    <rPh sb="0" eb="2">
      <t>コンカイ</t>
    </rPh>
    <phoneticPr fontId="3"/>
  </si>
  <si>
    <t>前回まで</t>
    <rPh sb="0" eb="2">
      <t>ゼンカイ</t>
    </rPh>
    <phoneticPr fontId="3"/>
  </si>
  <si>
    <t>累計</t>
    <rPh sb="0" eb="2">
      <t>ルイケイ</t>
    </rPh>
    <phoneticPr fontId="3"/>
  </si>
  <si>
    <t>支給材料（貸与品）受領書（借用書）</t>
    <phoneticPr fontId="3"/>
  </si>
  <si>
    <t>総括監督員</t>
    <rPh sb="0" eb="2">
      <t>ソウカツ</t>
    </rPh>
    <phoneticPr fontId="3"/>
  </si>
  <si>
    <t>支給材料（貸与品）返納書</t>
    <phoneticPr fontId="3"/>
  </si>
  <si>
    <t>　次の工事用支給材料（貸与品）について、工事請負契約約款第１５条第９項の規定により次のとおり返還します。</t>
    <phoneticPr fontId="4"/>
  </si>
  <si>
    <t>設計図書との不一致の確認について</t>
    <rPh sb="0" eb="2">
      <t>セッケイ</t>
    </rPh>
    <rPh sb="2" eb="4">
      <t>トショ</t>
    </rPh>
    <rPh sb="6" eb="9">
      <t>フイッチ</t>
    </rPh>
    <rPh sb="10" eb="12">
      <t>カクニン</t>
    </rPh>
    <phoneticPr fontId="16"/>
  </si>
  <si>
    <t>不一致等の内容</t>
    <phoneticPr fontId="16"/>
  </si>
  <si>
    <t>工期の延長について</t>
    <rPh sb="0" eb="2">
      <t>コウキ</t>
    </rPh>
    <rPh sb="3" eb="5">
      <t>エンチョウ</t>
    </rPh>
    <phoneticPr fontId="16"/>
  </si>
  <si>
    <t>⇐日付</t>
    <rPh sb="1" eb="3">
      <t>ヒヅケ</t>
    </rPh>
    <phoneticPr fontId="3"/>
  </si>
  <si>
    <t>変更予定工期</t>
    <phoneticPr fontId="3"/>
  </si>
  <si>
    <t>工事名</t>
    <phoneticPr fontId="3"/>
  </si>
  <si>
    <t>現工期</t>
    <phoneticPr fontId="3"/>
  </si>
  <si>
    <t>協議開始日</t>
    <phoneticPr fontId="3"/>
  </si>
  <si>
    <t>工事名</t>
    <phoneticPr fontId="3"/>
  </si>
  <si>
    <t>請負代金額</t>
    <rPh sb="0" eb="2">
      <t>ウケオイ</t>
    </rPh>
    <rPh sb="2" eb="4">
      <t>ダイキン</t>
    </rPh>
    <rPh sb="4" eb="5">
      <t>ガク</t>
    </rPh>
    <phoneticPr fontId="3"/>
  </si>
  <si>
    <t xml:space="preserve">変更理由
</t>
    <phoneticPr fontId="3"/>
  </si>
  <si>
    <t>主任（監理）
技術者</t>
    <rPh sb="0" eb="2">
      <t>シュニン</t>
    </rPh>
    <rPh sb="3" eb="5">
      <t>カンリ</t>
    </rPh>
    <phoneticPr fontId="3"/>
  </si>
  <si>
    <t>⇐日付</t>
    <rPh sb="1" eb="3">
      <t>ヒヅケ</t>
    </rPh>
    <phoneticPr fontId="3"/>
  </si>
  <si>
    <t>課長</t>
    <phoneticPr fontId="3"/>
  </si>
  <si>
    <t>担当長</t>
    <phoneticPr fontId="3"/>
  </si>
  <si>
    <t>監理者</t>
    <phoneticPr fontId="3"/>
  </si>
  <si>
    <t>平塚市長</t>
    <rPh sb="0" eb="2">
      <t>ヒラツカ</t>
    </rPh>
    <rPh sb="2" eb="4">
      <t>シチョウ</t>
    </rPh>
    <phoneticPr fontId="4"/>
  </si>
  <si>
    <t>現請負代金額</t>
    <phoneticPr fontId="3"/>
  </si>
  <si>
    <t>工期の変更について</t>
    <phoneticPr fontId="16"/>
  </si>
  <si>
    <t>請負代金額の変更について</t>
    <rPh sb="0" eb="2">
      <t>ウケオイ</t>
    </rPh>
    <rPh sb="2" eb="4">
      <t>ダイキン</t>
    </rPh>
    <rPh sb="4" eb="5">
      <t>ガク</t>
    </rPh>
    <phoneticPr fontId="16"/>
  </si>
  <si>
    <t>　次のとおり工期を変更する必要が生じたため、工事請負契約約款第２３条第２項（ただし書き）の規定により協議開始日を通知します。</t>
    <rPh sb="34" eb="35">
      <t>ダイ</t>
    </rPh>
    <rPh sb="36" eb="37">
      <t>コウ</t>
    </rPh>
    <rPh sb="41" eb="42">
      <t>ガ</t>
    </rPh>
    <rPh sb="50" eb="52">
      <t>キョウギ</t>
    </rPh>
    <rPh sb="52" eb="55">
      <t>カイシビ</t>
    </rPh>
    <phoneticPr fontId="4"/>
  </si>
  <si>
    <t>変更予定　　　請負代金額</t>
    <phoneticPr fontId="3"/>
  </si>
  <si>
    <t>契約年月日</t>
    <rPh sb="2" eb="3">
      <t>ネン</t>
    </rPh>
    <phoneticPr fontId="3"/>
  </si>
  <si>
    <t>工期</t>
    <phoneticPr fontId="3"/>
  </si>
  <si>
    <t>工事場所</t>
    <rPh sb="2" eb="4">
      <t>バショ</t>
    </rPh>
    <phoneticPr fontId="3"/>
  </si>
  <si>
    <t>被災年月日</t>
    <phoneticPr fontId="3"/>
  </si>
  <si>
    <t>被災要因</t>
    <rPh sb="2" eb="4">
      <t>ヨウイン</t>
    </rPh>
    <phoneticPr fontId="3"/>
  </si>
  <si>
    <t xml:space="preserve">損害部分
の状況
</t>
    <phoneticPr fontId="3"/>
  </si>
  <si>
    <t>不可抗力による損害の状況について</t>
    <phoneticPr fontId="16"/>
  </si>
  <si>
    <t>請負代金額</t>
    <phoneticPr fontId="3"/>
  </si>
  <si>
    <t>損害確認
年月日</t>
    <rPh sb="0" eb="2">
      <t>ソンガイ</t>
    </rPh>
    <rPh sb="2" eb="4">
      <t>カクニン</t>
    </rPh>
    <rPh sb="5" eb="8">
      <t>ネンガッピ</t>
    </rPh>
    <phoneticPr fontId="3"/>
  </si>
  <si>
    <t>不可抗力による損害の請求について</t>
    <rPh sb="10" eb="12">
      <t>セイキュウ</t>
    </rPh>
    <phoneticPr fontId="16"/>
  </si>
  <si>
    <t>被害に係る
請求額</t>
    <phoneticPr fontId="3"/>
  </si>
  <si>
    <t>完成年月日</t>
    <rPh sb="0" eb="2">
      <t>カンセイ</t>
    </rPh>
    <phoneticPr fontId="3"/>
  </si>
  <si>
    <t>摘要</t>
    <phoneticPr fontId="3"/>
  </si>
  <si>
    <t>引渡し部分名</t>
    <rPh sb="0" eb="2">
      <t>ヒキワタ</t>
    </rPh>
    <rPh sb="3" eb="5">
      <t>ブブン</t>
    </rPh>
    <rPh sb="5" eb="6">
      <t>メイ</t>
    </rPh>
    <phoneticPr fontId="3"/>
  </si>
  <si>
    <t>請負代金額</t>
    <phoneticPr fontId="3"/>
  </si>
  <si>
    <t xml:space="preserve">同意する
使用範囲
</t>
    <phoneticPr fontId="3"/>
  </si>
  <si>
    <t>指定部分に
係る工期</t>
    <phoneticPr fontId="3"/>
  </si>
  <si>
    <t>指定部分に
係る請負代金額</t>
    <rPh sb="0" eb="2">
      <t>シテイ</t>
    </rPh>
    <rPh sb="2" eb="4">
      <t>ブブン</t>
    </rPh>
    <rPh sb="6" eb="7">
      <t>カカワ</t>
    </rPh>
    <phoneticPr fontId="3"/>
  </si>
  <si>
    <t>指定部分
完成年月日</t>
    <rPh sb="0" eb="2">
      <t>シテイ</t>
    </rPh>
    <rPh sb="2" eb="4">
      <t>ブブン</t>
    </rPh>
    <rPh sb="5" eb="7">
      <t>カンセイ</t>
    </rPh>
    <phoneticPr fontId="3"/>
  </si>
  <si>
    <t>備考</t>
    <rPh sb="0" eb="2">
      <t>ビコウ</t>
    </rPh>
    <phoneticPr fontId="3"/>
  </si>
  <si>
    <t>目　　　　次</t>
    <phoneticPr fontId="3"/>
  </si>
  <si>
    <t>１号様式</t>
    <rPh sb="1" eb="2">
      <t>ゴウ</t>
    </rPh>
    <rPh sb="2" eb="4">
      <t>ヨウシキ</t>
    </rPh>
    <phoneticPr fontId="3"/>
  </si>
  <si>
    <t>工事打合せ簿</t>
    <rPh sb="0" eb="2">
      <t>コウジ</t>
    </rPh>
    <rPh sb="2" eb="4">
      <t>ウチアワ</t>
    </rPh>
    <rPh sb="5" eb="6">
      <t>ボ</t>
    </rPh>
    <phoneticPr fontId="3"/>
  </si>
  <si>
    <t>２号様式</t>
    <rPh sb="1" eb="2">
      <t>ゴウ</t>
    </rPh>
    <rPh sb="2" eb="4">
      <t>ヨウシキ</t>
    </rPh>
    <phoneticPr fontId="3"/>
  </si>
  <si>
    <t>７号様式</t>
    <rPh sb="1" eb="2">
      <t>ゴウ</t>
    </rPh>
    <rPh sb="2" eb="4">
      <t>ヨウシキ</t>
    </rPh>
    <phoneticPr fontId="3"/>
  </si>
  <si>
    <t>８号様式</t>
    <rPh sb="1" eb="2">
      <t>ゴウ</t>
    </rPh>
    <rPh sb="2" eb="4">
      <t>ヨウシキ</t>
    </rPh>
    <phoneticPr fontId="3"/>
  </si>
  <si>
    <t>１０号様式</t>
    <rPh sb="2" eb="3">
      <t>ゴウ</t>
    </rPh>
    <rPh sb="3" eb="5">
      <t>ヨウシキ</t>
    </rPh>
    <phoneticPr fontId="3"/>
  </si>
  <si>
    <t>１３号様式</t>
    <rPh sb="2" eb="3">
      <t>ゴウ</t>
    </rPh>
    <rPh sb="3" eb="5">
      <t>ヨウシキ</t>
    </rPh>
    <phoneticPr fontId="3"/>
  </si>
  <si>
    <t>１４号様式</t>
    <rPh sb="2" eb="3">
      <t>ゴウ</t>
    </rPh>
    <rPh sb="3" eb="5">
      <t>ヨウシキ</t>
    </rPh>
    <phoneticPr fontId="3"/>
  </si>
  <si>
    <t>専門技術者実務経験経歴書</t>
    <rPh sb="0" eb="2">
      <t>センモン</t>
    </rPh>
    <rPh sb="2" eb="4">
      <t>ギジュツ</t>
    </rPh>
    <rPh sb="4" eb="5">
      <t>シャ</t>
    </rPh>
    <rPh sb="5" eb="7">
      <t>ジツム</t>
    </rPh>
    <rPh sb="7" eb="9">
      <t>ケイケン</t>
    </rPh>
    <rPh sb="9" eb="12">
      <t>ケイレキショ</t>
    </rPh>
    <phoneticPr fontId="3"/>
  </si>
  <si>
    <t>工事履行報告書</t>
    <rPh sb="0" eb="2">
      <t>コウジ</t>
    </rPh>
    <rPh sb="2" eb="4">
      <t>リコウ</t>
    </rPh>
    <rPh sb="4" eb="7">
      <t>ホウコクショ</t>
    </rPh>
    <phoneticPr fontId="3"/>
  </si>
  <si>
    <t>確認・立会依頼書</t>
    <rPh sb="0" eb="2">
      <t>カクニン</t>
    </rPh>
    <rPh sb="3" eb="5">
      <t>タチアイ</t>
    </rPh>
    <rPh sb="5" eb="8">
      <t>イライショ</t>
    </rPh>
    <phoneticPr fontId="3"/>
  </si>
  <si>
    <t>１５号様式</t>
    <rPh sb="2" eb="3">
      <t>ゴウ</t>
    </rPh>
    <rPh sb="3" eb="5">
      <t>ヨウシキ</t>
    </rPh>
    <phoneticPr fontId="3"/>
  </si>
  <si>
    <t>１６号様式</t>
    <rPh sb="2" eb="3">
      <t>ゴウ</t>
    </rPh>
    <rPh sb="3" eb="5">
      <t>ヨウシキ</t>
    </rPh>
    <phoneticPr fontId="3"/>
  </si>
  <si>
    <t>２０号様式</t>
    <rPh sb="2" eb="3">
      <t>ゴウ</t>
    </rPh>
    <rPh sb="3" eb="5">
      <t>ヨウシキ</t>
    </rPh>
    <phoneticPr fontId="3"/>
  </si>
  <si>
    <t>２３号様式</t>
    <rPh sb="2" eb="3">
      <t>ゴウ</t>
    </rPh>
    <rPh sb="3" eb="5">
      <t>ヨウシキ</t>
    </rPh>
    <phoneticPr fontId="3"/>
  </si>
  <si>
    <t>２５号様式</t>
    <rPh sb="2" eb="3">
      <t>ゴウ</t>
    </rPh>
    <rPh sb="3" eb="5">
      <t>ヨウシキ</t>
    </rPh>
    <phoneticPr fontId="3"/>
  </si>
  <si>
    <t>２６号様式</t>
    <rPh sb="2" eb="3">
      <t>ゴウ</t>
    </rPh>
    <rPh sb="3" eb="5">
      <t>ヨウシキ</t>
    </rPh>
    <phoneticPr fontId="3"/>
  </si>
  <si>
    <t>２７号様式</t>
    <rPh sb="2" eb="3">
      <t>ゴウ</t>
    </rPh>
    <rPh sb="3" eb="5">
      <t>ヨウシキ</t>
    </rPh>
    <phoneticPr fontId="3"/>
  </si>
  <si>
    <t>２９号様式</t>
    <rPh sb="2" eb="3">
      <t>ゴウ</t>
    </rPh>
    <rPh sb="3" eb="5">
      <t>ヨウシキ</t>
    </rPh>
    <phoneticPr fontId="3"/>
  </si>
  <si>
    <t>３１号様式</t>
    <rPh sb="2" eb="3">
      <t>ゴウ</t>
    </rPh>
    <rPh sb="3" eb="5">
      <t>ヨウシキ</t>
    </rPh>
    <phoneticPr fontId="3"/>
  </si>
  <si>
    <t>３２号様式</t>
    <rPh sb="2" eb="3">
      <t>ゴウ</t>
    </rPh>
    <rPh sb="3" eb="5">
      <t>ヨウシキ</t>
    </rPh>
    <phoneticPr fontId="3"/>
  </si>
  <si>
    <t>３４号様式</t>
    <rPh sb="2" eb="3">
      <t>ゴウ</t>
    </rPh>
    <rPh sb="3" eb="5">
      <t>ヨウシキ</t>
    </rPh>
    <phoneticPr fontId="3"/>
  </si>
  <si>
    <t>監督員に関する措置請求</t>
    <rPh sb="0" eb="3">
      <t>カントクイン</t>
    </rPh>
    <rPh sb="4" eb="5">
      <t>カン</t>
    </rPh>
    <rPh sb="7" eb="9">
      <t>ソチ</t>
    </rPh>
    <rPh sb="9" eb="11">
      <t>セイキュウ</t>
    </rPh>
    <phoneticPr fontId="3"/>
  </si>
  <si>
    <t>段階確認書</t>
    <rPh sb="0" eb="2">
      <t>ダンカイ</t>
    </rPh>
    <rPh sb="2" eb="4">
      <t>カクニン</t>
    </rPh>
    <phoneticPr fontId="3"/>
  </si>
  <si>
    <t>　次の工事を施工するにあたり、設計図書との不一致等が生じたので、確認を請求したく、工事請負契約約款第１８条第１項の規定により通知します。</t>
    <rPh sb="35" eb="37">
      <t>セイキュウ</t>
    </rPh>
    <phoneticPr fontId="4"/>
  </si>
  <si>
    <t>設計図書との不一致等確認請求通知</t>
    <rPh sb="9" eb="10">
      <t>トウ</t>
    </rPh>
    <rPh sb="14" eb="16">
      <t>ツウチ</t>
    </rPh>
    <phoneticPr fontId="3"/>
  </si>
  <si>
    <t>不可抗力による損害状況通知</t>
    <phoneticPr fontId="3"/>
  </si>
  <si>
    <t>変更協議承諾書</t>
  </si>
  <si>
    <t>完成通知書</t>
    <rPh sb="0" eb="2">
      <t>カンセイ</t>
    </rPh>
    <rPh sb="2" eb="4">
      <t>ツウチ</t>
    </rPh>
    <rPh sb="4" eb="5">
      <t>ショ</t>
    </rPh>
    <phoneticPr fontId="3"/>
  </si>
  <si>
    <t>指定部分完成通知書</t>
    <rPh sb="0" eb="2">
      <t>シテイ</t>
    </rPh>
    <rPh sb="2" eb="4">
      <t>ブブン</t>
    </rPh>
    <rPh sb="4" eb="6">
      <t>カンセイ</t>
    </rPh>
    <rPh sb="6" eb="8">
      <t>ツウチ</t>
    </rPh>
    <rPh sb="8" eb="9">
      <t>ショ</t>
    </rPh>
    <phoneticPr fontId="3"/>
  </si>
  <si>
    <t>不可抗力による損害請求</t>
    <rPh sb="9" eb="11">
      <t>セイキュウ</t>
    </rPh>
    <phoneticPr fontId="3"/>
  </si>
  <si>
    <t>３６号様式</t>
    <rPh sb="2" eb="3">
      <t>ゴウ</t>
    </rPh>
    <rPh sb="3" eb="5">
      <t>ヨウシキ</t>
    </rPh>
    <phoneticPr fontId="3"/>
  </si>
  <si>
    <t>引渡し書</t>
    <rPh sb="0" eb="2">
      <t>ヒキワタ</t>
    </rPh>
    <rPh sb="3" eb="4">
      <t>ショ</t>
    </rPh>
    <phoneticPr fontId="3"/>
  </si>
  <si>
    <t>工事名</t>
    <rPh sb="0" eb="2">
      <t>コウジ</t>
    </rPh>
    <rPh sb="2" eb="3">
      <t>メイ</t>
    </rPh>
    <phoneticPr fontId="3"/>
  </si>
  <si>
    <t>工事場所</t>
    <rPh sb="0" eb="2">
      <t>コウジ</t>
    </rPh>
    <rPh sb="2" eb="4">
      <t>バショ</t>
    </rPh>
    <phoneticPr fontId="3"/>
  </si>
  <si>
    <t>項目</t>
    <rPh sb="0" eb="2">
      <t>コウモク</t>
    </rPh>
    <phoneticPr fontId="3"/>
  </si>
  <si>
    <t>契約日</t>
    <rPh sb="0" eb="2">
      <t>ケイヤク</t>
    </rPh>
    <rPh sb="2" eb="3">
      <t>ヒ</t>
    </rPh>
    <phoneticPr fontId="3"/>
  </si>
  <si>
    <t>受注者所在地</t>
    <rPh sb="0" eb="2">
      <t>ジュチュウ</t>
    </rPh>
    <rPh sb="2" eb="3">
      <t>シャ</t>
    </rPh>
    <rPh sb="3" eb="6">
      <t>ショザイチ</t>
    </rPh>
    <phoneticPr fontId="3"/>
  </si>
  <si>
    <t>受注者商号又は名称</t>
    <rPh sb="0" eb="2">
      <t>ジュチュウ</t>
    </rPh>
    <rPh sb="2" eb="3">
      <t>シャ</t>
    </rPh>
    <phoneticPr fontId="3"/>
  </si>
  <si>
    <t>受注者代表者職氏名</t>
    <rPh sb="0" eb="2">
      <t>ジュチュウ</t>
    </rPh>
    <rPh sb="2" eb="3">
      <t>シャ</t>
    </rPh>
    <phoneticPr fontId="3"/>
  </si>
  <si>
    <t>工期　　自</t>
    <rPh sb="0" eb="2">
      <t>コウキ</t>
    </rPh>
    <rPh sb="4" eb="5">
      <t>ジ</t>
    </rPh>
    <phoneticPr fontId="3"/>
  </si>
  <si>
    <t>工期　　至</t>
    <rPh sb="0" eb="2">
      <t>コウキ</t>
    </rPh>
    <rPh sb="4" eb="5">
      <t>イタル</t>
    </rPh>
    <phoneticPr fontId="3"/>
  </si>
  <si>
    <t>現場代理人氏名</t>
    <rPh sb="0" eb="2">
      <t>ゲンバ</t>
    </rPh>
    <rPh sb="2" eb="5">
      <t>ダイリニン</t>
    </rPh>
    <rPh sb="5" eb="7">
      <t>シメイ</t>
    </rPh>
    <phoneticPr fontId="3"/>
  </si>
  <si>
    <t>主任（監理）技術者氏名</t>
    <rPh sb="0" eb="2">
      <t>シュニン</t>
    </rPh>
    <rPh sb="3" eb="5">
      <t>カンリ</t>
    </rPh>
    <rPh sb="6" eb="9">
      <t>ギジュツシャ</t>
    </rPh>
    <rPh sb="9" eb="11">
      <t>シメイ</t>
    </rPh>
    <phoneticPr fontId="3"/>
  </si>
  <si>
    <t>発注者氏名</t>
    <rPh sb="0" eb="3">
      <t>ハッチュウシャ</t>
    </rPh>
    <rPh sb="3" eb="5">
      <t>シメイ</t>
    </rPh>
    <phoneticPr fontId="3"/>
  </si>
  <si>
    <t>（提出先）</t>
    <rPh sb="1" eb="2">
      <t>ツツミ</t>
    </rPh>
    <rPh sb="2" eb="3">
      <t>デ</t>
    </rPh>
    <rPh sb="3" eb="4">
      <t>サキ</t>
    </rPh>
    <phoneticPr fontId="4"/>
  </si>
  <si>
    <t>（提出日）</t>
    <rPh sb="3" eb="4">
      <t>ヒ</t>
    </rPh>
    <phoneticPr fontId="3"/>
  </si>
  <si>
    <t>専門技術者氏名</t>
    <rPh sb="0" eb="2">
      <t>センモン</t>
    </rPh>
    <rPh sb="2" eb="4">
      <t>ギジュツ</t>
    </rPh>
    <rPh sb="4" eb="5">
      <t>シャ</t>
    </rPh>
    <rPh sb="5" eb="7">
      <t>シメイ</t>
    </rPh>
    <phoneticPr fontId="3"/>
  </si>
  <si>
    <t>各シートから目次に戻るには「Ｃｔｒｌ+Ｇ⇒Ｅｎｅｔｒ」としてください。</t>
    <rPh sb="0" eb="1">
      <t>カク</t>
    </rPh>
    <rPh sb="6" eb="8">
      <t>モクジ</t>
    </rPh>
    <rPh sb="9" eb="10">
      <t>モド</t>
    </rPh>
    <phoneticPr fontId="3"/>
  </si>
  <si>
    <t>その他官公庁</t>
    <phoneticPr fontId="3"/>
  </si>
  <si>
    <t>平塚市発注工事</t>
    <phoneticPr fontId="3"/>
  </si>
  <si>
    <t xml:space="preserve"> 有</t>
    <phoneticPr fontId="3"/>
  </si>
  <si>
    <t>無</t>
    <phoneticPr fontId="3"/>
  </si>
  <si>
    <t>無</t>
    <phoneticPr fontId="3"/>
  </si>
  <si>
    <t>－</t>
    <phoneticPr fontId="3"/>
  </si>
  <si>
    <t>（税込額）</t>
    <phoneticPr fontId="3"/>
  </si>
  <si>
    <t>○○布設工</t>
    <rPh sb="2" eb="4">
      <t>フセツ</t>
    </rPh>
    <rPh sb="4" eb="5">
      <t>コウ</t>
    </rPh>
    <phoneticPr fontId="3"/>
  </si>
  <si>
    <t>図示Ａ～Ｂ間</t>
    <rPh sb="0" eb="2">
      <t>ズシ</t>
    </rPh>
    <rPh sb="5" eb="6">
      <t>カン</t>
    </rPh>
    <phoneticPr fontId="3"/>
  </si>
  <si>
    <t>３７号様式</t>
    <rPh sb="2" eb="3">
      <t>ゴウ</t>
    </rPh>
    <rPh sb="3" eb="5">
      <t>ヨウシキ</t>
    </rPh>
    <phoneticPr fontId="3"/>
  </si>
  <si>
    <t>（第1条関係）</t>
    <rPh sb="1" eb="2">
      <t>ダイ</t>
    </rPh>
    <rPh sb="3" eb="4">
      <t>ジョウ</t>
    </rPh>
    <rPh sb="4" eb="6">
      <t>カンケイ</t>
    </rPh>
    <phoneticPr fontId="3"/>
  </si>
  <si>
    <t>（第3条関係）</t>
    <rPh sb="1" eb="2">
      <t>ダイ</t>
    </rPh>
    <rPh sb="3" eb="4">
      <t>ジョウ</t>
    </rPh>
    <rPh sb="4" eb="6">
      <t>カンケイ</t>
    </rPh>
    <phoneticPr fontId="3"/>
  </si>
  <si>
    <t>（第10条関係）</t>
    <rPh sb="1" eb="2">
      <t>ダイ</t>
    </rPh>
    <rPh sb="4" eb="5">
      <t>ジョウ</t>
    </rPh>
    <rPh sb="5" eb="7">
      <t>カンケイ</t>
    </rPh>
    <phoneticPr fontId="3"/>
  </si>
  <si>
    <t>（第11条関係）</t>
    <rPh sb="1" eb="2">
      <t>ダイ</t>
    </rPh>
    <rPh sb="4" eb="5">
      <t>ジョウ</t>
    </rPh>
    <rPh sb="5" eb="7">
      <t>カンケイ</t>
    </rPh>
    <phoneticPr fontId="3"/>
  </si>
  <si>
    <t>（第12条関係）</t>
    <rPh sb="1" eb="2">
      <t>ダイ</t>
    </rPh>
    <rPh sb="4" eb="5">
      <t>ジョウ</t>
    </rPh>
    <rPh sb="5" eb="7">
      <t>カンケイ</t>
    </rPh>
    <phoneticPr fontId="3"/>
  </si>
  <si>
    <t>（第13条関係）</t>
    <rPh sb="1" eb="2">
      <t>ダイ</t>
    </rPh>
    <rPh sb="4" eb="5">
      <t>ジョウ</t>
    </rPh>
    <rPh sb="5" eb="7">
      <t>カンケイ</t>
    </rPh>
    <phoneticPr fontId="3"/>
  </si>
  <si>
    <t>（第14条関係）</t>
    <rPh sb="1" eb="2">
      <t>ダイ</t>
    </rPh>
    <rPh sb="4" eb="5">
      <t>ジョウ</t>
    </rPh>
    <rPh sb="5" eb="7">
      <t>カンケイ</t>
    </rPh>
    <phoneticPr fontId="3"/>
  </si>
  <si>
    <t>（第15条関係）</t>
    <rPh sb="1" eb="2">
      <t>ダイ</t>
    </rPh>
    <rPh sb="4" eb="5">
      <t>ジョウ</t>
    </rPh>
    <rPh sb="5" eb="7">
      <t>カンケイ</t>
    </rPh>
    <phoneticPr fontId="3"/>
  </si>
  <si>
    <t>（第18条関係）</t>
    <rPh sb="1" eb="2">
      <t>ダイ</t>
    </rPh>
    <rPh sb="4" eb="5">
      <t>ジョウ</t>
    </rPh>
    <rPh sb="5" eb="7">
      <t>カンケイ</t>
    </rPh>
    <phoneticPr fontId="3"/>
  </si>
  <si>
    <t>（第23条関係）</t>
    <rPh sb="1" eb="2">
      <t>ダイ</t>
    </rPh>
    <rPh sb="4" eb="5">
      <t>ジョウ</t>
    </rPh>
    <rPh sb="5" eb="7">
      <t>カンケイ</t>
    </rPh>
    <phoneticPr fontId="3"/>
  </si>
  <si>
    <t>（第25条関係）</t>
    <rPh sb="1" eb="2">
      <t>ダイ</t>
    </rPh>
    <rPh sb="4" eb="5">
      <t>ジョウ</t>
    </rPh>
    <rPh sb="5" eb="7">
      <t>カンケイ</t>
    </rPh>
    <phoneticPr fontId="3"/>
  </si>
  <si>
    <t>（第29条関係）</t>
    <rPh sb="1" eb="2">
      <t>ダイ</t>
    </rPh>
    <rPh sb="4" eb="5">
      <t>ジョウ</t>
    </rPh>
    <rPh sb="5" eb="7">
      <t>カンケイ</t>
    </rPh>
    <phoneticPr fontId="3"/>
  </si>
  <si>
    <t>（第31条関係）</t>
    <rPh sb="1" eb="2">
      <t>ダイ</t>
    </rPh>
    <rPh sb="4" eb="5">
      <t>ジョウ</t>
    </rPh>
    <rPh sb="5" eb="7">
      <t>カンケイ</t>
    </rPh>
    <phoneticPr fontId="3"/>
  </si>
  <si>
    <t>（第38条関係）</t>
    <rPh sb="1" eb="2">
      <t>ダイ</t>
    </rPh>
    <rPh sb="4" eb="5">
      <t>ジョウ</t>
    </rPh>
    <rPh sb="5" eb="7">
      <t>カンケイ</t>
    </rPh>
    <phoneticPr fontId="3"/>
  </si>
  <si>
    <t>（第33条関係）</t>
    <rPh sb="1" eb="2">
      <t>ダイ</t>
    </rPh>
    <rPh sb="4" eb="5">
      <t>ジョウ</t>
    </rPh>
    <rPh sb="5" eb="7">
      <t>カンケイ</t>
    </rPh>
    <phoneticPr fontId="3"/>
  </si>
  <si>
    <t>（土共仕関係）</t>
    <phoneticPr fontId="3"/>
  </si>
  <si>
    <t>平塚市工事請負契約約款に附帯する様式等</t>
    <rPh sb="18" eb="19">
      <t>トウ</t>
    </rPh>
    <phoneticPr fontId="3"/>
  </si>
  <si>
    <t>工事概要</t>
    <rPh sb="0" eb="2">
      <t>コウジ</t>
    </rPh>
    <rPh sb="2" eb="4">
      <t>ガイヨウ</t>
    </rPh>
    <phoneticPr fontId="3"/>
  </si>
  <si>
    <t>下記の通り承諾します。</t>
    <phoneticPr fontId="3"/>
  </si>
  <si>
    <t>大工工事</t>
    <phoneticPr fontId="3"/>
  </si>
  <si>
    <t>左官工事</t>
    <phoneticPr fontId="3"/>
  </si>
  <si>
    <t>とび・土工工事</t>
    <phoneticPr fontId="3"/>
  </si>
  <si>
    <t>石工事</t>
    <phoneticPr fontId="3"/>
  </si>
  <si>
    <t>屋根工事</t>
    <phoneticPr fontId="3"/>
  </si>
  <si>
    <t>電気工事</t>
    <phoneticPr fontId="3"/>
  </si>
  <si>
    <t>管工事</t>
    <phoneticPr fontId="3"/>
  </si>
  <si>
    <t>ﾀｲﾙ･ﾚﾝｶﾞ･ﾌﾞﾛｯｸ工事</t>
    <phoneticPr fontId="3"/>
  </si>
  <si>
    <t>鋼構造物工事</t>
    <phoneticPr fontId="3"/>
  </si>
  <si>
    <t>鉄筋工事</t>
    <phoneticPr fontId="3"/>
  </si>
  <si>
    <t>ほ装工事</t>
    <phoneticPr fontId="3"/>
  </si>
  <si>
    <t>しゅんせつ工事</t>
    <phoneticPr fontId="3"/>
  </si>
  <si>
    <t>板金工事</t>
    <phoneticPr fontId="3"/>
  </si>
  <si>
    <t>ガラス工事</t>
    <phoneticPr fontId="3"/>
  </si>
  <si>
    <t>塗装工事</t>
    <phoneticPr fontId="3"/>
  </si>
  <si>
    <t>防水工事</t>
    <phoneticPr fontId="3"/>
  </si>
  <si>
    <t>内装仕上工事</t>
    <phoneticPr fontId="3"/>
  </si>
  <si>
    <t>機械器具設備工事</t>
    <phoneticPr fontId="3"/>
  </si>
  <si>
    <t>熱絶縁工事</t>
    <phoneticPr fontId="3"/>
  </si>
  <si>
    <t>電気通信工事</t>
    <phoneticPr fontId="3"/>
  </si>
  <si>
    <t>造園工事</t>
    <phoneticPr fontId="3"/>
  </si>
  <si>
    <t>さく井工事</t>
    <phoneticPr fontId="3"/>
  </si>
  <si>
    <t>建具工事</t>
    <phoneticPr fontId="3"/>
  </si>
  <si>
    <t>水道施設工事</t>
    <phoneticPr fontId="3"/>
  </si>
  <si>
    <t>消防施設工事</t>
    <phoneticPr fontId="3"/>
  </si>
  <si>
    <t>清掃施設工事</t>
    <phoneticPr fontId="3"/>
  </si>
  <si>
    <t>現場代理人</t>
    <rPh sb="0" eb="2">
      <t>ゲンバ</t>
    </rPh>
    <rPh sb="2" eb="5">
      <t>ダイリニン</t>
    </rPh>
    <phoneticPr fontId="3"/>
  </si>
  <si>
    <t>の</t>
    <phoneticPr fontId="3"/>
  </si>
  <si>
    <t>完成
予定日</t>
    <rPh sb="0" eb="2">
      <t>カンセイ</t>
    </rPh>
    <rPh sb="3" eb="5">
      <t>ヨテイ</t>
    </rPh>
    <rPh sb="5" eb="6">
      <t>ヒ</t>
    </rPh>
    <phoneticPr fontId="4"/>
  </si>
  <si>
    <t>着手
予定日</t>
    <rPh sb="0" eb="2">
      <t>チャクシュ</t>
    </rPh>
    <rPh sb="3" eb="5">
      <t>ヨテイ</t>
    </rPh>
    <rPh sb="5" eb="6">
      <t>ヒ</t>
    </rPh>
    <phoneticPr fontId="3"/>
  </si>
  <si>
    <t>当初</t>
    <rPh sb="0" eb="2">
      <t>トウショ</t>
    </rPh>
    <phoneticPr fontId="3"/>
  </si>
  <si>
    <t>変更</t>
    <rPh sb="0" eb="2">
      <t>ヘンコウ</t>
    </rPh>
    <phoneticPr fontId="3"/>
  </si>
  <si>
    <t>変更後工事概要</t>
    <rPh sb="0" eb="2">
      <t>ヘンコウ</t>
    </rPh>
    <rPh sb="2" eb="3">
      <t>ゴ</t>
    </rPh>
    <rPh sb="3" eb="5">
      <t>コウジ</t>
    </rPh>
    <rPh sb="5" eb="7">
      <t>ガイヨウ</t>
    </rPh>
    <phoneticPr fontId="3"/>
  </si>
  <si>
    <t>項目</t>
  </si>
  <si>
    <t>入力欄（契約変更関係）</t>
    <rPh sb="4" eb="6">
      <t>ケイヤク</t>
    </rPh>
    <rPh sb="6" eb="8">
      <t>ヘンコウ</t>
    </rPh>
    <rPh sb="8" eb="10">
      <t>カンケイ</t>
    </rPh>
    <phoneticPr fontId="3"/>
  </si>
  <si>
    <t>変更予定請負代金額は「各項目入力表」で入力します。</t>
    <phoneticPr fontId="3"/>
  </si>
  <si>
    <t>⇐提出日を必ず入力のこと。</t>
    <rPh sb="1" eb="3">
      <t>テイシュツ</t>
    </rPh>
    <rPh sb="3" eb="4">
      <t>ビ</t>
    </rPh>
    <rPh sb="5" eb="6">
      <t>カナラ</t>
    </rPh>
    <rPh sb="7" eb="9">
      <t>ニュウリョク</t>
    </rPh>
    <phoneticPr fontId="3"/>
  </si>
  <si>
    <t>工事打合せ簿</t>
    <phoneticPr fontId="3"/>
  </si>
  <si>
    <t>担当長</t>
    <rPh sb="0" eb="2">
      <t>タントウ</t>
    </rPh>
    <rPh sb="2" eb="3">
      <t>チョウ</t>
    </rPh>
    <phoneticPr fontId="3"/>
  </si>
  <si>
    <t>課長</t>
    <rPh sb="0" eb="2">
      <t>カチョウ</t>
    </rPh>
    <phoneticPr fontId="3"/>
  </si>
  <si>
    <t>材　料　検　査 （ 確　認 ）書</t>
    <rPh sb="0" eb="1">
      <t>ザイ</t>
    </rPh>
    <rPh sb="2" eb="3">
      <t>リョウ</t>
    </rPh>
    <rPh sb="4" eb="5">
      <t>ケン</t>
    </rPh>
    <rPh sb="6" eb="7">
      <t>サ</t>
    </rPh>
    <rPh sb="10" eb="11">
      <t>アキラ</t>
    </rPh>
    <rPh sb="12" eb="13">
      <t>シノブ</t>
    </rPh>
    <rPh sb="15" eb="16">
      <t>ショ</t>
    </rPh>
    <phoneticPr fontId="16"/>
  </si>
  <si>
    <t xml:space="preserve"> </t>
    <phoneticPr fontId="16"/>
  </si>
  <si>
    <t>（宛  先）</t>
    <phoneticPr fontId="3"/>
  </si>
  <si>
    <t>　</t>
    <phoneticPr fontId="16"/>
  </si>
  <si>
    <t>〔材料検査（確認）書〕</t>
    <rPh sb="9" eb="10">
      <t>ショ</t>
    </rPh>
    <phoneticPr fontId="16"/>
  </si>
  <si>
    <t>現認</t>
    <rPh sb="0" eb="2">
      <t>ゲンニン</t>
    </rPh>
    <phoneticPr fontId="3"/>
  </si>
  <si>
    <t>写真確認</t>
    <rPh sb="0" eb="2">
      <t>シャシン</t>
    </rPh>
    <rPh sb="2" eb="4">
      <t>カクニン</t>
    </rPh>
    <phoneticPr fontId="3"/>
  </si>
  <si>
    <t>現場代理人</t>
    <phoneticPr fontId="16"/>
  </si>
  <si>
    <t>主任（監理）
技術者</t>
    <rPh sb="0" eb="2">
      <t>シュニン</t>
    </rPh>
    <rPh sb="3" eb="5">
      <t>カンリ</t>
    </rPh>
    <rPh sb="7" eb="10">
      <t>ギジュツシャ</t>
    </rPh>
    <phoneticPr fontId="16"/>
  </si>
  <si>
    <t>主任（担当）監督員</t>
    <rPh sb="0" eb="2">
      <t>シュニン</t>
    </rPh>
    <rPh sb="3" eb="5">
      <t>タントウ</t>
    </rPh>
    <rPh sb="6" eb="9">
      <t>カントクイン</t>
    </rPh>
    <phoneticPr fontId="3"/>
  </si>
  <si>
    <t>契約日</t>
    <rPh sb="0" eb="2">
      <t>ケイヤク</t>
    </rPh>
    <rPh sb="2" eb="3">
      <t>ヒ</t>
    </rPh>
    <phoneticPr fontId="4"/>
  </si>
  <si>
    <t>契約金額
（税込）</t>
    <rPh sb="0" eb="2">
      <t>ケイヤク</t>
    </rPh>
    <rPh sb="2" eb="4">
      <t>キンガク</t>
    </rPh>
    <rPh sb="6" eb="8">
      <t>ゼイコミ</t>
    </rPh>
    <phoneticPr fontId="4"/>
  </si>
  <si>
    <t>～</t>
    <phoneticPr fontId="4"/>
  </si>
  <si>
    <t>印</t>
    <phoneticPr fontId="3"/>
  </si>
  <si>
    <t xml:space="preserve">工程（月又は日数） </t>
    <rPh sb="0" eb="2">
      <t>コウテイ</t>
    </rPh>
    <rPh sb="3" eb="4">
      <t>ツキ</t>
    </rPh>
    <rPh sb="4" eb="5">
      <t>マタ</t>
    </rPh>
    <rPh sb="6" eb="8">
      <t>ニッスウ</t>
    </rPh>
    <phoneticPr fontId="4"/>
  </si>
  <si>
    <t>　</t>
    <phoneticPr fontId="4"/>
  </si>
  <si>
    <t xml:space="preserve"> 業務種別</t>
    <rPh sb="1" eb="2">
      <t>ギョウ</t>
    </rPh>
    <rPh sb="2" eb="3">
      <t>ム</t>
    </rPh>
    <rPh sb="4" eb="5">
      <t>ベツ</t>
    </rPh>
    <phoneticPr fontId="3"/>
  </si>
  <si>
    <t>30</t>
    <phoneticPr fontId="3"/>
  </si>
  <si>
    <t>《受注者保管用》</t>
    <rPh sb="1" eb="3">
      <t>ジュチュウ</t>
    </rPh>
    <rPh sb="3" eb="4">
      <t>シャ</t>
    </rPh>
    <rPh sb="4" eb="7">
      <t>ホカンヨウ</t>
    </rPh>
    <phoneticPr fontId="3"/>
  </si>
  <si>
    <t>（</t>
    <phoneticPr fontId="3"/>
  </si>
  <si>
    <t>）</t>
    <phoneticPr fontId="3"/>
  </si>
  <si>
    <t>図形は上の表からコピーして同じ位置に貼り付けてください。</t>
    <rPh sb="0" eb="2">
      <t>ズケイ</t>
    </rPh>
    <rPh sb="3" eb="4">
      <t>ウエ</t>
    </rPh>
    <rPh sb="5" eb="6">
      <t>ヒョウ</t>
    </rPh>
    <phoneticPr fontId="3"/>
  </si>
  <si>
    <t>《発注者保管用》</t>
    <rPh sb="1" eb="4">
      <t>ハッチュウシャ</t>
    </rPh>
    <rPh sb="3" eb="4">
      <t>シャ</t>
    </rPh>
    <rPh sb="4" eb="7">
      <t>ホカンヨウ</t>
    </rPh>
    <phoneticPr fontId="3"/>
  </si>
  <si>
    <t>主任監督員</t>
    <rPh sb="2" eb="4">
      <t>カントク</t>
    </rPh>
    <phoneticPr fontId="3"/>
  </si>
  <si>
    <t>工事工程表</t>
    <rPh sb="0" eb="2">
      <t>コウジ</t>
    </rPh>
    <phoneticPr fontId="3"/>
  </si>
  <si>
    <t>　次の工事について、工事請負契約約款第３条の規定により、工程表を提出します。</t>
    <phoneticPr fontId="4"/>
  </si>
  <si>
    <t>現地調査、設計図書の照査</t>
    <rPh sb="0" eb="2">
      <t>ゲンチ</t>
    </rPh>
    <rPh sb="2" eb="4">
      <t>チョウサ</t>
    </rPh>
    <rPh sb="5" eb="7">
      <t>セッケイ</t>
    </rPh>
    <rPh sb="7" eb="9">
      <t>トショ</t>
    </rPh>
    <rPh sb="10" eb="12">
      <t>ショウサ</t>
    </rPh>
    <phoneticPr fontId="3"/>
  </si>
  <si>
    <t>総括（主任）監督員完成確認</t>
    <phoneticPr fontId="3"/>
  </si>
  <si>
    <t>完成検査・引渡し</t>
    <rPh sb="0" eb="2">
      <t>カンセイ</t>
    </rPh>
    <rPh sb="2" eb="4">
      <t>ケンサ</t>
    </rPh>
    <rPh sb="5" eb="7">
      <t>ヒキワタ</t>
    </rPh>
    <phoneticPr fontId="3"/>
  </si>
  <si>
    <t xml:space="preserve"> 工事種別</t>
    <rPh sb="1" eb="3">
      <t>コウジ</t>
    </rPh>
    <rPh sb="4" eb="5">
      <t>ベツ</t>
    </rPh>
    <phoneticPr fontId="3"/>
  </si>
  <si>
    <t>工程等打合せ</t>
    <rPh sb="0" eb="2">
      <t>コウテイ</t>
    </rPh>
    <rPh sb="2" eb="3">
      <t>トウ</t>
    </rPh>
    <rPh sb="3" eb="5">
      <t>ウチアワ</t>
    </rPh>
    <phoneticPr fontId="3"/>
  </si>
  <si>
    <t>⇐日付</t>
  </si>
  <si>
    <t>主任監督員</t>
    <phoneticPr fontId="3"/>
  </si>
  <si>
    <t>所在地</t>
    <phoneticPr fontId="3"/>
  </si>
  <si>
    <t>監理者</t>
    <phoneticPr fontId="3"/>
  </si>
  <si>
    <t>担当監督員</t>
    <phoneticPr fontId="3"/>
  </si>
  <si>
    <t>主任監督員</t>
    <phoneticPr fontId="3"/>
  </si>
  <si>
    <t>措置決定事項</t>
    <phoneticPr fontId="3"/>
  </si>
  <si>
    <t>工事名</t>
    <phoneticPr fontId="3"/>
  </si>
  <si>
    <t>自</t>
    <phoneticPr fontId="3"/>
  </si>
  <si>
    <t>至</t>
    <phoneticPr fontId="3"/>
  </si>
  <si>
    <t>付けで請求のありました標記のことについて、次のとおり措置</t>
    <phoneticPr fontId="3"/>
  </si>
  <si>
    <t>工事関係者に関する措置決定について</t>
    <rPh sb="0" eb="2">
      <t>コウジ</t>
    </rPh>
    <rPh sb="2" eb="5">
      <t>カンケイシャ</t>
    </rPh>
    <rPh sb="6" eb="7">
      <t>カン</t>
    </rPh>
    <rPh sb="9" eb="11">
      <t>ソチ</t>
    </rPh>
    <rPh sb="11" eb="13">
      <t>ケッテイ</t>
    </rPh>
    <phoneticPr fontId="16"/>
  </si>
  <si>
    <t>印</t>
    <rPh sb="0" eb="1">
      <t>イン</t>
    </rPh>
    <phoneticPr fontId="3"/>
  </si>
  <si>
    <t>イ</t>
    <phoneticPr fontId="3"/>
  </si>
  <si>
    <t>ハ</t>
    <phoneticPr fontId="3"/>
  </si>
  <si>
    <t>ロ</t>
    <phoneticPr fontId="3"/>
  </si>
  <si>
    <t>土木一式工事</t>
    <rPh sb="2" eb="4">
      <t>イッシキ</t>
    </rPh>
    <phoneticPr fontId="3"/>
  </si>
  <si>
    <t>建築一式工事</t>
    <rPh sb="2" eb="4">
      <t>イッシキ</t>
    </rPh>
    <phoneticPr fontId="3"/>
  </si>
  <si>
    <t>ロ</t>
    <phoneticPr fontId="3"/>
  </si>
  <si>
    <t>主任技術者実務経験経歴書</t>
    <rPh sb="0" eb="2">
      <t>シュニン</t>
    </rPh>
    <rPh sb="2" eb="4">
      <t>ギジュツ</t>
    </rPh>
    <rPh sb="4" eb="5">
      <t>シャ</t>
    </rPh>
    <rPh sb="5" eb="7">
      <t>ジツム</t>
    </rPh>
    <rPh sb="7" eb="9">
      <t>ケイケン</t>
    </rPh>
    <rPh sb="9" eb="12">
      <t>ケイレキショ</t>
    </rPh>
    <phoneticPr fontId="3"/>
  </si>
  <si>
    <t xml:space="preserve">工事現場外へ搬出する工事材料の品名、規格、数量
</t>
    <phoneticPr fontId="3"/>
  </si>
  <si>
    <t>搬出先</t>
    <phoneticPr fontId="3"/>
  </si>
  <si>
    <t>搬出時期</t>
    <phoneticPr fontId="3"/>
  </si>
  <si>
    <t>工事名</t>
    <phoneticPr fontId="3"/>
  </si>
  <si>
    <t>搬出理由</t>
    <phoneticPr fontId="3"/>
  </si>
  <si>
    <t>事項</t>
    <phoneticPr fontId="3"/>
  </si>
  <si>
    <t>依頼書</t>
    <phoneticPr fontId="3"/>
  </si>
  <si>
    <t>記事の例：施工計画書の通り施工されていました。</t>
    <rPh sb="0" eb="2">
      <t>キジ</t>
    </rPh>
    <rPh sb="3" eb="4">
      <t>レイ</t>
    </rPh>
    <phoneticPr fontId="3"/>
  </si>
  <si>
    <t>位置図、平面図</t>
    <rPh sb="0" eb="3">
      <t>イチズ</t>
    </rPh>
    <rPh sb="4" eb="7">
      <t>ヘイメンズ</t>
    </rPh>
    <phoneticPr fontId="3"/>
  </si>
  <si>
    <t>無し</t>
    <rPh sb="0" eb="1">
      <t>ナ</t>
    </rPh>
    <phoneticPr fontId="3"/>
  </si>
  <si>
    <t>ここまでの契約金額の変更⇒</t>
    <rPh sb="5" eb="7">
      <t>ケイヤク</t>
    </rPh>
    <rPh sb="7" eb="9">
      <t>キンガク</t>
    </rPh>
    <rPh sb="10" eb="12">
      <t>ヘンコウ</t>
    </rPh>
    <phoneticPr fontId="3"/>
  </si>
  <si>
    <t>ここまでの契約工期の変更⇒</t>
    <rPh sb="5" eb="7">
      <t>ケイヤク</t>
    </rPh>
    <rPh sb="7" eb="9">
      <t>コウキ</t>
    </rPh>
    <rPh sb="10" eb="12">
      <t>ヘンコウ</t>
    </rPh>
    <phoneticPr fontId="3"/>
  </si>
  <si>
    <t>　</t>
    <phoneticPr fontId="4"/>
  </si>
  <si>
    <t>工事監理者</t>
    <rPh sb="0" eb="2">
      <t>コウジ</t>
    </rPh>
    <rPh sb="2" eb="4">
      <t>カンリ</t>
    </rPh>
    <rPh sb="4" eb="5">
      <t>シャ</t>
    </rPh>
    <phoneticPr fontId="3"/>
  </si>
  <si>
    <t>担当監督員</t>
    <phoneticPr fontId="3"/>
  </si>
  <si>
    <t>主任監督員</t>
    <phoneticPr fontId="3"/>
  </si>
  <si>
    <t>総括監督員</t>
    <phoneticPr fontId="3"/>
  </si>
  <si>
    <t>課長</t>
    <phoneticPr fontId="3"/>
  </si>
  <si>
    <t>付けで協議のありました次の工事目的物の使用について、</t>
    <phoneticPr fontId="3"/>
  </si>
  <si>
    <t>無し</t>
    <rPh sb="0" eb="1">
      <t>ナ</t>
    </rPh>
    <phoneticPr fontId="3"/>
  </si>
  <si>
    <t>第３項の規定により次のとおり費用負担を請求します。</t>
    <phoneticPr fontId="3"/>
  </si>
  <si>
    <t>付けで通知のありました次の工事の損害について、約款第２９条</t>
    <phoneticPr fontId="3"/>
  </si>
  <si>
    <t>　次のとおり指定部分に係る工事が完成したので、工事請負契約約款第３８条第１項に基づき通知します。</t>
    <phoneticPr fontId="4"/>
  </si>
  <si>
    <t>契約変更されていないか必ず確認のこと。</t>
    <rPh sb="0" eb="2">
      <t>ケイヤク</t>
    </rPh>
    <rPh sb="2" eb="4">
      <t>ヘンコウ</t>
    </rPh>
    <rPh sb="11" eb="12">
      <t>カナラ</t>
    </rPh>
    <rPh sb="13" eb="15">
      <t>カクニン</t>
    </rPh>
    <phoneticPr fontId="3"/>
  </si>
  <si>
    <t>契約変更されていないか
必ず確認のこと。</t>
    <rPh sb="0" eb="2">
      <t>ケイヤク</t>
    </rPh>
    <rPh sb="2" eb="4">
      <t>ヘンコウ</t>
    </rPh>
    <rPh sb="12" eb="13">
      <t>カナラ</t>
    </rPh>
    <rPh sb="14" eb="16">
      <t>カクニン</t>
    </rPh>
    <phoneticPr fontId="3"/>
  </si>
  <si>
    <t>契約工期の変更⇒</t>
    <rPh sb="0" eb="2">
      <t>ケイヤク</t>
    </rPh>
    <rPh sb="2" eb="4">
      <t>コウキ</t>
    </rPh>
    <rPh sb="5" eb="7">
      <t>ヘンコウ</t>
    </rPh>
    <phoneticPr fontId="3"/>
  </si>
  <si>
    <t>（宛先）</t>
    <phoneticPr fontId="3"/>
  </si>
  <si>
    <t>以前に契約変更されていないか必ず確認のこと。</t>
    <rPh sb="0" eb="2">
      <t>イゼン</t>
    </rPh>
    <rPh sb="3" eb="5">
      <t>ケイヤク</t>
    </rPh>
    <rPh sb="5" eb="7">
      <t>ヘンコウ</t>
    </rPh>
    <rPh sb="14" eb="15">
      <t>カナラ</t>
    </rPh>
    <rPh sb="16" eb="18">
      <t>カクニン</t>
    </rPh>
    <phoneticPr fontId="3"/>
  </si>
  <si>
    <t>工期の変更に係る協議について、</t>
    <rPh sb="0" eb="1">
      <t>コウ</t>
    </rPh>
    <rPh sb="1" eb="2">
      <t>キ</t>
    </rPh>
    <phoneticPr fontId="3"/>
  </si>
  <si>
    <t>工期及び請負代金額の変更に係る協議について、</t>
    <rPh sb="2" eb="3">
      <t>オヨ</t>
    </rPh>
    <rPh sb="4" eb="6">
      <t>ウケオイ</t>
    </rPh>
    <rPh sb="6" eb="8">
      <t>ダイキン</t>
    </rPh>
    <rPh sb="8" eb="9">
      <t>ガク</t>
    </rPh>
    <phoneticPr fontId="3"/>
  </si>
  <si>
    <t>（宛先）</t>
    <phoneticPr fontId="3"/>
  </si>
  <si>
    <t>主任監督員</t>
    <phoneticPr fontId="3"/>
  </si>
  <si>
    <t>総括監督員が設置されていない場合は主任監督員を選択する。</t>
    <phoneticPr fontId="3"/>
  </si>
  <si>
    <t>主任（監理）
技術者</t>
    <phoneticPr fontId="3"/>
  </si>
  <si>
    <t>現場代理人</t>
    <phoneticPr fontId="3"/>
  </si>
  <si>
    <t>確認時期予定日</t>
    <rPh sb="0" eb="2">
      <t>カクニン</t>
    </rPh>
    <rPh sb="2" eb="4">
      <t>ジキ</t>
    </rPh>
    <rPh sb="4" eb="7">
      <t>ヨテイビ</t>
    </rPh>
    <phoneticPr fontId="16"/>
  </si>
  <si>
    <t>確認実施日等</t>
    <rPh sb="0" eb="2">
      <t>カクニン</t>
    </rPh>
    <rPh sb="2" eb="5">
      <t>ジッシビ</t>
    </rPh>
    <rPh sb="5" eb="6">
      <t>トウ</t>
    </rPh>
    <phoneticPr fontId="3"/>
  </si>
  <si>
    <t>特記仕様書に記載がある場合のみ作成し、提出する。</t>
    <rPh sb="0" eb="2">
      <t>トッキ</t>
    </rPh>
    <rPh sb="2" eb="5">
      <t>シヨウショ</t>
    </rPh>
    <rPh sb="6" eb="8">
      <t>キサイ</t>
    </rPh>
    <rPh sb="11" eb="13">
      <t>バアイ</t>
    </rPh>
    <rPh sb="15" eb="17">
      <t>サクセイ</t>
    </rPh>
    <rPh sb="19" eb="21">
      <t>テイシュツ</t>
    </rPh>
    <phoneticPr fontId="3"/>
  </si>
  <si>
    <t>⇐日付</t>
    <rPh sb="1" eb="3">
      <t>ヒヅケ</t>
    </rPh>
    <phoneticPr fontId="3"/>
  </si>
  <si>
    <t>総括監督員</t>
    <phoneticPr fontId="3"/>
  </si>
  <si>
    <t>　次のとおり工期を延長されたく、工事請負契約約款第２１条の規定により請求します。</t>
    <rPh sb="34" eb="36">
      <t>セイキュウ</t>
    </rPh>
    <phoneticPr fontId="4"/>
  </si>
  <si>
    <t>工期延長理由</t>
    <rPh sb="0" eb="2">
      <t>コウキ</t>
    </rPh>
    <rPh sb="2" eb="4">
      <t>エンチョウ</t>
    </rPh>
    <rPh sb="4" eb="6">
      <t>リユウ</t>
    </rPh>
    <phoneticPr fontId="3"/>
  </si>
  <si>
    <t>案件番号</t>
  </si>
  <si>
    <t>案件番号</t>
    <rPh sb="0" eb="1">
      <t>アン</t>
    </rPh>
    <rPh sb="1" eb="2">
      <t>ケン</t>
    </rPh>
    <rPh sb="2" eb="4">
      <t>バンゴウ</t>
    </rPh>
    <phoneticPr fontId="3"/>
  </si>
  <si>
    <t>案件番号</t>
    <phoneticPr fontId="3"/>
  </si>
  <si>
    <t>№</t>
    <phoneticPr fontId="3"/>
  </si>
  <si>
    <t>処理・回答</t>
    <rPh sb="0" eb="2">
      <t>ショリ</t>
    </rPh>
    <phoneticPr fontId="4"/>
  </si>
  <si>
    <t>変更契約日（１回目）</t>
    <rPh sb="0" eb="2">
      <t>ヘンコウ</t>
    </rPh>
    <rPh sb="2" eb="4">
      <t>ケイヤク</t>
    </rPh>
    <rPh sb="4" eb="5">
      <t>ヒ</t>
    </rPh>
    <rPh sb="7" eb="9">
      <t>カイメ</t>
    </rPh>
    <phoneticPr fontId="3"/>
  </si>
  <si>
    <t>変更契約日（２回目）</t>
    <rPh sb="0" eb="2">
      <t>ヘンコウ</t>
    </rPh>
    <rPh sb="2" eb="4">
      <t>ケイヤク</t>
    </rPh>
    <rPh sb="4" eb="5">
      <t>ヒ</t>
    </rPh>
    <rPh sb="7" eb="9">
      <t>カイメ</t>
    </rPh>
    <phoneticPr fontId="3"/>
  </si>
  <si>
    <t>変更後工期　至
（１回目）</t>
    <rPh sb="0" eb="2">
      <t>ヘンコウ</t>
    </rPh>
    <rPh sb="2" eb="3">
      <t>ゴ</t>
    </rPh>
    <rPh sb="3" eb="5">
      <t>コウキ</t>
    </rPh>
    <rPh sb="6" eb="7">
      <t>イタル</t>
    </rPh>
    <rPh sb="10" eb="12">
      <t>カイメ</t>
    </rPh>
    <phoneticPr fontId="3"/>
  </si>
  <si>
    <t>変更後工期　至
（２回目）</t>
    <rPh sb="0" eb="2">
      <t>ヘンコウ</t>
    </rPh>
    <rPh sb="2" eb="3">
      <t>ゴ</t>
    </rPh>
    <rPh sb="3" eb="5">
      <t>コウキ</t>
    </rPh>
    <rPh sb="6" eb="7">
      <t>イタル</t>
    </rPh>
    <rPh sb="10" eb="12">
      <t>カイメ</t>
    </rPh>
    <phoneticPr fontId="3"/>
  </si>
  <si>
    <t>変更後請負代金額
（１回目・予定）</t>
    <rPh sb="0" eb="2">
      <t>ヘンコウ</t>
    </rPh>
    <rPh sb="2" eb="3">
      <t>ゴ</t>
    </rPh>
    <rPh sb="3" eb="5">
      <t>ウケオイ</t>
    </rPh>
    <rPh sb="5" eb="7">
      <t>ダイキン</t>
    </rPh>
    <rPh sb="7" eb="8">
      <t>ガク</t>
    </rPh>
    <rPh sb="11" eb="13">
      <t>カイメ</t>
    </rPh>
    <rPh sb="14" eb="16">
      <t>ヨテイ</t>
    </rPh>
    <phoneticPr fontId="3"/>
  </si>
  <si>
    <t>変更後請負代金額
（２回目・予定）</t>
    <rPh sb="0" eb="2">
      <t>ヘンコウ</t>
    </rPh>
    <rPh sb="2" eb="3">
      <t>ゴ</t>
    </rPh>
    <rPh sb="3" eb="5">
      <t>ウケオイ</t>
    </rPh>
    <rPh sb="5" eb="7">
      <t>ダイキン</t>
    </rPh>
    <rPh sb="7" eb="8">
      <t>ガク</t>
    </rPh>
    <rPh sb="11" eb="13">
      <t>カイメ</t>
    </rPh>
    <rPh sb="14" eb="16">
      <t>ヨテイ</t>
    </rPh>
    <phoneticPr fontId="3"/>
  </si>
  <si>
    <t>（当初）</t>
    <rPh sb="1" eb="3">
      <t>トウショ</t>
    </rPh>
    <phoneticPr fontId="3"/>
  </si>
  <si>
    <t>（変更・１回目）</t>
    <rPh sb="1" eb="3">
      <t>ヘンコウ</t>
    </rPh>
    <rPh sb="5" eb="7">
      <t>カイメ</t>
    </rPh>
    <phoneticPr fontId="3"/>
  </si>
  <si>
    <t>（変更・２回目）</t>
    <rPh sb="1" eb="3">
      <t>ヘンコウ</t>
    </rPh>
    <rPh sb="5" eb="7">
      <t>カイメ</t>
    </rPh>
    <phoneticPr fontId="3"/>
  </si>
  <si>
    <t>有り（１回）</t>
    <rPh sb="0" eb="1">
      <t>ア</t>
    </rPh>
    <rPh sb="4" eb="5">
      <t>カイ</t>
    </rPh>
    <phoneticPr fontId="3"/>
  </si>
  <si>
    <t>有り（２回）</t>
    <rPh sb="0" eb="1">
      <t>ア</t>
    </rPh>
    <rPh sb="4" eb="5">
      <t>カイ</t>
    </rPh>
    <phoneticPr fontId="3"/>
  </si>
  <si>
    <t>請負代金額</t>
    <phoneticPr fontId="3"/>
  </si>
  <si>
    <t>に基づき下記のとおり通知します。</t>
    <phoneticPr fontId="3"/>
  </si>
  <si>
    <t>工事目的物引渡し書</t>
    <phoneticPr fontId="3"/>
  </si>
  <si>
    <t>指定部分に係る工事目的物引渡し書</t>
    <rPh sb="0" eb="2">
      <t>シテイ</t>
    </rPh>
    <rPh sb="2" eb="4">
      <t>ブブン</t>
    </rPh>
    <rPh sb="5" eb="6">
      <t>カカワ</t>
    </rPh>
    <rPh sb="12" eb="14">
      <t>ヒキワタ</t>
    </rPh>
    <rPh sb="15" eb="16">
      <t>ショ</t>
    </rPh>
    <phoneticPr fontId="3"/>
  </si>
  <si>
    <t>契約変更されていないか
必ず確認のこと。</t>
    <phoneticPr fontId="3"/>
  </si>
  <si>
    <t>ここまでの請負代金額の変更⇒</t>
    <rPh sb="5" eb="7">
      <t>ウケオイ</t>
    </rPh>
    <rPh sb="7" eb="8">
      <t>ダイ</t>
    </rPh>
    <rPh sb="8" eb="10">
      <t>キンガク</t>
    </rPh>
    <rPh sb="11" eb="13">
      <t>ヘンコウ</t>
    </rPh>
    <phoneticPr fontId="3"/>
  </si>
  <si>
    <t>記</t>
    <phoneticPr fontId="3"/>
  </si>
  <si>
    <t>ここまでの工期の変更⇒</t>
    <rPh sb="5" eb="7">
      <t>コウキ</t>
    </rPh>
    <rPh sb="8" eb="10">
      <t>ヘンコウ</t>
    </rPh>
    <phoneticPr fontId="3"/>
  </si>
  <si>
    <t>有り（1回）</t>
    <rPh sb="0" eb="1">
      <t>ア</t>
    </rPh>
    <rPh sb="4" eb="5">
      <t>カイ</t>
    </rPh>
    <phoneticPr fontId="3"/>
  </si>
  <si>
    <t>有り（2回）</t>
    <rPh sb="0" eb="1">
      <t>ア</t>
    </rPh>
    <rPh sb="4" eb="5">
      <t>カイ</t>
    </rPh>
    <phoneticPr fontId="3"/>
  </si>
  <si>
    <t>工事目的物の使用について（同意）</t>
    <phoneticPr fontId="3"/>
  </si>
  <si>
    <t>記</t>
    <phoneticPr fontId="3"/>
  </si>
  <si>
    <t>工事請負契約約款第３３条第１項の規定により承諾します。</t>
    <rPh sb="21" eb="23">
      <t>ショウダク</t>
    </rPh>
    <phoneticPr fontId="3"/>
  </si>
  <si>
    <t>平塚市病院事業管理者</t>
  </si>
  <si>
    <t>平　塚　市　長</t>
    <rPh sb="0" eb="1">
      <t>ヒラ</t>
    </rPh>
    <rPh sb="2" eb="3">
      <t>ツカ</t>
    </rPh>
    <rPh sb="4" eb="5">
      <t>シ</t>
    </rPh>
    <rPh sb="6" eb="7">
      <t>チョウ</t>
    </rPh>
    <phoneticPr fontId="3"/>
  </si>
  <si>
    <t>準備工・施工計画書の作成</t>
    <rPh sb="0" eb="2">
      <t>ジュンビ</t>
    </rPh>
    <rPh sb="2" eb="3">
      <t>コウ</t>
    </rPh>
    <rPh sb="4" eb="6">
      <t>セコウ</t>
    </rPh>
    <rPh sb="6" eb="8">
      <t>ケイカク</t>
    </rPh>
    <rPh sb="8" eb="9">
      <t>ショ</t>
    </rPh>
    <rPh sb="10" eb="12">
      <t>サクセイ</t>
    </rPh>
    <phoneticPr fontId="3"/>
  </si>
  <si>
    <t>○○工</t>
    <rPh sb="2" eb="3">
      <t>コウ</t>
    </rPh>
    <phoneticPr fontId="3"/>
  </si>
  <si>
    <t>変更工程は朱線で当初工程の上方に図示すること。
（変更ない部分もすべて図示すること。）</t>
    <rPh sb="0" eb="2">
      <t>ヘンコウ</t>
    </rPh>
    <rPh sb="2" eb="4">
      <t>コウテイ</t>
    </rPh>
    <rPh sb="5" eb="7">
      <t>シュセン</t>
    </rPh>
    <rPh sb="8" eb="10">
      <t>トウショ</t>
    </rPh>
    <rPh sb="10" eb="12">
      <t>コウテイ</t>
    </rPh>
    <rPh sb="13" eb="14">
      <t>ウエ</t>
    </rPh>
    <rPh sb="14" eb="15">
      <t>ホウ</t>
    </rPh>
    <rPh sb="16" eb="18">
      <t>ズシ</t>
    </rPh>
    <rPh sb="25" eb="27">
      <t>ヘンコウ</t>
    </rPh>
    <rPh sb="29" eb="31">
      <t>ブブン</t>
    </rPh>
    <rPh sb="35" eb="37">
      <t>ズシ</t>
    </rPh>
    <phoneticPr fontId="3"/>
  </si>
  <si>
    <t>設計図書に定めがある場合に作成し、提出する。</t>
    <phoneticPr fontId="3"/>
  </si>
  <si>
    <t>⇐日付</t>
    <phoneticPr fontId="3"/>
  </si>
  <si>
    <t>指定部分完成通知書</t>
    <rPh sb="0" eb="2">
      <t>シテイ</t>
    </rPh>
    <rPh sb="2" eb="4">
      <t>ブブン</t>
    </rPh>
    <rPh sb="4" eb="6">
      <t>カンセイ</t>
    </rPh>
    <rPh sb="6" eb="8">
      <t>ツウチ</t>
    </rPh>
    <rPh sb="8" eb="9">
      <t>ショ</t>
    </rPh>
    <phoneticPr fontId="3"/>
  </si>
  <si>
    <t>記</t>
    <rPh sb="0" eb="1">
      <t>キ</t>
    </rPh>
    <phoneticPr fontId="3"/>
  </si>
  <si>
    <t>工事完成通知書</t>
    <phoneticPr fontId="3"/>
  </si>
  <si>
    <t>記</t>
    <phoneticPr fontId="3"/>
  </si>
  <si>
    <t>請負代金額の変更⇒</t>
    <rPh sb="0" eb="2">
      <t>ウケオイ</t>
    </rPh>
    <rPh sb="2" eb="3">
      <t>ダイ</t>
    </rPh>
    <rPh sb="3" eb="5">
      <t>キンガク</t>
    </rPh>
    <rPh sb="6" eb="8">
      <t>ヘンコウ</t>
    </rPh>
    <phoneticPr fontId="3"/>
  </si>
  <si>
    <t>平塚市病院事業管理者</t>
    <rPh sb="0" eb="3">
      <t>ヒラツカシ</t>
    </rPh>
    <rPh sb="3" eb="5">
      <t>ビョウイン</t>
    </rPh>
    <rPh sb="5" eb="7">
      <t>ジギョウ</t>
    </rPh>
    <rPh sb="7" eb="10">
      <t>カンリシャ</t>
    </rPh>
    <phoneticPr fontId="3"/>
  </si>
  <si>
    <t xml:space="preserve">自
</t>
    <phoneticPr fontId="3"/>
  </si>
  <si>
    <t>至</t>
    <phoneticPr fontId="3"/>
  </si>
  <si>
    <t>請負代金額の変更に係る協議について、</t>
    <rPh sb="0" eb="2">
      <t>ウケオイ</t>
    </rPh>
    <rPh sb="2" eb="4">
      <t>ダイキン</t>
    </rPh>
    <rPh sb="4" eb="5">
      <t>ガク</t>
    </rPh>
    <rPh sb="9" eb="10">
      <t>カカワ</t>
    </rPh>
    <rPh sb="11" eb="13">
      <t>キョウギ</t>
    </rPh>
    <phoneticPr fontId="3"/>
  </si>
  <si>
    <t>有り（１回目）</t>
    <rPh sb="0" eb="1">
      <t>ア</t>
    </rPh>
    <rPh sb="4" eb="5">
      <t>カイ</t>
    </rPh>
    <rPh sb="5" eb="6">
      <t>メ</t>
    </rPh>
    <phoneticPr fontId="3"/>
  </si>
  <si>
    <t>有り（２回目）</t>
    <rPh sb="0" eb="1">
      <t>ア</t>
    </rPh>
    <rPh sb="4" eb="5">
      <t>カイ</t>
    </rPh>
    <rPh sb="5" eb="6">
      <t>メ</t>
    </rPh>
    <phoneticPr fontId="3"/>
  </si>
  <si>
    <t>※変更後工期及び変更後請負代金額は「各項目入力表」で入力のこと。</t>
    <rPh sb="3" eb="4">
      <t>ゴ</t>
    </rPh>
    <rPh sb="4" eb="6">
      <t>コウキ</t>
    </rPh>
    <rPh sb="6" eb="7">
      <t>オヨ</t>
    </rPh>
    <rPh sb="8" eb="10">
      <t>ヘンコウ</t>
    </rPh>
    <rPh sb="10" eb="11">
      <t>ゴ</t>
    </rPh>
    <phoneticPr fontId="3"/>
  </si>
  <si>
    <t>平塚市病院事業管理者</t>
    <rPh sb="0" eb="3">
      <t>ヒラツカシ</t>
    </rPh>
    <rPh sb="3" eb="5">
      <t>ビョウイン</t>
    </rPh>
    <rPh sb="5" eb="7">
      <t>ジギョウ</t>
    </rPh>
    <rPh sb="7" eb="10">
      <t>カンリシャ</t>
    </rPh>
    <phoneticPr fontId="3"/>
  </si>
  <si>
    <t>部分払い（１回目）</t>
    <rPh sb="0" eb="2">
      <t>ブブン</t>
    </rPh>
    <rPh sb="2" eb="3">
      <t>バラ</t>
    </rPh>
    <rPh sb="6" eb="8">
      <t>カイメ</t>
    </rPh>
    <phoneticPr fontId="3"/>
  </si>
  <si>
    <t>部分払い（２回目）</t>
    <rPh sb="0" eb="2">
      <t>ブブン</t>
    </rPh>
    <rPh sb="2" eb="3">
      <t>バラ</t>
    </rPh>
    <rPh sb="6" eb="8">
      <t>カイメ</t>
    </rPh>
    <phoneticPr fontId="3"/>
  </si>
  <si>
    <t>以前に契約変更されていないか必ず確認のこと。</t>
    <phoneticPr fontId="3"/>
  </si>
  <si>
    <t>無し</t>
    <rPh sb="0" eb="1">
      <t>ナ</t>
    </rPh>
    <phoneticPr fontId="3"/>
  </si>
  <si>
    <t>有り（１回）</t>
    <rPh sb="0" eb="1">
      <t>ア</t>
    </rPh>
    <rPh sb="4" eb="5">
      <t>カイ</t>
    </rPh>
    <phoneticPr fontId="3"/>
  </si>
  <si>
    <t>※変更予定工期は「各項目入力表」で入力すること。</t>
    <phoneticPr fontId="3"/>
  </si>
  <si>
    <t>※変更予定工期は「各項目入力表」で入力すること。</t>
    <phoneticPr fontId="3"/>
  </si>
  <si>
    <t>通知日：</t>
    <rPh sb="0" eb="2">
      <t>ツウチ</t>
    </rPh>
    <rPh sb="2" eb="3">
      <t>ビ</t>
    </rPh>
    <phoneticPr fontId="3"/>
  </si>
  <si>
    <t>確認日：</t>
    <rPh sb="0" eb="2">
      <t>カクニン</t>
    </rPh>
    <rPh sb="2" eb="3">
      <t>ビ</t>
    </rPh>
    <phoneticPr fontId="3"/>
  </si>
  <si>
    <t>報告日：</t>
    <rPh sb="0" eb="2">
      <t>ホウコク</t>
    </rPh>
    <phoneticPr fontId="3"/>
  </si>
  <si>
    <t>総括監督員</t>
    <rPh sb="2" eb="5">
      <t>カントクイン</t>
    </rPh>
    <phoneticPr fontId="3"/>
  </si>
  <si>
    <t>主任監督員</t>
    <rPh sb="2" eb="5">
      <t>カントクイン</t>
    </rPh>
    <phoneticPr fontId="3"/>
  </si>
  <si>
    <t>平塚市病院事業管理者</t>
    <rPh sb="0" eb="3">
      <t>ヒラツカシ</t>
    </rPh>
    <rPh sb="3" eb="5">
      <t>ビョウイン</t>
    </rPh>
    <rPh sb="5" eb="7">
      <t>ジギョウ</t>
    </rPh>
    <rPh sb="7" eb="10">
      <t>カンリシャ</t>
    </rPh>
    <phoneticPr fontId="3"/>
  </si>
  <si>
    <t>印</t>
    <phoneticPr fontId="3"/>
  </si>
  <si>
    <t>平塚市病院事業管理者</t>
    <rPh sb="0" eb="3">
      <t>ヒラツカシ</t>
    </rPh>
    <rPh sb="3" eb="5">
      <t>ビョウイン</t>
    </rPh>
    <rPh sb="5" eb="7">
      <t>ジギョウ</t>
    </rPh>
    <rPh sb="7" eb="10">
      <t>カンリシャ</t>
    </rPh>
    <phoneticPr fontId="3"/>
  </si>
  <si>
    <t>平　塚　市　長</t>
    <rPh sb="0" eb="1">
      <t>ヒラ</t>
    </rPh>
    <rPh sb="2" eb="3">
      <t>ツカ</t>
    </rPh>
    <rPh sb="4" eb="5">
      <t>シ</t>
    </rPh>
    <rPh sb="6" eb="7">
      <t>チョウ</t>
    </rPh>
    <phoneticPr fontId="3"/>
  </si>
  <si>
    <t>（宛先）</t>
    <rPh sb="1" eb="3">
      <t>アテサキ</t>
    </rPh>
    <phoneticPr fontId="3"/>
  </si>
  <si>
    <t>印</t>
    <phoneticPr fontId="3"/>
  </si>
  <si>
    <t>５号様式</t>
    <rPh sb="1" eb="2">
      <t>ゴウ</t>
    </rPh>
    <rPh sb="2" eb="4">
      <t>ヨウシキ</t>
    </rPh>
    <phoneticPr fontId="3"/>
  </si>
  <si>
    <t>支給材料又は支給品の不適当通知書</t>
    <rPh sb="4" eb="5">
      <t>マタ</t>
    </rPh>
    <rPh sb="6" eb="9">
      <t>シキュウヒン</t>
    </rPh>
    <phoneticPr fontId="3"/>
  </si>
  <si>
    <t>工事工程表</t>
    <rPh sb="0" eb="2">
      <t>コウジ</t>
    </rPh>
    <rPh sb="2" eb="5">
      <t>コウテイヒョウ</t>
    </rPh>
    <phoneticPr fontId="3"/>
  </si>
  <si>
    <t>現場代理人等設置通知書</t>
    <phoneticPr fontId="3"/>
  </si>
  <si>
    <t>材料検査（確認）書</t>
    <rPh sb="0" eb="1">
      <t>ザイ</t>
    </rPh>
    <rPh sb="1" eb="2">
      <t>リョウ</t>
    </rPh>
    <rPh sb="2" eb="3">
      <t>ケン</t>
    </rPh>
    <rPh sb="3" eb="4">
      <t>サ</t>
    </rPh>
    <rPh sb="5" eb="6">
      <t>カク</t>
    </rPh>
    <rPh sb="6" eb="7">
      <t>シノブ</t>
    </rPh>
    <rPh sb="8" eb="9">
      <t>ショ</t>
    </rPh>
    <phoneticPr fontId="3"/>
  </si>
  <si>
    <t>支給材料（貸与品）受領書（借用書）</t>
  </si>
  <si>
    <t>工事目的物の使用について（同意）</t>
    <rPh sb="13" eb="15">
      <t>ドウイ</t>
    </rPh>
    <phoneticPr fontId="3"/>
  </si>
  <si>
    <t>平塚市長　　落合　克宏</t>
    <rPh sb="0" eb="1">
      <t>ヒラ</t>
    </rPh>
    <rPh sb="1" eb="2">
      <t>ツカ</t>
    </rPh>
    <rPh sb="2" eb="3">
      <t>シ</t>
    </rPh>
    <rPh sb="3" eb="4">
      <t>ナガ</t>
    </rPh>
    <rPh sb="6" eb="7">
      <t>オチ</t>
    </rPh>
    <rPh sb="7" eb="8">
      <t>ゴウ</t>
    </rPh>
    <rPh sb="9" eb="10">
      <t>カツ</t>
    </rPh>
    <rPh sb="10" eb="11">
      <t>ヒロシ</t>
    </rPh>
    <phoneticPr fontId="3"/>
  </si>
  <si>
    <t>⇐日付</t>
    <rPh sb="1" eb="3">
      <t>ヒヅケ</t>
    </rPh>
    <phoneticPr fontId="3"/>
  </si>
  <si>
    <t>　次の工事について損害が生じましたので、工事請負契約約款２９条第１項の規定により
通知します。</t>
    <phoneticPr fontId="4"/>
  </si>
  <si>
    <t>※ 被害に係る請求額内訳書を必ず添付してください。</t>
    <rPh sb="14" eb="15">
      <t>カナラ</t>
    </rPh>
    <phoneticPr fontId="3"/>
  </si>
  <si>
    <t>至</t>
    <phoneticPr fontId="3"/>
  </si>
  <si>
    <t>自</t>
    <phoneticPr fontId="3"/>
  </si>
  <si>
    <t>備考</t>
    <rPh sb="0" eb="2">
      <t>ビコウ</t>
    </rPh>
    <phoneticPr fontId="3"/>
  </si>
  <si>
    <t>自</t>
    <phoneticPr fontId="3"/>
  </si>
  <si>
    <t>所在地</t>
    <rPh sb="0" eb="3">
      <t>ショザイチ</t>
    </rPh>
    <phoneticPr fontId="3"/>
  </si>
  <si>
    <t>商号又は名称</t>
    <rPh sb="0" eb="2">
      <t>ショウゴウ</t>
    </rPh>
    <rPh sb="2" eb="3">
      <t>マタ</t>
    </rPh>
    <rPh sb="4" eb="6">
      <t>メイショウ</t>
    </rPh>
    <phoneticPr fontId="3"/>
  </si>
  <si>
    <t>代表者</t>
    <rPh sb="0" eb="3">
      <t>ダイヒョウシャ</t>
    </rPh>
    <phoneticPr fontId="3"/>
  </si>
  <si>
    <t>提出日：</t>
    <phoneticPr fontId="3"/>
  </si>
  <si>
    <t>工事名：</t>
    <rPh sb="0" eb="2">
      <t>コウジ</t>
    </rPh>
    <rPh sb="2" eb="3">
      <t>メイ</t>
    </rPh>
    <phoneticPr fontId="3"/>
  </si>
  <si>
    <t>主 任 監 督 員</t>
    <phoneticPr fontId="3"/>
  </si>
  <si>
    <t>担 当 監 督 員</t>
    <phoneticPr fontId="3"/>
  </si>
  <si>
    <t>　標記工事について、工事請負契約約款第１３条第２項の規程より、下記の材料検査（確認）を願います。</t>
    <rPh sb="1" eb="3">
      <t>ヒョウキ</t>
    </rPh>
    <rPh sb="3" eb="5">
      <t>コウジ</t>
    </rPh>
    <rPh sb="10" eb="12">
      <t>コウジ</t>
    </rPh>
    <rPh sb="12" eb="14">
      <t>ウケオイ</t>
    </rPh>
    <rPh sb="14" eb="16">
      <t>ケイヤク</t>
    </rPh>
    <rPh sb="16" eb="18">
      <t>ヤッカン</t>
    </rPh>
    <rPh sb="18" eb="19">
      <t>ダイ</t>
    </rPh>
    <rPh sb="21" eb="22">
      <t>ジョウ</t>
    </rPh>
    <rPh sb="22" eb="23">
      <t>ダイ</t>
    </rPh>
    <rPh sb="24" eb="25">
      <t>コウ</t>
    </rPh>
    <rPh sb="26" eb="28">
      <t>キテイ</t>
    </rPh>
    <rPh sb="31" eb="33">
      <t>カキ</t>
    </rPh>
    <rPh sb="34" eb="36">
      <t>ザイリョウ</t>
    </rPh>
    <rPh sb="36" eb="38">
      <t>ケンサ</t>
    </rPh>
    <rPh sb="39" eb="41">
      <t>カクニン</t>
    </rPh>
    <rPh sb="43" eb="44">
      <t>ネガ</t>
    </rPh>
    <phoneticPr fontId="16"/>
  </si>
  <si>
    <t>ミルシート等の規格証明書</t>
    <rPh sb="5" eb="6">
      <t>トウ</t>
    </rPh>
    <rPh sb="7" eb="9">
      <t>キカク</t>
    </rPh>
    <rPh sb="9" eb="12">
      <t>ショウメイショ</t>
    </rPh>
    <phoneticPr fontId="3"/>
  </si>
  <si>
    <t>工事監理者による現認</t>
    <rPh sb="0" eb="2">
      <t>コウジ</t>
    </rPh>
    <rPh sb="2" eb="5">
      <t>カンリシャ</t>
    </rPh>
    <rPh sb="8" eb="10">
      <t>ゲンニン</t>
    </rPh>
    <phoneticPr fontId="3"/>
  </si>
  <si>
    <t>請負代金額の変更の有無⇒</t>
    <rPh sb="0" eb="2">
      <t>ウケオイ</t>
    </rPh>
    <rPh sb="2" eb="3">
      <t>ダイ</t>
    </rPh>
    <rPh sb="3" eb="5">
      <t>キンガク</t>
    </rPh>
    <rPh sb="6" eb="8">
      <t>ヘンコウ</t>
    </rPh>
    <rPh sb="9" eb="11">
      <t>ウム</t>
    </rPh>
    <phoneticPr fontId="3"/>
  </si>
  <si>
    <t>契約工期の変更の有無⇒</t>
    <rPh sb="0" eb="2">
      <t>ケイヤク</t>
    </rPh>
    <rPh sb="2" eb="4">
      <t>コウキ</t>
    </rPh>
    <rPh sb="5" eb="7">
      <t>ヘンコウ</t>
    </rPh>
    <rPh sb="8" eb="10">
      <t>ウム</t>
    </rPh>
    <phoneticPr fontId="3"/>
  </si>
  <si>
    <t>至</t>
    <phoneticPr fontId="3"/>
  </si>
  <si>
    <t>自</t>
    <phoneticPr fontId="3"/>
  </si>
  <si>
    <t>４号附帯①</t>
    <rPh sb="1" eb="2">
      <t>ゴウ</t>
    </rPh>
    <rPh sb="2" eb="4">
      <t>フタイ</t>
    </rPh>
    <phoneticPr fontId="3"/>
  </si>
  <si>
    <t>４号附帯②</t>
    <rPh sb="1" eb="2">
      <t>ゴウ</t>
    </rPh>
    <rPh sb="2" eb="4">
      <t>フタイ</t>
    </rPh>
    <phoneticPr fontId="3"/>
  </si>
  <si>
    <t>（各条共通）</t>
    <rPh sb="1" eb="2">
      <t>カク</t>
    </rPh>
    <rPh sb="2" eb="3">
      <t>ジョウ</t>
    </rPh>
    <rPh sb="3" eb="5">
      <t>キョウツウ</t>
    </rPh>
    <phoneticPr fontId="3"/>
  </si>
  <si>
    <t>（第24条関係）</t>
    <rPh sb="1" eb="2">
      <t>ダイ</t>
    </rPh>
    <rPh sb="4" eb="5">
      <t>ジョウ</t>
    </rPh>
    <rPh sb="5" eb="7">
      <t>カンケイ</t>
    </rPh>
    <phoneticPr fontId="3"/>
  </si>
  <si>
    <t>（第21条関係）</t>
    <rPh sb="1" eb="2">
      <t>ダイ</t>
    </rPh>
    <rPh sb="4" eb="5">
      <t>ジョウ</t>
    </rPh>
    <rPh sb="5" eb="7">
      <t>カンケイ</t>
    </rPh>
    <phoneticPr fontId="3"/>
  </si>
  <si>
    <t>（第30条関係）</t>
    <rPh sb="1" eb="2">
      <t>ダイ</t>
    </rPh>
    <rPh sb="4" eb="5">
      <t>ジョウ</t>
    </rPh>
    <rPh sb="5" eb="7">
      <t>カンケイ</t>
    </rPh>
    <phoneticPr fontId="3"/>
  </si>
  <si>
    <t>請負代金額の変更に代える設計図書の変更について</t>
    <rPh sb="0" eb="2">
      <t>ウケオイ</t>
    </rPh>
    <rPh sb="2" eb="4">
      <t>ダイキン</t>
    </rPh>
    <rPh sb="4" eb="5">
      <t>ガク</t>
    </rPh>
    <rPh sb="6" eb="8">
      <t>ヘンコウ</t>
    </rPh>
    <rPh sb="9" eb="10">
      <t>カ</t>
    </rPh>
    <rPh sb="12" eb="14">
      <t>セッケイ</t>
    </rPh>
    <rPh sb="14" eb="16">
      <t>トショ</t>
    </rPh>
    <rPh sb="17" eb="19">
      <t>ヘンコウ</t>
    </rPh>
    <phoneticPr fontId="16"/>
  </si>
  <si>
    <t xml:space="preserve">請負代金額の変更に代える設計図書の　　変更内容　（予定）
</t>
    <phoneticPr fontId="3"/>
  </si>
  <si>
    <t>　請負代金額を変更について、工事請負契約約款第２４条第２項（ただし書き）の規定により、次のとおり協議開始日を通知します。</t>
    <rPh sb="1" eb="3">
      <t>ウケオイ</t>
    </rPh>
    <rPh sb="3" eb="5">
      <t>ダイキン</t>
    </rPh>
    <rPh sb="5" eb="6">
      <t>ガク</t>
    </rPh>
    <rPh sb="26" eb="27">
      <t>ダイ</t>
    </rPh>
    <rPh sb="28" eb="29">
      <t>コウ</t>
    </rPh>
    <rPh sb="33" eb="34">
      <t>ガ</t>
    </rPh>
    <rPh sb="48" eb="50">
      <t>キョウギ</t>
    </rPh>
    <rPh sb="50" eb="53">
      <t>カイシビ</t>
    </rPh>
    <phoneticPr fontId="4"/>
  </si>
  <si>
    <t>　請負代金額の変更に代える設計図書の変更について、工事請負契約約款第３０条第２項（ただし書き）の規定により、協議開始日を通知します。</t>
    <rPh sb="1" eb="3">
      <t>ウケオイ</t>
    </rPh>
    <rPh sb="3" eb="5">
      <t>ダイキン</t>
    </rPh>
    <rPh sb="5" eb="6">
      <t>ガク</t>
    </rPh>
    <rPh sb="7" eb="9">
      <t>ヘンコウ</t>
    </rPh>
    <rPh sb="10" eb="11">
      <t>カ</t>
    </rPh>
    <rPh sb="13" eb="15">
      <t>セッケイ</t>
    </rPh>
    <rPh sb="15" eb="17">
      <t>トショ</t>
    </rPh>
    <rPh sb="18" eb="20">
      <t>ヘンコウ</t>
    </rPh>
    <rPh sb="37" eb="38">
      <t>ダイ</t>
    </rPh>
    <rPh sb="39" eb="40">
      <t>コウ</t>
    </rPh>
    <rPh sb="44" eb="45">
      <t>ガ</t>
    </rPh>
    <rPh sb="54" eb="56">
      <t>キョウギ</t>
    </rPh>
    <rPh sb="56" eb="59">
      <t>カイシビ</t>
    </rPh>
    <phoneticPr fontId="4"/>
  </si>
  <si>
    <t>３８号様式</t>
    <rPh sb="2" eb="3">
      <t>ゴウ</t>
    </rPh>
    <rPh sb="3" eb="5">
      <t>ヨウシキ</t>
    </rPh>
    <phoneticPr fontId="3"/>
  </si>
  <si>
    <t>請負代金額の変更に代える設計図書の変更協議について</t>
    <rPh sb="19" eb="21">
      <t>キョウギ</t>
    </rPh>
    <phoneticPr fontId="3"/>
  </si>
  <si>
    <t>付けの</t>
    <phoneticPr fontId="3"/>
  </si>
  <si>
    <t>請負代金額</t>
    <phoneticPr fontId="3"/>
  </si>
  <si>
    <t>入力欄（発注者による契約事項）</t>
    <rPh sb="0" eb="2">
      <t>ニュウリョク</t>
    </rPh>
    <rPh sb="2" eb="3">
      <t>ラン</t>
    </rPh>
    <rPh sb="10" eb="12">
      <t>ケイヤク</t>
    </rPh>
    <rPh sb="12" eb="14">
      <t>ジコウ</t>
    </rPh>
    <phoneticPr fontId="3"/>
  </si>
  <si>
    <t>入力欄（受注者による契約事項）</t>
    <rPh sb="0" eb="2">
      <t>ニュウリョク</t>
    </rPh>
    <rPh sb="2" eb="3">
      <t>ラン</t>
    </rPh>
    <rPh sb="4" eb="6">
      <t>ジュチュウ</t>
    </rPh>
    <rPh sb="6" eb="7">
      <t>シャ</t>
    </rPh>
    <rPh sb="10" eb="12">
      <t>ケイヤク</t>
    </rPh>
    <rPh sb="12" eb="14">
      <t>ジコウ</t>
    </rPh>
    <phoneticPr fontId="3"/>
  </si>
  <si>
    <t>発議番号</t>
    <phoneticPr fontId="3"/>
  </si>
  <si>
    <t>スライドによる請負代金額の変更</t>
    <phoneticPr fontId="3"/>
  </si>
  <si>
    <t>請負代金額の変更に代える設計図書の変更協議通知</t>
    <rPh sb="19" eb="21">
      <t>キョウギ</t>
    </rPh>
    <rPh sb="21" eb="23">
      <t>ツウチ</t>
    </rPh>
    <phoneticPr fontId="3"/>
  </si>
  <si>
    <t>請負代金額変更協議通知</t>
    <rPh sb="0" eb="2">
      <t>ウケオイ</t>
    </rPh>
    <rPh sb="2" eb="4">
      <t>ダイキン</t>
    </rPh>
    <rPh sb="4" eb="5">
      <t>ガク</t>
    </rPh>
    <phoneticPr fontId="3"/>
  </si>
  <si>
    <t>工期変更協議通知</t>
    <phoneticPr fontId="3"/>
  </si>
  <si>
    <t>工期延長請求</t>
    <rPh sb="0" eb="2">
      <t>コウキ</t>
    </rPh>
    <phoneticPr fontId="3"/>
  </si>
  <si>
    <t>土木工事照査項目チェックリスト</t>
    <phoneticPr fontId="3"/>
  </si>
  <si>
    <t>工事名　　　　　　　　　　　　　　　　　　　　　　　　　　　　　　　　　　　　　　　　</t>
    <phoneticPr fontId="3"/>
  </si>
  <si>
    <t>提出年月日</t>
    <phoneticPr fontId="3"/>
  </si>
  <si>
    <t>作成者</t>
    <rPh sb="0" eb="3">
      <t>サクセイシャ</t>
    </rPh>
    <phoneticPr fontId="3"/>
  </si>
  <si>
    <t>現場代理人　○○○○</t>
    <rPh sb="0" eb="2">
      <t>ゲンバ</t>
    </rPh>
    <rPh sb="2" eb="5">
      <t>ダイリニン</t>
    </rPh>
    <phoneticPr fontId="3"/>
  </si>
  <si>
    <t>№</t>
  </si>
  <si>
    <t>項　目</t>
  </si>
  <si>
    <t>主　な　項　目</t>
  </si>
  <si>
    <t>照査対象</t>
  </si>
  <si>
    <t>照査実施</t>
  </si>
  <si>
    <t>該当事実</t>
  </si>
  <si>
    <t>備　考</t>
  </si>
  <si>
    <t>有</t>
  </si>
  <si>
    <t>無</t>
  </si>
  <si>
    <t>済</t>
  </si>
  <si>
    <t>日付</t>
  </si>
  <si>
    <t>当該工事の条件明示内容の照査</t>
  </si>
  <si>
    <t>1-1</t>
  </si>
  <si>
    <t>条件明示書における施工条件明示事項に不足がないかの確認</t>
  </si>
  <si>
    <t>1-2</t>
  </si>
  <si>
    <t>条件明示書における施工条件明示事項と現場条件に相違がないかの確認</t>
  </si>
  <si>
    <t>関連資料・貸与資料の確認</t>
    <phoneticPr fontId="3"/>
  </si>
  <si>
    <t>2-1</t>
  </si>
  <si>
    <t>ポンプ排水を行うにあたり、土質の確認によって、クイックサンド、ボイリングが起きない事を検討し確認したか</t>
  </si>
  <si>
    <t>2-2</t>
  </si>
  <si>
    <t>ウェルポイントあるいはディープウェルを行うにあたり、工事着手前に土質の確認を行い、地下水位、透水係数、湧水量等を確認したか</t>
  </si>
  <si>
    <t>2-3</t>
  </si>
  <si>
    <t>浚渫工の施工において、渇水位、平水位、最高水位、潮位及び流速・風浪等の水象・気象の施工に必要な資料を施工前に調査・確認したか</t>
  </si>
  <si>
    <t>2-4</t>
  </si>
  <si>
    <t>地質調査報告書は整理されているか・追加ボーリングは必要ないかの確認</t>
  </si>
  <si>
    <t>2-5</t>
  </si>
  <si>
    <t>軟弱地盤の施工に必要な資料はあるかの確認（圧密沈下、液状化、地盤支持力、法面安定、側方流動等）</t>
  </si>
  <si>
    <t>2-6</t>
  </si>
  <si>
    <t>測量成果報告書（平面、横断、縦断）は整理されているかの確認</t>
  </si>
  <si>
    <t>2-7</t>
  </si>
  <si>
    <t>共通仕様書及び特記仕様書に示される資料はあるかの確認</t>
  </si>
  <si>
    <t>2-8</t>
  </si>
  <si>
    <t>設計計算書等（構造物（指定仮設含む）、隣接工区等含む）はあるかの確認</t>
  </si>
  <si>
    <t>2-9</t>
  </si>
  <si>
    <t>特記仕様書等に明示してある支障物件移設予定時期及び占用者に関する資料はあるかの確認</t>
  </si>
  <si>
    <t>2-10</t>
  </si>
  <si>
    <t>2-11</t>
  </si>
  <si>
    <t>地盤沈下、振動等による影響が第三者におよばないか、関連資料はあるかの確認</t>
  </si>
  <si>
    <t>2-12</t>
  </si>
  <si>
    <t>地下占用物件である電線、電話線、水道、道路管理者用光ケーブル、その他の地下埋設物を示した図面（平面、横断、深さ等）等関連資料があるか</t>
  </si>
  <si>
    <t>2-13</t>
  </si>
  <si>
    <t>設計成果物等（報告書等）の貸与資料（電子データを含む）に不足がないか、追加事項があるかの確認</t>
  </si>
  <si>
    <t>現地踏査</t>
    <phoneticPr fontId="3"/>
  </si>
  <si>
    <t>3-1</t>
  </si>
  <si>
    <t>工事着手後直ちに測量を実施し、測量標（仮ＢＭ）、工事用多角点の設置及び用地境界、中心線、縦断、横断等を確認</t>
  </si>
  <si>
    <t>3-2</t>
  </si>
  <si>
    <t>建設発生土の受入地への搬入に先立ち、容量が十分か確認</t>
  </si>
  <si>
    <t>3-3</t>
  </si>
  <si>
    <t>周辺地域の地下水利用状況等から作業に伴い水質水量等に影響を及ぼす恐れがないか確認</t>
  </si>
  <si>
    <t>3-4</t>
  </si>
  <si>
    <t>土留・仮締切工の仮設Ｈ鋼杭、仮設鋼矢板の打込みに先行し、支障となる埋設物の確認のため、溝掘り等を行い、埋設物を確認</t>
  </si>
  <si>
    <t>3-5</t>
  </si>
  <si>
    <t>仮囲いまたは立入防止柵の設置にあたり、交通に支障をきたす場合あるいは苦情が発生すると予想される場合には、工事前に対策を検討し、確認</t>
  </si>
  <si>
    <t>3-6</t>
  </si>
  <si>
    <t>砂防土工における斜面対策としての盛土工（押え盛土）を行うに当たり、盛土量、盛土の位置ならびに盛土基礎地盤の特性等について現状の状況等を照査</t>
  </si>
  <si>
    <t>3-7</t>
  </si>
  <si>
    <t>施肥、灌水、薬剤散布の施工にあたり、施工前に施工箇所の状況を調査するものとし、設計図書に示す使用材料の種類、使用量等を確認</t>
  </si>
  <si>
    <t>3-8</t>
  </si>
  <si>
    <t>境界の施工前及び施工後において、近接所有者の立会による境界確認</t>
  </si>
  <si>
    <t>3-9</t>
  </si>
  <si>
    <t>トンネルの施工にあたって、工事着手前に測量を行い、両坑口間の基準点との相互関係を確認</t>
  </si>
  <si>
    <t>3-10</t>
  </si>
  <si>
    <t>道路管理台帳及び占用者との現地確認</t>
  </si>
  <si>
    <t>3-11</t>
  </si>
  <si>
    <t>鋼矢板等、仮設杭の施工に先立ち、明らかに埋設物がないことが確認されている場合を除き、建設工事公衆災害防止対策要綱に従って埋設物の存在の有無を確認</t>
  </si>
  <si>
    <t>3-12</t>
  </si>
  <si>
    <t>電線共同溝設置の位置・線形については、事前に地下埋設物及び工事区間の現状について測量及び調査を行い確認</t>
  </si>
  <si>
    <t>3-13</t>
  </si>
  <si>
    <r>
      <t>工事に先立ち、現地を詳細に把握するために現地調査を行い、補強を実施しようとする橋脚および基礎について、形状や鉄筋の位置、添架物や近接する</t>
    </r>
    <r>
      <rPr>
        <sz val="10.5"/>
        <color theme="1"/>
        <rFont val="Century"/>
        <family val="1"/>
      </rPr>
      <t xml:space="preserve"> </t>
    </r>
    <r>
      <rPr>
        <sz val="10.5"/>
        <color theme="1"/>
        <rFont val="ＭＳ 明朝"/>
        <family val="1"/>
        <charset val="128"/>
      </rPr>
      <t>地下構造物等の状況を把握するとともに、海水または鋼材の腐食を促進させる工場排水等の影響や、鋼材の位置する土中部が常時乾湿を繰り返す環境にあるかどうか等を事前に確認</t>
    </r>
  </si>
  <si>
    <t>3-14</t>
  </si>
  <si>
    <t>漏水補修工の施工箇所は、設計図書と現地の漏水個所とに不整合がないか施工前に確</t>
  </si>
  <si>
    <t>3-15</t>
  </si>
  <si>
    <t>質調査報告書と工事現場の踏査結果（地質、わき水、地下水など）が整合するかの確認</t>
  </si>
  <si>
    <t>3-16</t>
  </si>
  <si>
    <t>使用する材料や重機の運搬・搬入路を確認</t>
  </si>
  <si>
    <t>3-17</t>
  </si>
  <si>
    <t>土石流の到達するおそれのある現場での安全対策について、現地踏査を実施しあらかじめその対策を確認</t>
  </si>
  <si>
    <t>3-18</t>
  </si>
  <si>
    <t>3-19</t>
  </si>
  <si>
    <t>周囲の地盤や構造物に変状を与えないように、締切盛土着手前に現状地盤を確認</t>
  </si>
  <si>
    <t>設計図</t>
  </si>
  <si>
    <t>4-1</t>
  </si>
  <si>
    <t>桁の工作に着手する前に原寸図を作成し、図面の不備や製作上に支障がないかどうかを確認</t>
  </si>
  <si>
    <t>4-2</t>
  </si>
  <si>
    <t>施工前に、配筋図、鉄筋組立図、及びかぶり詳細図により組立可能か、また配力鉄筋および組立筋を考慮したかぶりとなっているかを照査</t>
  </si>
  <si>
    <t>4-3</t>
  </si>
  <si>
    <r>
      <t>一般図には必要な項目が記載されているかの確認</t>
    </r>
    <r>
      <rPr>
        <sz val="10.5"/>
        <color theme="1"/>
        <rFont val="Century"/>
        <family val="1"/>
      </rPr>
      <t xml:space="preserve"> </t>
    </r>
    <r>
      <rPr>
        <sz val="10.5"/>
        <color theme="1"/>
        <rFont val="ＭＳ 明朝"/>
        <family val="1"/>
        <charset val="128"/>
      </rPr>
      <t>（水位、設計条件、地質条件、建築限界等）</t>
    </r>
  </si>
  <si>
    <t>4-4</t>
  </si>
  <si>
    <t>平面図には必要な工事内容が明示されているかの確認（法線、築堤護岸、付属構造物等）</t>
  </si>
  <si>
    <t>4-5</t>
  </si>
  <si>
    <t>構造図の基本寸法、座標値、高さ関係は照合されているかの確認</t>
  </si>
  <si>
    <t>4-6</t>
  </si>
  <si>
    <t>構造図に地質条件（推定岩盤線、柱状図、地下水位等）を明記してあるかの確認</t>
  </si>
  <si>
    <t>4-7</t>
  </si>
  <si>
    <t>図面が明瞭に描かれているかの確認（構造物と寸法線の使い分けがなされているか）</t>
  </si>
  <si>
    <t>4-8</t>
  </si>
  <si>
    <t>構造詳細は適用基準及び打合せ事項と整合しているかの確認</t>
  </si>
  <si>
    <t>4-9</t>
  </si>
  <si>
    <t>各設計図がお互いに整合されているかの確認</t>
  </si>
  <si>
    <t>・一般平面図と縦断図（構造一般図と線形図）</t>
  </si>
  <si>
    <t>・構造図と配筋図</t>
  </si>
  <si>
    <t>・構造図と仮設図</t>
  </si>
  <si>
    <t>・下部工箱抜き図と付属物図（支承配置図、落橋防止図等）</t>
  </si>
  <si>
    <r>
      <t>・本体と付属物の取り合い</t>
    </r>
    <r>
      <rPr>
        <sz val="10.5"/>
        <color theme="1"/>
        <rFont val="Century"/>
        <family val="1"/>
      </rPr>
      <t xml:space="preserve"> </t>
    </r>
    <r>
      <rPr>
        <sz val="10.5"/>
        <color theme="1"/>
        <rFont val="ＭＳ 明朝"/>
        <family val="1"/>
        <charset val="128"/>
      </rPr>
      <t>等</t>
    </r>
  </si>
  <si>
    <t>4-10</t>
  </si>
  <si>
    <t>設計計算書の結果が正しく図面に反映されているかの確認（特に応力計算、安定計算等の結果が適用範囲も含めて整合しているか）</t>
  </si>
  <si>
    <t>・壁厚</t>
  </si>
  <si>
    <t>・鉄筋（径、ピッチ、使用材料、ラップ位置、ラップ長、主鉄筋の定着長、段落し位置、ガス圧接位置）</t>
  </si>
  <si>
    <t>・使用材料</t>
  </si>
  <si>
    <t>・その他</t>
  </si>
  <si>
    <t>4-11</t>
  </si>
  <si>
    <t>形状寸法、使用材料及びその配置は計算書と一致しているかの確認</t>
  </si>
  <si>
    <t>4-12</t>
  </si>
  <si>
    <t>地質調査報告書と設計図書の整合（調査箇所と柱状図、地質縦断面図・地質横断面図）はとれているかの確認</t>
  </si>
  <si>
    <t>4-13</t>
  </si>
  <si>
    <t>隣接工区等との整合はとれているかの確認</t>
  </si>
  <si>
    <t>4-14</t>
  </si>
  <si>
    <t>構造物の施工性に問題はないか。設計図等に基づいた適正な施工が可能かの確認（架設条件が設計図に反映されているか）※橋梁上部工のみ対象</t>
    <phoneticPr fontId="3"/>
  </si>
  <si>
    <t>数量計算</t>
  </si>
  <si>
    <t>5-1</t>
  </si>
  <si>
    <t>数量計算に用いた数量は図面の寸法と一致するかの確認</t>
  </si>
  <si>
    <t>5-2</t>
  </si>
  <si>
    <t>数量とりまとめは種類毎、材料毎の打合せ区分に合わせてまとめられているかの確認</t>
  </si>
  <si>
    <t>5-3</t>
  </si>
  <si>
    <t>横断図面による面積計算、長さ計算の縮尺は図面に整合しているかの確認</t>
  </si>
  <si>
    <t>設計計算書</t>
  </si>
  <si>
    <t>6-1</t>
  </si>
  <si>
    <t>使用されている設計基準等は適切かの確認</t>
  </si>
  <si>
    <t>6-2</t>
  </si>
  <si>
    <t>設計基本条件は適切かの確認（荷重条件、施工条件、使用材料と規格、許容応力度等）※橋梁上部工事のみ対象</t>
  </si>
  <si>
    <t>6-3</t>
  </si>
  <si>
    <t>構造・線形条件は妥当かの確認（橋長、支間長、幅員構成、平面・横断線形、座標系等）※橋梁上部工事のみ対象</t>
  </si>
  <si>
    <t>平塚市浅間町９番１号</t>
    <rPh sb="0" eb="3">
      <t>ヒラツカシ</t>
    </rPh>
    <rPh sb="3" eb="6">
      <t>センゲンチョウ</t>
    </rPh>
    <rPh sb="7" eb="8">
      <t>バン</t>
    </rPh>
    <rPh sb="9" eb="10">
      <t>ゴウ</t>
    </rPh>
    <phoneticPr fontId="3"/>
  </si>
  <si>
    <t>平塚市南原一丁目１９番１号</t>
    <rPh sb="5" eb="6">
      <t>イチ</t>
    </rPh>
    <phoneticPr fontId="3"/>
  </si>
  <si>
    <t>発注者所在地</t>
    <rPh sb="0" eb="3">
      <t>ハッチュウシャ</t>
    </rPh>
    <rPh sb="3" eb="6">
      <t>ショザイチ</t>
    </rPh>
    <phoneticPr fontId="3"/>
  </si>
  <si>
    <t>受注者名称</t>
    <rPh sb="0" eb="2">
      <t>ジュチュウ</t>
    </rPh>
    <rPh sb="2" eb="3">
      <t>シャ</t>
    </rPh>
    <rPh sb="3" eb="5">
      <t>メイショウ</t>
    </rPh>
    <phoneticPr fontId="3"/>
  </si>
  <si>
    <t>受注者が行うべき「設計図書の照査」に使用できます。
このチェックリストは参考様式であり、自社の様式がある場合は、そちらを使用してください。</t>
    <rPh sb="38" eb="40">
      <t>ヨウシキ</t>
    </rPh>
    <rPh sb="44" eb="46">
      <t>ジシャ</t>
    </rPh>
    <rPh sb="47" eb="49">
      <t>ヨウシキ</t>
    </rPh>
    <rPh sb="52" eb="54">
      <t>バアイ</t>
    </rPh>
    <rPh sb="60" eb="62">
      <t>シヨウ</t>
    </rPh>
    <phoneticPr fontId="3"/>
  </si>
  <si>
    <t>参考様式</t>
    <rPh sb="0" eb="2">
      <t>サンコウ</t>
    </rPh>
    <rPh sb="2" eb="4">
      <t>ヨウシキ</t>
    </rPh>
    <phoneticPr fontId="3"/>
  </si>
  <si>
    <t>土木工事照査項目チェックリスト</t>
    <phoneticPr fontId="3"/>
  </si>
  <si>
    <t>発注者</t>
    <rPh sb="0" eb="3">
      <t>ハッチュウシャ</t>
    </rPh>
    <phoneticPr fontId="3"/>
  </si>
  <si>
    <t>受注者</t>
    <rPh sb="0" eb="2">
      <t>ジュチュウ</t>
    </rPh>
    <rPh sb="2" eb="3">
      <t>シャ</t>
    </rPh>
    <phoneticPr fontId="3"/>
  </si>
  <si>
    <t>発議年月日</t>
    <phoneticPr fontId="3"/>
  </si>
  <si>
    <t>指示</t>
    <phoneticPr fontId="3"/>
  </si>
  <si>
    <t>協議</t>
    <phoneticPr fontId="3"/>
  </si>
  <si>
    <t>通知</t>
    <phoneticPr fontId="3"/>
  </si>
  <si>
    <t>承諾</t>
    <phoneticPr fontId="3"/>
  </si>
  <si>
    <t>報告</t>
    <phoneticPr fontId="3"/>
  </si>
  <si>
    <t>提出</t>
    <phoneticPr fontId="3"/>
  </si>
  <si>
    <t>請求</t>
    <rPh sb="0" eb="2">
      <t>セイキュウ</t>
    </rPh>
    <phoneticPr fontId="3"/>
  </si>
  <si>
    <t>その他</t>
    <phoneticPr fontId="3"/>
  </si>
  <si>
    <t>葉</t>
    <phoneticPr fontId="3"/>
  </si>
  <si>
    <t>指示</t>
    <phoneticPr fontId="3"/>
  </si>
  <si>
    <t>承諾</t>
    <phoneticPr fontId="3"/>
  </si>
  <si>
    <t>協議</t>
    <phoneticPr fontId="3"/>
  </si>
  <si>
    <t>提出</t>
    <phoneticPr fontId="3"/>
  </si>
  <si>
    <t>受理</t>
    <phoneticPr fontId="3"/>
  </si>
  <si>
    <t>します。</t>
    <phoneticPr fontId="3"/>
  </si>
  <si>
    <t>その他</t>
    <rPh sb="2" eb="3">
      <t>タ</t>
    </rPh>
    <phoneticPr fontId="3"/>
  </si>
  <si>
    <t>報告</t>
    <phoneticPr fontId="3"/>
  </si>
  <si>
    <t>現場代理人</t>
    <phoneticPr fontId="3"/>
  </si>
  <si>
    <t>主任（監理）  　技術者</t>
    <phoneticPr fontId="3"/>
  </si>
  <si>
    <t>工事打合せ簿</t>
    <phoneticPr fontId="3"/>
  </si>
  <si>
    <t>発議年月日</t>
    <phoneticPr fontId="3"/>
  </si>
  <si>
    <t>発議番号</t>
    <phoneticPr fontId="3"/>
  </si>
  <si>
    <t>№</t>
    <phoneticPr fontId="3"/>
  </si>
  <si>
    <t>受理</t>
    <phoneticPr fontId="3"/>
  </si>
  <si>
    <t>します。</t>
    <phoneticPr fontId="3"/>
  </si>
  <si>
    <t>契約書第１８条第１項（条件変更等）</t>
    <rPh sb="0" eb="3">
      <t>ケイヤクショ</t>
    </rPh>
    <rPh sb="7" eb="8">
      <t>ダイ</t>
    </rPh>
    <rPh sb="9" eb="10">
      <t>コウ</t>
    </rPh>
    <phoneticPr fontId="3"/>
  </si>
  <si>
    <t>第２号　設計図書に誤謬又は脱漏があること。</t>
    <rPh sb="0" eb="1">
      <t>ダイ</t>
    </rPh>
    <rPh sb="2" eb="3">
      <t>ゴウ</t>
    </rPh>
    <phoneticPr fontId="3"/>
  </si>
  <si>
    <t>第３号　設計図書の表示が明確でないこと。</t>
    <rPh sb="0" eb="1">
      <t>ダイ</t>
    </rPh>
    <rPh sb="2" eb="3">
      <t>ゴウ</t>
    </rPh>
    <phoneticPr fontId="3"/>
  </si>
  <si>
    <t xml:space="preserve">第４号　工事現場の形状、地質、湧水等の状態、施工上の制約等設計図書に
</t>
    <rPh sb="0" eb="1">
      <t>ダイ</t>
    </rPh>
    <rPh sb="2" eb="3">
      <t>ゴウ</t>
    </rPh>
    <phoneticPr fontId="3"/>
  </si>
  <si>
    <t>第１号   図面、仕様書、現場説明書及び現場説明に対する質問回答書が</t>
    <rPh sb="0" eb="1">
      <t>ダイ</t>
    </rPh>
    <rPh sb="2" eb="3">
      <t>ゴウ</t>
    </rPh>
    <phoneticPr fontId="3"/>
  </si>
  <si>
    <t>　　一致しないこと（これらの優先順位が定められている場合を除く。）。</t>
    <phoneticPr fontId="3"/>
  </si>
  <si>
    <t>　　示された自然的又は人為的な施工条件と実際の工事現場が一致しないこと。</t>
    <phoneticPr fontId="3"/>
  </si>
  <si>
    <t xml:space="preserve">第５号　設計図書で明示されていない施工条件について予期するこのできない
</t>
    <rPh sb="0" eb="1">
      <t>ダイ</t>
    </rPh>
    <rPh sb="2" eb="3">
      <t>ゴウ</t>
    </rPh>
    <phoneticPr fontId="3"/>
  </si>
  <si>
    <t>　　特別な状態が生じたこと。</t>
    <phoneticPr fontId="3"/>
  </si>
  <si>
    <t>現場代理人及び主任技術者の立会を求めます。</t>
    <phoneticPr fontId="3"/>
  </si>
  <si>
    <t>設計図書の訂正（変更）指示について</t>
    <rPh sb="5" eb="7">
      <t>テイセイ</t>
    </rPh>
    <rPh sb="11" eb="13">
      <t>シジ</t>
    </rPh>
    <phoneticPr fontId="3"/>
  </si>
  <si>
    <t>変更</t>
    <phoneticPr fontId="3"/>
  </si>
  <si>
    <t>に係る承諾書</t>
    <phoneticPr fontId="3"/>
  </si>
  <si>
    <t>発注者が請負代金額を増額すべき事由又は費用を負担すべき事由が生じた日から７日以内に協議開始の日を通知しない場合に通知することができます。</t>
    <rPh sb="56" eb="58">
      <t>ツウチ</t>
    </rPh>
    <phoneticPr fontId="3"/>
  </si>
  <si>
    <t>設計図書の変更のみを除き、契約工期の変更か請負代金額の
変更のいずれか、又は両方の変更の有無を必ず入力すること。</t>
    <rPh sb="0" eb="2">
      <t>セッケイ</t>
    </rPh>
    <rPh sb="2" eb="4">
      <t>トショ</t>
    </rPh>
    <rPh sb="5" eb="7">
      <t>ヘンコウ</t>
    </rPh>
    <rPh sb="10" eb="11">
      <t>ノゾ</t>
    </rPh>
    <rPh sb="13" eb="15">
      <t>ケイヤク</t>
    </rPh>
    <rPh sb="15" eb="17">
      <t>コウキ</t>
    </rPh>
    <rPh sb="18" eb="20">
      <t>ヘンコウ</t>
    </rPh>
    <rPh sb="21" eb="23">
      <t>ウケオイ</t>
    </rPh>
    <rPh sb="23" eb="25">
      <t>ダイキン</t>
    </rPh>
    <rPh sb="25" eb="26">
      <t>ガク</t>
    </rPh>
    <rPh sb="28" eb="30">
      <t>ヘンコウ</t>
    </rPh>
    <rPh sb="36" eb="37">
      <t>マタ</t>
    </rPh>
    <rPh sb="38" eb="40">
      <t>リョウホウ</t>
    </rPh>
    <rPh sb="41" eb="43">
      <t>ヘンコウ</t>
    </rPh>
    <rPh sb="44" eb="46">
      <t>ウム</t>
    </rPh>
    <rPh sb="47" eb="48">
      <t>カナラ</t>
    </rPh>
    <rPh sb="49" eb="51">
      <t>ニュウリョク</t>
    </rPh>
    <phoneticPr fontId="3"/>
  </si>
  <si>
    <t>※署名又は押印のうえ、発注者及び受注者双方で保管する。</t>
    <rPh sb="1" eb="3">
      <t>ショメイ</t>
    </rPh>
    <rPh sb="3" eb="4">
      <t>マタ</t>
    </rPh>
    <rPh sb="5" eb="7">
      <t>オウイン</t>
    </rPh>
    <rPh sb="11" eb="14">
      <t>ハッチュウシャ</t>
    </rPh>
    <rPh sb="14" eb="15">
      <t>オヨ</t>
    </rPh>
    <rPh sb="16" eb="18">
      <t>ジュチュウ</t>
    </rPh>
    <rPh sb="18" eb="19">
      <t>シャ</t>
    </rPh>
    <rPh sb="19" eb="21">
      <t>ソウホウ</t>
    </rPh>
    <rPh sb="22" eb="24">
      <t>ホカン</t>
    </rPh>
    <phoneticPr fontId="3"/>
  </si>
  <si>
    <t>２ページ目は、１ページ目とリンクしているため、入力の必要はありません。</t>
    <rPh sb="4" eb="5">
      <t>メ</t>
    </rPh>
    <rPh sb="11" eb="12">
      <t>メ</t>
    </rPh>
    <rPh sb="23" eb="25">
      <t>ニュウリョク</t>
    </rPh>
    <rPh sb="26" eb="28">
      <t>ヒツヨウ</t>
    </rPh>
    <phoneticPr fontId="3"/>
  </si>
  <si>
    <t>※署名又は押印のうえ、発注者及び受注者双方で保管します。（２枚とも提出）
※受注者においては、建設業法上の「営業に関する図書（10年間の保管義務あり）」
となります。</t>
    <rPh sb="1" eb="3">
      <t>ショメイ</t>
    </rPh>
    <rPh sb="3" eb="4">
      <t>マタ</t>
    </rPh>
    <rPh sb="30" eb="31">
      <t>マイ</t>
    </rPh>
    <rPh sb="33" eb="35">
      <t>テイシュツ</t>
    </rPh>
    <phoneticPr fontId="3"/>
  </si>
  <si>
    <t>※設計図書：別冊の図面、仕様書、現場説明書及び現場説明に対する
　　　　　　　　質問回答書、工事数量総括表</t>
    <rPh sb="1" eb="3">
      <t>セッ_x0000__x0001_</t>
    </rPh>
    <rPh sb="3" eb="5">
      <t>_x0002__x0004__x0003_</t>
    </rPh>
    <rPh sb="6" eb="8">
      <t>_x0002__x0007__x0006__x0002_</t>
    </rPh>
    <rPh sb="9" eb="11">
      <t>_x000B_	_x0002_</t>
    </rPh>
    <rPh sb="12" eb="15">
      <t>_x000E__x000C__x0003__x0013__x0010_</t>
    </rPh>
    <rPh sb="16" eb="18">
      <t>_x0002__x0016__x0012_</t>
    </rPh>
    <rPh sb="18" eb="21">
      <t>_x0003__x001C__x0015__x0001__x001E__x0017_</t>
    </rPh>
    <rPh sb="21" eb="22">
      <t>_x0002_!</t>
    </rPh>
    <rPh sb="23" eb="25">
      <t>_x0019__x0002_%</t>
    </rPh>
    <rPh sb="25" eb="27">
      <t>_x001C__x0001_'(</t>
    </rPh>
    <rPh sb="28" eb="29">
      <t>_x0002_+</t>
    </rPh>
    <rPh sb="40" eb="42">
      <t>*_x0003_1.</t>
    </rPh>
    <rPh sb="42" eb="45">
      <t>_x0002_40_x0002_92</t>
    </rPh>
    <rPh sb="46" eb="48">
      <t>_x0003__x0000__x0000_</t>
    </rPh>
    <rPh sb="48" eb="50">
      <t>_x0000__x0000_&lt;_x0000_&lt;</t>
    </rPh>
    <rPh sb="50" eb="53">
      <t/>
    </rPh>
    <phoneticPr fontId="3"/>
  </si>
  <si>
    <t>※データを保存したい場合は別ファイルを作成し、
入力したシートをコピーしてください。
（このシートは原稿としてお使いください。）</t>
    <rPh sb="5" eb="7">
      <t>ホゾン</t>
    </rPh>
    <rPh sb="10" eb="12">
      <t>バアイ</t>
    </rPh>
    <rPh sb="13" eb="14">
      <t>ベツ</t>
    </rPh>
    <rPh sb="19" eb="21">
      <t>サクセイ</t>
    </rPh>
    <rPh sb="24" eb="26">
      <t>ニュウリョク</t>
    </rPh>
    <rPh sb="50" eb="52">
      <t>ゲンコウ</t>
    </rPh>
    <rPh sb="56" eb="57">
      <t>ツカ</t>
    </rPh>
    <phoneticPr fontId="3"/>
  </si>
  <si>
    <t>　現地調査について、了解いたしました。</t>
    <rPh sb="1" eb="3">
      <t>ゲンチ</t>
    </rPh>
    <rPh sb="3" eb="5">
      <t>チョウサ</t>
    </rPh>
    <rPh sb="10" eb="12">
      <t>リョウカイ</t>
    </rPh>
    <phoneticPr fontId="3"/>
  </si>
  <si>
    <t>案件番号</t>
    <phoneticPr fontId="3"/>
  </si>
  <si>
    <t>各項目入力表に各種情報を必ず入力する事。
工程表は１部印刷して監督員に提出して下さい。</t>
    <rPh sb="0" eb="3">
      <t>カクコウモク</t>
    </rPh>
    <rPh sb="3" eb="5">
      <t>ニュウリョク</t>
    </rPh>
    <rPh sb="5" eb="6">
      <t>ヒョウ</t>
    </rPh>
    <rPh sb="7" eb="9">
      <t>カクシュ</t>
    </rPh>
    <rPh sb="9" eb="11">
      <t>ジョウホウ</t>
    </rPh>
    <rPh sb="12" eb="13">
      <t>カナラ</t>
    </rPh>
    <rPh sb="14" eb="16">
      <t>ニュウリョク</t>
    </rPh>
    <rPh sb="18" eb="19">
      <t>コト</t>
    </rPh>
    <rPh sb="21" eb="24">
      <t>コウテイヒョウ</t>
    </rPh>
    <rPh sb="31" eb="34">
      <t>カントクイン</t>
    </rPh>
    <rPh sb="39" eb="40">
      <t>クダ</t>
    </rPh>
    <phoneticPr fontId="3"/>
  </si>
  <si>
    <t>5月</t>
    <phoneticPr fontId="3"/>
  </si>
  <si>
    <t>6月</t>
    <rPh sb="1" eb="2">
      <t>ガツ</t>
    </rPh>
    <phoneticPr fontId="3"/>
  </si>
  <si>
    <t>15</t>
    <phoneticPr fontId="3"/>
  </si>
  <si>
    <t>7月</t>
    <rPh sb="1" eb="2">
      <t>ガツ</t>
    </rPh>
    <phoneticPr fontId="3"/>
  </si>
  <si>
    <t>8月</t>
    <rPh sb="1" eb="2">
      <t>ガツ</t>
    </rPh>
    <phoneticPr fontId="3"/>
  </si>
  <si>
    <t>9月</t>
    <rPh sb="1" eb="2">
      <t>ガツ</t>
    </rPh>
    <phoneticPr fontId="3"/>
  </si>
  <si>
    <t>30</t>
    <phoneticPr fontId="3"/>
  </si>
  <si>
    <t>10月</t>
    <rPh sb="2" eb="3">
      <t>ガツ</t>
    </rPh>
    <phoneticPr fontId="3"/>
  </si>
  <si>
    <t>15</t>
    <phoneticPr fontId="3"/>
  </si>
  <si>
    <t>11月</t>
    <rPh sb="2" eb="3">
      <t>ガツ</t>
    </rPh>
    <phoneticPr fontId="3"/>
  </si>
  <si>
    <t>12月</t>
    <rPh sb="2" eb="3">
      <t>ガツ</t>
    </rPh>
    <phoneticPr fontId="3"/>
  </si>
  <si>
    <t>清掃後片付け・完成図書作成・社内検査</t>
    <rPh sb="0" eb="2">
      <t>セイソウ</t>
    </rPh>
    <rPh sb="2" eb="5">
      <t>アトカタヅ</t>
    </rPh>
    <rPh sb="7" eb="9">
      <t>カンセイ</t>
    </rPh>
    <rPh sb="9" eb="11">
      <t>トショ</t>
    </rPh>
    <rPh sb="11" eb="13">
      <t>サクセイ</t>
    </rPh>
    <phoneticPr fontId="3"/>
  </si>
  <si>
    <t>←実務経験
年数を確認</t>
    <rPh sb="1" eb="3">
      <t>ジツム</t>
    </rPh>
    <rPh sb="3" eb="5">
      <t>ケイケン</t>
    </rPh>
    <rPh sb="6" eb="8">
      <t>ネンスウ</t>
    </rPh>
    <rPh sb="9" eb="11">
      <t>カクニン</t>
    </rPh>
    <phoneticPr fontId="3"/>
  </si>
  <si>
    <t>受注者</t>
    <rPh sb="0" eb="2">
      <t>ジュチュウ</t>
    </rPh>
    <rPh sb="2" eb="3">
      <t>シャ</t>
    </rPh>
    <phoneticPr fontId="3"/>
  </si>
  <si>
    <t>実務内容</t>
    <phoneticPr fontId="3"/>
  </si>
  <si>
    <t>受注者</t>
    <rPh sb="0" eb="2">
      <t>ジュチュウ</t>
    </rPh>
    <rPh sb="2" eb="3">
      <t>シャ</t>
    </rPh>
    <phoneticPr fontId="3"/>
  </si>
  <si>
    <t>案件番号</t>
    <phoneticPr fontId="3"/>
  </si>
  <si>
    <t>実務経験</t>
    <rPh sb="2" eb="4">
      <t>ケイケン</t>
    </rPh>
    <phoneticPr fontId="3"/>
  </si>
  <si>
    <t>主任技術者</t>
    <rPh sb="0" eb="2">
      <t>シュニン</t>
    </rPh>
    <rPh sb="2" eb="5">
      <t>ギジュツシャ</t>
    </rPh>
    <phoneticPr fontId="3"/>
  </si>
  <si>
    <t>所属事業所（会社）名</t>
    <rPh sb="2" eb="5">
      <t>ジギョウショ</t>
    </rPh>
    <phoneticPr fontId="3"/>
  </si>
  <si>
    <t>従事した立場</t>
    <rPh sb="0" eb="2">
      <t>ジュウジ</t>
    </rPh>
    <rPh sb="4" eb="6">
      <t>タチバ</t>
    </rPh>
    <phoneticPr fontId="3"/>
  </si>
  <si>
    <t>実務経験（年月）</t>
    <rPh sb="0" eb="2">
      <t>ジツム</t>
    </rPh>
    <rPh sb="5" eb="7">
      <t>ネンゲツ</t>
    </rPh>
    <phoneticPr fontId="3"/>
  </si>
  <si>
    <t>卒業</t>
    <phoneticPr fontId="3"/>
  </si>
  <si>
    <t>高校・専門学校の指定学科</t>
    <phoneticPr fontId="3"/>
  </si>
  <si>
    <t>上記以外の学校の指定学科</t>
    <phoneticPr fontId="3"/>
  </si>
  <si>
    <t>その他の学歴</t>
    <phoneticPr fontId="3"/>
  </si>
  <si>
    <t>年</t>
    <phoneticPr fontId="3"/>
  </si>
  <si>
    <t>実務経験年数</t>
    <phoneticPr fontId="3"/>
  </si>
  <si>
    <t>歳</t>
    <rPh sb="0" eb="1">
      <t>サイ</t>
    </rPh>
    <phoneticPr fontId="3"/>
  </si>
  <si>
    <t>実務経験業種</t>
    <phoneticPr fontId="3"/>
  </si>
  <si>
    <t>技能者</t>
    <rPh sb="0" eb="3">
      <t>ギノウシャ</t>
    </rPh>
    <phoneticPr fontId="3"/>
  </si>
  <si>
    <t>現場代理人</t>
    <phoneticPr fontId="3"/>
  </si>
  <si>
    <t>職長等</t>
    <rPh sb="0" eb="2">
      <t>ショクチョウ</t>
    </rPh>
    <rPh sb="2" eb="3">
      <t>トウ</t>
    </rPh>
    <phoneticPr fontId="3"/>
  </si>
  <si>
    <t>民間</t>
    <rPh sb="0" eb="2">
      <t>ミンカン</t>
    </rPh>
    <phoneticPr fontId="3"/>
  </si>
  <si>
    <t>法該当区分</t>
    <phoneticPr fontId="3"/>
  </si>
  <si>
    <t>主な実務（工事名等）</t>
    <rPh sb="0" eb="1">
      <t>オモ</t>
    </rPh>
    <rPh sb="2" eb="4">
      <t>ジツム</t>
    </rPh>
    <rPh sb="8" eb="9">
      <t>トウ</t>
    </rPh>
    <phoneticPr fontId="3"/>
  </si>
  <si>
    <t>専門技術者</t>
    <rPh sb="0" eb="2">
      <t>センモン</t>
    </rPh>
    <rPh sb="2" eb="4">
      <t>ギジュツ</t>
    </rPh>
    <rPh sb="4" eb="5">
      <t>シャ</t>
    </rPh>
    <phoneticPr fontId="3"/>
  </si>
  <si>
    <t>専門技術者としての工事施工経験の有無</t>
    <rPh sb="0" eb="2">
      <t>センモン</t>
    </rPh>
    <phoneticPr fontId="3"/>
  </si>
  <si>
    <t>○○○○整備工事</t>
    <phoneticPr fontId="3"/>
  </si>
  <si>
    <t>主任技術者としての工事施工経験の有無</t>
    <rPh sb="0" eb="2">
      <t>シュニン</t>
    </rPh>
    <phoneticPr fontId="3"/>
  </si>
  <si>
    <t>技能者補助員</t>
    <rPh sb="0" eb="2">
      <t>ギノウ</t>
    </rPh>
    <rPh sb="3" eb="5">
      <t>ホジョ</t>
    </rPh>
    <rPh sb="5" eb="6">
      <t>イン</t>
    </rPh>
    <phoneticPr fontId="3"/>
  </si>
  <si>
    <t>設計・積算等</t>
    <rPh sb="0" eb="2">
      <t>セッケイ</t>
    </rPh>
    <rPh sb="3" eb="5">
      <t>セキサン</t>
    </rPh>
    <rPh sb="5" eb="6">
      <t>トウ</t>
    </rPh>
    <phoneticPr fontId="3"/>
  </si>
  <si>
    <t>　実務内容は元請、下請け、公共工事、民間工事を問いません。
　主な実務（工事名等）は年間で１件のみ記載してください。
　通算実務経験年数が必要実務経験年数を満たしていることが必要です。</t>
    <rPh sb="3" eb="5">
      <t>ナイヨウ</t>
    </rPh>
    <rPh sb="13" eb="15">
      <t>コウキョウ</t>
    </rPh>
    <rPh sb="15" eb="17">
      <t>コウジ</t>
    </rPh>
    <rPh sb="18" eb="20">
      <t>ミンカン</t>
    </rPh>
    <rPh sb="20" eb="22">
      <t>コウジ</t>
    </rPh>
    <rPh sb="31" eb="32">
      <t>オモ</t>
    </rPh>
    <rPh sb="33" eb="35">
      <t>ジツム</t>
    </rPh>
    <rPh sb="36" eb="38">
      <t>コウジ</t>
    </rPh>
    <rPh sb="38" eb="39">
      <t>メイ</t>
    </rPh>
    <rPh sb="39" eb="40">
      <t>トウ</t>
    </rPh>
    <rPh sb="42" eb="44">
      <t>ネンカン</t>
    </rPh>
    <rPh sb="46" eb="47">
      <t>ケン</t>
    </rPh>
    <rPh sb="49" eb="51">
      <t>キサイ</t>
    </rPh>
    <rPh sb="62" eb="64">
      <t>ジツム</t>
    </rPh>
    <rPh sb="64" eb="66">
      <t>ケイケン</t>
    </rPh>
    <rPh sb="66" eb="68">
      <t>ネンスウ</t>
    </rPh>
    <rPh sb="69" eb="71">
      <t>ヒツヨウ</t>
    </rPh>
    <rPh sb="71" eb="73">
      <t>ジツム</t>
    </rPh>
    <rPh sb="73" eb="75">
      <t>ケイケン</t>
    </rPh>
    <rPh sb="75" eb="77">
      <t>ネンスウ</t>
    </rPh>
    <rPh sb="78" eb="79">
      <t>ミ</t>
    </rPh>
    <rPh sb="87" eb="89">
      <t>ヒツヨウ</t>
    </rPh>
    <phoneticPr fontId="3"/>
  </si>
  <si>
    <t>　実務経験とは、建設工事の施工に関する技術上のすべての職務経験のことであり、設計技術者や現場代理人、主任技術者等に従事、及びこれらの技術を習得するための見習い期間も経験に含めますが、ただ単に、建設会社に在籍しているだけでは実務経験とは認められません。</t>
    <rPh sb="46" eb="49">
      <t>ダイリニン</t>
    </rPh>
    <rPh sb="98" eb="100">
      <t>カイシャ</t>
    </rPh>
    <rPh sb="101" eb="103">
      <t>ザイセキ</t>
    </rPh>
    <rPh sb="111" eb="113">
      <t>ジツム</t>
    </rPh>
    <rPh sb="113" eb="115">
      <t>ケイケン</t>
    </rPh>
    <rPh sb="117" eb="118">
      <t>ミト</t>
    </rPh>
    <phoneticPr fontId="3"/>
  </si>
  <si>
    <t>建設業法第７条第２号</t>
    <phoneticPr fontId="3"/>
  </si>
  <si>
    <t>所在地</t>
    <phoneticPr fontId="3"/>
  </si>
  <si>
    <t>現場代理人等設置通知書</t>
    <rPh sb="6" eb="8">
      <t>セッチ</t>
    </rPh>
    <phoneticPr fontId="3"/>
  </si>
  <si>
    <t>工　事　名</t>
    <phoneticPr fontId="3"/>
  </si>
  <si>
    <t>契約約款第10条２
現場代理人は、この契約の履行に関し、工事現場に常駐し、その運営、取締りを行うほか、請負代金額の変更、請負代金の請求及び受領第１２条第１項の請求の受理、同条第３項の決定及び通知並びにこの契約の解除に係る権限を除き、この契約に基づく受注者の一切の権限を行使することができる。</t>
    <rPh sb="0" eb="2">
      <t>ケイヤク</t>
    </rPh>
    <rPh sb="2" eb="4">
      <t>ヤッカン</t>
    </rPh>
    <rPh sb="4" eb="5">
      <t>ダイ</t>
    </rPh>
    <rPh sb="7" eb="8">
      <t>ジョウ</t>
    </rPh>
    <phoneticPr fontId="3"/>
  </si>
  <si>
    <t>イ</t>
    <phoneticPr fontId="3"/>
  </si>
  <si>
    <t>－</t>
    <phoneticPr fontId="3"/>
  </si>
  <si>
    <t>現場代理人等変更通知書</t>
    <rPh sb="6" eb="8">
      <t>ヘンコウ</t>
    </rPh>
    <phoneticPr fontId="3"/>
  </si>
  <si>
    <t>主任技術者実務経験経歴書</t>
    <rPh sb="0" eb="2">
      <t>シュニン</t>
    </rPh>
    <rPh sb="5" eb="7">
      <t>ジツム</t>
    </rPh>
    <rPh sb="7" eb="9">
      <t>ケイケン</t>
    </rPh>
    <phoneticPr fontId="3"/>
  </si>
  <si>
    <t>専門技術者実務経験経歴書</t>
    <rPh sb="0" eb="2">
      <t>センモン</t>
    </rPh>
    <rPh sb="5" eb="7">
      <t>ジツム</t>
    </rPh>
    <rPh sb="7" eb="9">
      <t>ケイケン</t>
    </rPh>
    <phoneticPr fontId="3"/>
  </si>
  <si>
    <t>氏名</t>
    <rPh sb="0" eb="2">
      <t>シメイ</t>
    </rPh>
    <phoneticPr fontId="3"/>
  </si>
  <si>
    <t>フリガナ</t>
    <phoneticPr fontId="3"/>
  </si>
  <si>
    <t>住所</t>
    <rPh sb="0" eb="2">
      <t>ジュウショ</t>
    </rPh>
    <phoneticPr fontId="3"/>
  </si>
  <si>
    <t xml:space="preserve">連絡先
電話番号  </t>
    <phoneticPr fontId="3"/>
  </si>
  <si>
    <t>下記の者は、建設業許可における経営業務の管理責任者または営業所ごとの専任技術者ではないことを誓約します。</t>
    <phoneticPr fontId="3"/>
  </si>
  <si>
    <t>受注者が有する権限のうち、現場代理人に委任せず自ら行使しようとする権限（該当する場合のみ記載のこと）</t>
    <rPh sb="0" eb="2">
      <t>ジュチュウ</t>
    </rPh>
    <rPh sb="2" eb="3">
      <t>シャ</t>
    </rPh>
    <rPh sb="33" eb="35">
      <t>ケンゲン</t>
    </rPh>
    <rPh sb="36" eb="38">
      <t>ガイトウ</t>
    </rPh>
    <rPh sb="40" eb="42">
      <t>バアイ</t>
    </rPh>
    <rPh sb="44" eb="46">
      <t>キサイ</t>
    </rPh>
    <phoneticPr fontId="3"/>
  </si>
  <si>
    <t>氏名</t>
    <phoneticPr fontId="3"/>
  </si>
  <si>
    <t>生年月日</t>
    <phoneticPr fontId="3"/>
  </si>
  <si>
    <t>イ</t>
    <phoneticPr fontId="3"/>
  </si>
  <si>
    <t>　建設業法
　第７条第２項イ</t>
    <rPh sb="1" eb="4">
      <t>ケンセツギョウ</t>
    </rPh>
    <rPh sb="4" eb="5">
      <t>ホウ</t>
    </rPh>
    <rPh sb="7" eb="8">
      <t>ダイ</t>
    </rPh>
    <rPh sb="9" eb="10">
      <t>ジョウ</t>
    </rPh>
    <rPh sb="10" eb="11">
      <t>ダイ</t>
    </rPh>
    <rPh sb="12" eb="13">
      <t>コウ</t>
    </rPh>
    <phoneticPr fontId="3"/>
  </si>
  <si>
    <t>⇒同上　ロ</t>
    <rPh sb="1" eb="3">
      <t>ドウジョウ</t>
    </rPh>
    <phoneticPr fontId="3"/>
  </si>
  <si>
    <t>○○汚水管敷設工事</t>
    <phoneticPr fontId="3"/>
  </si>
  <si>
    <t xml:space="preserve">主任
（監理）
技術者
</t>
    <rPh sb="0" eb="2">
      <t>シュニン</t>
    </rPh>
    <rPh sb="4" eb="6">
      <t>カンリ</t>
    </rPh>
    <rPh sb="8" eb="9">
      <t>ワザ</t>
    </rPh>
    <rPh sb="9" eb="10">
      <t>ジュツ</t>
    </rPh>
    <rPh sb="10" eb="11">
      <t>モノ</t>
    </rPh>
    <phoneticPr fontId="3"/>
  </si>
  <si>
    <t>変更現場代理人氏名</t>
    <rPh sb="0" eb="2">
      <t>ヘンコウ</t>
    </rPh>
    <rPh sb="2" eb="4">
      <t>ゲンバ</t>
    </rPh>
    <rPh sb="4" eb="7">
      <t>ダイリニン</t>
    </rPh>
    <rPh sb="7" eb="9">
      <t>シメイ</t>
    </rPh>
    <phoneticPr fontId="3"/>
  </si>
  <si>
    <t>変更主任（監理）技術者氏名</t>
    <rPh sb="0" eb="2">
      <t>ヘンコウ</t>
    </rPh>
    <rPh sb="2" eb="4">
      <t>シュニン</t>
    </rPh>
    <rPh sb="5" eb="7">
      <t>カンリ</t>
    </rPh>
    <rPh sb="8" eb="11">
      <t>ギジュツシャ</t>
    </rPh>
    <rPh sb="11" eb="13">
      <t>シメイ</t>
    </rPh>
    <phoneticPr fontId="3"/>
  </si>
  <si>
    <t>変更専門技術者氏名</t>
    <rPh sb="0" eb="2">
      <t>ヘンコウ</t>
    </rPh>
    <rPh sb="2" eb="4">
      <t>センモン</t>
    </rPh>
    <rPh sb="4" eb="6">
      <t>ギジュツ</t>
    </rPh>
    <rPh sb="6" eb="7">
      <t>シャ</t>
    </rPh>
    <rPh sb="7" eb="9">
      <t>シメイ</t>
    </rPh>
    <phoneticPr fontId="3"/>
  </si>
  <si>
    <t>　</t>
    <phoneticPr fontId="3"/>
  </si>
  <si>
    <t>変更区分</t>
    <rPh sb="0" eb="2">
      <t>ヘンコウ</t>
    </rPh>
    <rPh sb="2" eb="4">
      <t>クブン</t>
    </rPh>
    <phoneticPr fontId="3"/>
  </si>
  <si>
    <t>変更が必要となった理由</t>
    <rPh sb="0" eb="2">
      <t>ヘンコウ</t>
    </rPh>
    <rPh sb="3" eb="5">
      <t>ヒツヨウ</t>
    </rPh>
    <rPh sb="9" eb="11">
      <t>リユウ</t>
    </rPh>
    <phoneticPr fontId="3"/>
  </si>
  <si>
    <t>フリガナ</t>
    <phoneticPr fontId="3"/>
  </si>
  <si>
    <t>４号様式①</t>
    <rPh sb="1" eb="2">
      <t>ゴウ</t>
    </rPh>
    <rPh sb="2" eb="4">
      <t>ヨウシキ</t>
    </rPh>
    <phoneticPr fontId="3"/>
  </si>
  <si>
    <t>４号様式②</t>
    <rPh sb="1" eb="2">
      <t>ゴウ</t>
    </rPh>
    <rPh sb="2" eb="4">
      <t>ヨウシキ</t>
    </rPh>
    <phoneticPr fontId="3"/>
  </si>
  <si>
    <t>－</t>
    <phoneticPr fontId="3"/>
  </si>
  <si>
    <t xml:space="preserve">連絡先電話番号  </t>
    <phoneticPr fontId="3"/>
  </si>
  <si>
    <t>－</t>
    <phoneticPr fontId="3"/>
  </si>
  <si>
    <t>技術者区分</t>
    <rPh sb="0" eb="3">
      <t>ギジュツシャ</t>
    </rPh>
    <rPh sb="3" eb="5">
      <t>クブン</t>
    </rPh>
    <phoneticPr fontId="3"/>
  </si>
  <si>
    <t>主任技術者</t>
    <phoneticPr fontId="3"/>
  </si>
  <si>
    <t>法令区分</t>
    <phoneticPr fontId="3"/>
  </si>
  <si>
    <t>添付書類
（必須）</t>
    <rPh sb="6" eb="8">
      <t>ヒッス</t>
    </rPh>
    <phoneticPr fontId="3"/>
  </si>
  <si>
    <t>現場代理人及び主任（監理）技術者等の設置について、工事請負契約約款第１０条第１項の規定により通知します。</t>
    <rPh sb="7" eb="9">
      <t>シュニン</t>
    </rPh>
    <rPh sb="10" eb="12">
      <t>カンリ</t>
    </rPh>
    <rPh sb="13" eb="15">
      <t>ギジュツ</t>
    </rPh>
    <rPh sb="16" eb="17">
      <t>トウ</t>
    </rPh>
    <rPh sb="18" eb="20">
      <t>セッチ</t>
    </rPh>
    <rPh sb="37" eb="38">
      <t>ダイ</t>
    </rPh>
    <rPh sb="39" eb="40">
      <t>コウ</t>
    </rPh>
    <phoneticPr fontId="3"/>
  </si>
  <si>
    <t>変更する方ごとに作成してください。</t>
    <rPh sb="0" eb="2">
      <t>ヘンコウ</t>
    </rPh>
    <rPh sb="4" eb="5">
      <t>カタ</t>
    </rPh>
    <rPh sb="8" eb="10">
      <t>サクセイ</t>
    </rPh>
    <phoneticPr fontId="3"/>
  </si>
  <si>
    <t>付けで通知した次の工事の現場代理人及び主任（監理）技術者等の</t>
    <phoneticPr fontId="3"/>
  </si>
  <si>
    <t>変更について、工事請負契約約款第１０条第１項の規定により通知します。</t>
    <phoneticPr fontId="3"/>
  </si>
  <si>
    <t>現場代理人以外は特別な事由がないと変更できません</t>
    <phoneticPr fontId="3"/>
  </si>
  <si>
    <t>契約約款第１０条第２項
現場代理人は、この契約の履行に関し、工事現場に常駐し、その運営、取締りを行うほか、請負代金額の変更、請負代金の請求及び受領第１２条第１項の請求の受理、同条第３項の決定及び通知並びにこの契約の解除に係る権限を除き、この契約に基づく受注者の一切の権限を行使することができる。</t>
    <rPh sb="0" eb="2">
      <t>ケイヤク</t>
    </rPh>
    <rPh sb="2" eb="4">
      <t>ヤッカン</t>
    </rPh>
    <rPh sb="4" eb="5">
      <t>ダイ</t>
    </rPh>
    <rPh sb="7" eb="8">
      <t>ジョウ</t>
    </rPh>
    <rPh sb="8" eb="9">
      <t>ダイ</t>
    </rPh>
    <rPh sb="10" eb="11">
      <t>コウ</t>
    </rPh>
    <phoneticPr fontId="3"/>
  </si>
  <si>
    <t>工事名</t>
    <rPh sb="0" eb="2">
      <t>コウジ</t>
    </rPh>
    <rPh sb="2" eb="3">
      <t>メイ</t>
    </rPh>
    <phoneticPr fontId="3"/>
  </si>
  <si>
    <t>　主任技術者を設置する場合、現場代理人等設置通知書に氏名等を記載し、
かつ、区分がイ又はロの場合（実務経験によるとき）は、この経歴書を作成
して現場代理人等設置通知書に添付してください。
（変更があったときも同じ）
　資格がある場合でも実務経験が必要となる場合があるので、現場代理人等設置通知書の「添付書類欄」を確認のこと</t>
    <rPh sb="95" eb="97">
      <t>ヘンコウ</t>
    </rPh>
    <rPh sb="104" eb="105">
      <t>オナ</t>
    </rPh>
    <rPh sb="109" eb="111">
      <t>シカク</t>
    </rPh>
    <rPh sb="114" eb="116">
      <t>バアイ</t>
    </rPh>
    <rPh sb="118" eb="120">
      <t>ジツム</t>
    </rPh>
    <rPh sb="120" eb="122">
      <t>ケイケン</t>
    </rPh>
    <rPh sb="123" eb="125">
      <t>ヒツヨウ</t>
    </rPh>
    <rPh sb="128" eb="130">
      <t>バアイ</t>
    </rPh>
    <rPh sb="136" eb="138">
      <t>ゲンバ</t>
    </rPh>
    <rPh sb="138" eb="141">
      <t>ダイリニン</t>
    </rPh>
    <rPh sb="141" eb="142">
      <t>トウ</t>
    </rPh>
    <rPh sb="142" eb="144">
      <t>セッチ</t>
    </rPh>
    <rPh sb="144" eb="147">
      <t>ツウチショ</t>
    </rPh>
    <rPh sb="149" eb="151">
      <t>テンプ</t>
    </rPh>
    <rPh sb="151" eb="153">
      <t>ショルイ</t>
    </rPh>
    <rPh sb="153" eb="154">
      <t>ラン</t>
    </rPh>
    <rPh sb="156" eb="158">
      <t>カクニン</t>
    </rPh>
    <phoneticPr fontId="3"/>
  </si>
  <si>
    <t>※技術者変更の特別な事由とは
　死亡、傷病または退職等、真にやむを得な場合のほか、次に掲げる場合等が考えられます。
① 受注者の責によらない理由により工事中止または工事内容の大幅な変更が発生し、工期が延長された場合
② 橋梁、ポンプ、ゲート等の工場製作を含む工事であって、工場から現地へ工事の現場が移行する時点
③ ダム、トンネル等の大規模な工事で、一つの契約工期が多年に及ぶ場合</t>
    <rPh sb="4" eb="6">
      <t>ヘンコウ</t>
    </rPh>
    <rPh sb="7" eb="9">
      <t>トクベツ</t>
    </rPh>
    <rPh sb="10" eb="11">
      <t>ジ</t>
    </rPh>
    <rPh sb="11" eb="12">
      <t>ユ</t>
    </rPh>
    <phoneticPr fontId="3"/>
  </si>
  <si>
    <t>特定建設共同企業体の場合は、他の構成員の主任技術者等の
通知も併せて作成し、提出して下さい。</t>
    <rPh sb="10" eb="12">
      <t>バアイ</t>
    </rPh>
    <rPh sb="14" eb="15">
      <t>タ</t>
    </rPh>
    <rPh sb="16" eb="19">
      <t>コウセイイン</t>
    </rPh>
    <rPh sb="20" eb="22">
      <t>シュニン</t>
    </rPh>
    <rPh sb="22" eb="25">
      <t>ギジュツシャ</t>
    </rPh>
    <rPh sb="25" eb="26">
      <t>トウ</t>
    </rPh>
    <rPh sb="28" eb="30">
      <t>ツウチ</t>
    </rPh>
    <rPh sb="31" eb="32">
      <t>アワ</t>
    </rPh>
    <rPh sb="34" eb="36">
      <t>サクセイ</t>
    </rPh>
    <rPh sb="38" eb="40">
      <t>テイシュツ</t>
    </rPh>
    <rPh sb="42" eb="43">
      <t>クダ</t>
    </rPh>
    <phoneticPr fontId="3"/>
  </si>
  <si>
    <r>
      <t xml:space="preserve">
※専門技術者を自社で置く場合は、現場
代理人等設置通知書に添付の事。
</t>
    </r>
    <r>
      <rPr>
        <b/>
        <sz val="14"/>
        <color theme="0"/>
        <rFont val="ＭＳ 明朝"/>
        <family val="1"/>
        <charset val="128"/>
      </rPr>
      <t>※資格がある場合でも実務経験が必要となる場合があるので、現場代理人等設置通知書の「添付書類欄」を確認のこと</t>
    </r>
    <phoneticPr fontId="3"/>
  </si>
  <si>
    <r>
      <t>　建設工事を請負った者が、その内訳となる専門工事（500万円未満【支給工事材料費を含む】の建設工事を除く。）の施工を、</t>
    </r>
    <r>
      <rPr>
        <b/>
        <u/>
        <sz val="14"/>
        <color rgb="FFFFFF00"/>
        <rFont val="ＭＳ 明朝"/>
        <family val="1"/>
        <charset val="128"/>
      </rPr>
      <t>下請負人に外注することなく自社の労働者によって施工するとき</t>
    </r>
    <r>
      <rPr>
        <b/>
        <sz val="14"/>
        <color theme="0"/>
        <rFont val="ＭＳ 明朝"/>
        <family val="1"/>
        <charset val="128"/>
      </rPr>
      <t>は、当該建設工事の施工の技術上の管理をつかさどる主任技術者の資格を有する技術者を配置しなければなりません。
　これにより自社で専門技術者を置く場合は、現場代理人等設置通知書に氏名等を記載し、かつ、</t>
    </r>
    <r>
      <rPr>
        <b/>
        <u/>
        <sz val="14"/>
        <color rgb="FFFFFF00"/>
        <rFont val="ＭＳ 明朝"/>
        <family val="1"/>
        <charset val="128"/>
      </rPr>
      <t>区分がイ又はロの場合（実務経験によるとき）</t>
    </r>
    <r>
      <rPr>
        <b/>
        <sz val="14"/>
        <color theme="0"/>
        <rFont val="ＭＳ 明朝"/>
        <family val="1"/>
        <charset val="128"/>
      </rPr>
      <t>はこの経歴書を作成してください。
　なお、建築一式工事または土木一式工事の場合、主任（監理）技術者が当該専門工事について資格要件を満たした上で専門技術者を兼務する場合は、配置する必要はありません。
　下請負人に外注する場合は、下請負人が主任技術者を配置する義務を負う
（施工体制台帳の下請負通知書に下請負人の主任技術者を記載する。）ので、この実務経歴書は作成する必要はありません。</t>
    </r>
    <rPh sb="232" eb="234">
      <t>コウジ</t>
    </rPh>
    <rPh sb="250" eb="252">
      <t>カンリ</t>
    </rPh>
    <rPh sb="253" eb="256">
      <t>ギジュツシャ</t>
    </rPh>
    <rPh sb="278" eb="280">
      <t>センモン</t>
    </rPh>
    <rPh sb="280" eb="282">
      <t>ギジュツ</t>
    </rPh>
    <rPh sb="282" eb="283">
      <t>シャ</t>
    </rPh>
    <phoneticPr fontId="3"/>
  </si>
  <si>
    <t>建設業法第７条第２号</t>
    <phoneticPr fontId="3"/>
  </si>
  <si>
    <t>最初に、こちらから必要事項を入力しましょう！
工事書類作成の省力化を図るため、この様式集を作成しました。
こちらに入力すると各シートにデータが反映されます。
各シートのリンク情報が間違いないことを確認した上で、必要事項を入力し印刷して下さい。</t>
    <rPh sb="57" eb="59">
      <t>ニュウリョク</t>
    </rPh>
    <rPh sb="62" eb="63">
      <t>カク</t>
    </rPh>
    <rPh sb="71" eb="73">
      <t>ハンエイ</t>
    </rPh>
    <rPh sb="79" eb="80">
      <t>カク</t>
    </rPh>
    <rPh sb="105" eb="107">
      <t>ヒツヨウ</t>
    </rPh>
    <rPh sb="107" eb="109">
      <t>ジコウ</t>
    </rPh>
    <rPh sb="110" eb="112">
      <t>ニュウリョク</t>
    </rPh>
    <rPh sb="113" eb="115">
      <t>インサツ</t>
    </rPh>
    <phoneticPr fontId="3"/>
  </si>
  <si>
    <t>主任技術者氏名</t>
    <rPh sb="0" eb="2">
      <t>シュニン</t>
    </rPh>
    <rPh sb="2" eb="5">
      <t>ギジュツシャ</t>
    </rPh>
    <rPh sb="5" eb="7">
      <t>シメイ</t>
    </rPh>
    <phoneticPr fontId="3"/>
  </si>
  <si>
    <t>（税込額）</t>
    <phoneticPr fontId="3"/>
  </si>
  <si>
    <t>工事目的物引渡し書</t>
  </si>
  <si>
    <t>（税込額）</t>
    <phoneticPr fontId="3"/>
  </si>
  <si>
    <t>（税込額）</t>
    <rPh sb="1" eb="3">
      <t>ゼイコミ</t>
    </rPh>
    <rPh sb="3" eb="4">
      <t>ガク</t>
    </rPh>
    <phoneticPr fontId="3"/>
  </si>
  <si>
    <t>　次のとおり請負代金額を変更する必要が生じたため、工事請負契約約款第２５条</t>
    <rPh sb="6" eb="8">
      <t>ウケオイ</t>
    </rPh>
    <rPh sb="8" eb="10">
      <t>ダイキン</t>
    </rPh>
    <rPh sb="10" eb="11">
      <t>ガク</t>
    </rPh>
    <phoneticPr fontId="4"/>
  </si>
  <si>
    <t>第１項</t>
    <phoneticPr fontId="3"/>
  </si>
  <si>
    <t>⇒全体スライドの場合</t>
    <phoneticPr fontId="3"/>
  </si>
  <si>
    <t>の規定により請求します。</t>
    <rPh sb="6" eb="8">
      <t>セイキュウ</t>
    </rPh>
    <phoneticPr fontId="3"/>
  </si>
  <si>
    <t>第５項</t>
    <phoneticPr fontId="3"/>
  </si>
  <si>
    <t>⇒単品スライドの場合</t>
    <rPh sb="1" eb="3">
      <t>タンピン</t>
    </rPh>
    <rPh sb="8" eb="10">
      <t>バアイ</t>
    </rPh>
    <phoneticPr fontId="3"/>
  </si>
  <si>
    <t>第６項</t>
    <rPh sb="0" eb="1">
      <t>ダイ</t>
    </rPh>
    <rPh sb="2" eb="3">
      <t>コウ</t>
    </rPh>
    <phoneticPr fontId="3"/>
  </si>
  <si>
    <t>⇒インフレスライドの場合</t>
    <rPh sb="10" eb="12">
      <t>バアイ</t>
    </rPh>
    <phoneticPr fontId="3"/>
  </si>
  <si>
    <t>工事名</t>
    <phoneticPr fontId="3"/>
  </si>
  <si>
    <t>以前に工期変更されていないか必ず確認のこと。</t>
    <rPh sb="0" eb="2">
      <t>イゼン</t>
    </rPh>
    <rPh sb="3" eb="5">
      <t>コウキ</t>
    </rPh>
    <rPh sb="5" eb="7">
      <t>ヘンコウ</t>
    </rPh>
    <rPh sb="14" eb="15">
      <t>カナラ</t>
    </rPh>
    <rPh sb="16" eb="18">
      <t>カクニン</t>
    </rPh>
    <phoneticPr fontId="3"/>
  </si>
  <si>
    <t>工期</t>
    <phoneticPr fontId="3"/>
  </si>
  <si>
    <t>自</t>
    <phoneticPr fontId="3"/>
  </si>
  <si>
    <t>至</t>
    <phoneticPr fontId="3"/>
  </si>
  <si>
    <t>協議予定額</t>
    <rPh sb="0" eb="2">
      <t>キョウギ</t>
    </rPh>
    <rPh sb="2" eb="4">
      <t>ヨテイ</t>
    </rPh>
    <phoneticPr fontId="3"/>
  </si>
  <si>
    <t>（税込額）</t>
    <phoneticPr fontId="3"/>
  </si>
  <si>
    <t>比率</t>
    <phoneticPr fontId="3"/>
  </si>
  <si>
    <t>基準日</t>
    <rPh sb="0" eb="3">
      <t>キジュンビ</t>
    </rPh>
    <phoneticPr fontId="3"/>
  </si>
  <si>
    <t>協議開始
予定日</t>
    <rPh sb="5" eb="7">
      <t>ヨテイ</t>
    </rPh>
    <phoneticPr fontId="3"/>
  </si>
  <si>
    <t>商号又は名称</t>
    <phoneticPr fontId="3"/>
  </si>
  <si>
    <t>代表者職氏名</t>
    <phoneticPr fontId="3"/>
  </si>
  <si>
    <t>※受注者が請負代金額の変更を請求する場合は、受注者の見積書の添付が必要になります。</t>
    <rPh sb="1" eb="3">
      <t>ジュチュウ</t>
    </rPh>
    <rPh sb="3" eb="4">
      <t>シャ</t>
    </rPh>
    <rPh sb="5" eb="7">
      <t>ウケオイ</t>
    </rPh>
    <rPh sb="7" eb="9">
      <t>ダイキン</t>
    </rPh>
    <rPh sb="9" eb="10">
      <t>ガク</t>
    </rPh>
    <rPh sb="11" eb="13">
      <t>ヘンコウ</t>
    </rPh>
    <rPh sb="14" eb="16">
      <t>セイキュウ</t>
    </rPh>
    <rPh sb="18" eb="20">
      <t>バアイ</t>
    </rPh>
    <rPh sb="22" eb="24">
      <t>ジュチュウ</t>
    </rPh>
    <rPh sb="24" eb="25">
      <t>シャ</t>
    </rPh>
    <rPh sb="26" eb="29">
      <t>ミツモリショ</t>
    </rPh>
    <rPh sb="30" eb="32">
      <t>テンプ</t>
    </rPh>
    <rPh sb="33" eb="35">
      <t>ヒツヨウ</t>
    </rPh>
    <phoneticPr fontId="3"/>
  </si>
  <si>
    <t>実務経験を必要とする資格の場合</t>
    <rPh sb="0" eb="2">
      <t>ジツム</t>
    </rPh>
    <rPh sb="2" eb="4">
      <t>ケイケン</t>
    </rPh>
    <rPh sb="5" eb="7">
      <t>ヒツヨウ</t>
    </rPh>
    <rPh sb="10" eb="12">
      <t>シカク</t>
    </rPh>
    <rPh sb="13" eb="15">
      <t>バアイ</t>
    </rPh>
    <phoneticPr fontId="3"/>
  </si>
  <si>
    <t>⇒同上　ハ</t>
    <rPh sb="1" eb="3">
      <t>ドウジョウ</t>
    </rPh>
    <phoneticPr fontId="3"/>
  </si>
  <si>
    <t>学歴による場合は、実務経験年数が自動計算されます</t>
    <rPh sb="0" eb="2">
      <t>ガクレキ</t>
    </rPh>
    <rPh sb="5" eb="7">
      <t>バアイ</t>
    </rPh>
    <rPh sb="9" eb="11">
      <t>ジツム</t>
    </rPh>
    <rPh sb="11" eb="13">
      <t>ケイケン</t>
    </rPh>
    <rPh sb="13" eb="15">
      <t>ネンスウ</t>
    </rPh>
    <rPh sb="16" eb="18">
      <t>ジドウ</t>
    </rPh>
    <rPh sb="18" eb="20">
      <t>ケイサン</t>
    </rPh>
    <phoneticPr fontId="3"/>
  </si>
  <si>
    <t>その他の学校</t>
    <rPh sb="4" eb="6">
      <t>ガッコウ</t>
    </rPh>
    <phoneticPr fontId="3"/>
  </si>
  <si>
    <t xml:space="preserve"> </t>
    <phoneticPr fontId="16"/>
  </si>
  <si>
    <t>（宛  先）</t>
    <phoneticPr fontId="3"/>
  </si>
  <si>
    <t>　</t>
    <phoneticPr fontId="16"/>
  </si>
  <si>
    <t>総括（主任）監督員</t>
    <rPh sb="0" eb="2">
      <t>ソウカツ</t>
    </rPh>
    <rPh sb="3" eb="5">
      <t>シュニン</t>
    </rPh>
    <rPh sb="6" eb="9">
      <t>カントクイン</t>
    </rPh>
    <phoneticPr fontId="3"/>
  </si>
  <si>
    <t>現場代理人の変更</t>
    <rPh sb="0" eb="2">
      <t>ゲンバ</t>
    </rPh>
    <rPh sb="2" eb="5">
      <t>ダイリニン</t>
    </rPh>
    <rPh sb="6" eb="8">
      <t>ヘンコウ</t>
    </rPh>
    <phoneticPr fontId="3"/>
  </si>
  <si>
    <t>していない</t>
    <phoneticPr fontId="3"/>
  </si>
  <si>
    <t>している</t>
    <phoneticPr fontId="3"/>
  </si>
  <si>
    <t>していない</t>
  </si>
  <si>
    <t xml:space="preserve">材 料 承 認 （ 変 更 ） 願 い 一 覧 表 </t>
    <rPh sb="0" eb="1">
      <t>ザイ</t>
    </rPh>
    <rPh sb="2" eb="3">
      <t>リョウ</t>
    </rPh>
    <rPh sb="4" eb="5">
      <t>ショウ</t>
    </rPh>
    <rPh sb="6" eb="7">
      <t>ニン</t>
    </rPh>
    <rPh sb="10" eb="11">
      <t>ヘン</t>
    </rPh>
    <rPh sb="12" eb="13">
      <t>サラ</t>
    </rPh>
    <rPh sb="16" eb="17">
      <t>ガン</t>
    </rPh>
    <rPh sb="20" eb="21">
      <t>イチ</t>
    </rPh>
    <rPh sb="22" eb="23">
      <t>ラン</t>
    </rPh>
    <rPh sb="24" eb="25">
      <t>オモテ</t>
    </rPh>
    <phoneticPr fontId="16"/>
  </si>
  <si>
    <t>番号</t>
    <phoneticPr fontId="3"/>
  </si>
  <si>
    <t>品質・規格</t>
    <phoneticPr fontId="3"/>
  </si>
  <si>
    <t>材料名</t>
    <phoneticPr fontId="3"/>
  </si>
  <si>
    <t>単位</t>
    <rPh sb="0" eb="2">
      <t>タンイ</t>
    </rPh>
    <phoneticPr fontId="3"/>
  </si>
  <si>
    <t>数量</t>
    <rPh sb="0" eb="2">
      <t>スウリョウ</t>
    </rPh>
    <phoneticPr fontId="3"/>
  </si>
  <si>
    <t>メーカー名</t>
    <phoneticPr fontId="3"/>
  </si>
  <si>
    <t>商社・代理店名</t>
    <phoneticPr fontId="3"/>
  </si>
  <si>
    <t>提出日：</t>
    <phoneticPr fontId="3"/>
  </si>
  <si>
    <t>商号又は名称</t>
    <phoneticPr fontId="3"/>
  </si>
  <si>
    <t>現場代理人氏名</t>
    <phoneticPr fontId="3"/>
  </si>
  <si>
    <t>　材料承認（変更）願い一覧表【継続用紙】</t>
    <phoneticPr fontId="16"/>
  </si>
  <si>
    <t>受注者：</t>
    <rPh sb="0" eb="3">
      <t>ジュチュウシャ</t>
    </rPh>
    <phoneticPr fontId="3"/>
  </si>
  <si>
    <t>代表者職氏名</t>
    <rPh sb="0" eb="3">
      <t>ダイヒョウシャ</t>
    </rPh>
    <rPh sb="3" eb="4">
      <t>ショク</t>
    </rPh>
    <rPh sb="4" eb="6">
      <t>シメイ</t>
    </rPh>
    <phoneticPr fontId="3"/>
  </si>
  <si>
    <t>出荷日</t>
    <rPh sb="0" eb="3">
      <t>シュッカビ</t>
    </rPh>
    <phoneticPr fontId="3"/>
  </si>
  <si>
    <t>　下記の材料を出荷したことを証明します。</t>
    <phoneticPr fontId="3"/>
  </si>
  <si>
    <t>出　荷　証　明　書</t>
    <phoneticPr fontId="3"/>
  </si>
  <si>
    <t>　出荷証明書【継続用紙】</t>
    <phoneticPr fontId="3"/>
  </si>
  <si>
    <t>（出荷証明者）</t>
    <rPh sb="1" eb="3">
      <t>シュッカ</t>
    </rPh>
    <rPh sb="3" eb="5">
      <t>ショウメイ</t>
    </rPh>
    <rPh sb="5" eb="6">
      <t>シャ</t>
    </rPh>
    <phoneticPr fontId="3"/>
  </si>
  <si>
    <t>創意工夫に関する実施状況報告書（土木工事用）</t>
    <rPh sb="12" eb="15">
      <t>ホウコクショ</t>
    </rPh>
    <rPh sb="16" eb="18">
      <t>ドボク</t>
    </rPh>
    <rPh sb="18" eb="21">
      <t>コウジヨウ</t>
    </rPh>
    <phoneticPr fontId="4"/>
  </si>
  <si>
    <t>工事名</t>
    <rPh sb="0" eb="3">
      <t>コウジメイ</t>
    </rPh>
    <phoneticPr fontId="4"/>
  </si>
  <si>
    <t>受注者名</t>
    <rPh sb="0" eb="3">
      <t>ジュチュウシャ</t>
    </rPh>
    <rPh sb="3" eb="4">
      <t>メイ</t>
    </rPh>
    <phoneticPr fontId="4"/>
  </si>
  <si>
    <t>考査項目</t>
    <phoneticPr fontId="4"/>
  </si>
  <si>
    <t>細　　別</t>
    <phoneticPr fontId="4"/>
  </si>
  <si>
    <t>評価対象項目</t>
    <phoneticPr fontId="4"/>
  </si>
  <si>
    <t>創意工夫</t>
    <phoneticPr fontId="4"/>
  </si>
  <si>
    <t>　　　【施工】</t>
    <rPh sb="4" eb="6">
      <t>セコウ</t>
    </rPh>
    <phoneticPr fontId="4"/>
  </si>
  <si>
    <t>施工に伴う器具、工具、装置等に関する工夫又は設備据付後の試運転調整に関する工夫。</t>
    <phoneticPr fontId="4"/>
  </si>
  <si>
    <t>コンクリート二次製品などの代替材の利用に関する工夫。</t>
    <phoneticPr fontId="4"/>
  </si>
  <si>
    <t>土工、地盤改良、橋梁架設、舗装、コンクリート打設等の施工に関する工夫。</t>
  </si>
  <si>
    <t>部材並びに機材等の運搬及び吊り方式などの施工方法に関する工夫。</t>
  </si>
  <si>
    <t>機械設備工事における加工や組立等又は電気設備工事における配線や配管等に関する工夫。</t>
    <phoneticPr fontId="4"/>
  </si>
  <si>
    <t>給排水工事や衛生設備工事等における配管又はポンプ類の凍結防止、配管のつなぎ等に関する工夫。</t>
    <phoneticPr fontId="4"/>
  </si>
  <si>
    <t>照明などの視界の確保に関する工夫。</t>
  </si>
  <si>
    <t>仮排水、仮道路、迂回路等の計画的な施工に関する工夫。</t>
  </si>
  <si>
    <t>運搬車両、施工機械等に関する工夫。</t>
  </si>
  <si>
    <t>支保工、型枠工、足場工、仮桟橋、覆工板、山留め等の仮設工に関する工夫。</t>
    <phoneticPr fontId="4"/>
  </si>
  <si>
    <t>盛土の締固度、杭の施工高さ等の管理に関する工夫。</t>
  </si>
  <si>
    <t>施工計画書の作成、写真の管理等に関する工夫。
（施工写真の電子納品は対象外とする。）</t>
    <rPh sb="24" eb="26">
      <t>セコウ</t>
    </rPh>
    <rPh sb="26" eb="28">
      <t>シャシン</t>
    </rPh>
    <rPh sb="29" eb="31">
      <t>デンシ</t>
    </rPh>
    <rPh sb="31" eb="33">
      <t>ノウヒン</t>
    </rPh>
    <rPh sb="34" eb="37">
      <t>タイショウガイ</t>
    </rPh>
    <phoneticPr fontId="4"/>
  </si>
  <si>
    <t>出来形又は品質の計測、集計、管理図等に関する工夫。</t>
  </si>
  <si>
    <t>施工管理ソフト、土量管理システム等の活用に関する工夫。</t>
  </si>
  <si>
    <t>ＩＣＴ（情報通信技術）を活用した情報化施工を取り入れた工事。
※本項目は2点の加点とする。</t>
    <phoneticPr fontId="4"/>
  </si>
  <si>
    <t>特殊な工法や材料を用いた工事。</t>
    <phoneticPr fontId="4"/>
  </si>
  <si>
    <t>優れた技術力又は能力として評価する技術を用いた工事。
（新技術の活用など）</t>
    <phoneticPr fontId="4"/>
  </si>
  <si>
    <t>作業の安全性向上のための施工方法等の工夫</t>
  </si>
  <si>
    <t>　　　【品質】</t>
    <rPh sb="4" eb="6">
      <t>ヒンシツ</t>
    </rPh>
    <phoneticPr fontId="4"/>
  </si>
  <si>
    <t>土工、機械設備、電気設備の品質向上に関する工夫。</t>
    <phoneticPr fontId="4"/>
  </si>
  <si>
    <t>コンクリートの材料、打設、養生に関する工夫。</t>
  </si>
  <si>
    <t>鉄筋、ＰＣケーブル、コンクリート二次製品等の使用材料に関する工夫。</t>
    <phoneticPr fontId="4"/>
  </si>
  <si>
    <t>配筋、溶接作業等に関する工夫。</t>
  </si>
  <si>
    <t>【安全衛生】</t>
    <phoneticPr fontId="4"/>
  </si>
  <si>
    <t>建設業労働災害防止の高い知識を有する講師による安全衛生教育を実施している。※本項目は2点の加点とする。</t>
    <phoneticPr fontId="4"/>
  </si>
  <si>
    <t>安全を確保するための仮設備等に関する工夫。（落下物、墜落・転落、挟まれ、看板、立入禁止柵、手摺り、足場等）</t>
    <phoneticPr fontId="4"/>
  </si>
  <si>
    <t>安全教育、技術向上講習会、安全パトロール等に関する工夫。</t>
  </si>
  <si>
    <t>現場事務所、労務者宿舎等の空間及び設備等に関する工夫。</t>
  </si>
  <si>
    <t>有毒ガス並びに可燃ガスの処理及び粉塵防止並びに作業中の換気等に関する工夫。</t>
    <phoneticPr fontId="4"/>
  </si>
  <si>
    <t>改修工事における既存施設利用者等に対する安全対策の工夫。</t>
    <phoneticPr fontId="4"/>
  </si>
  <si>
    <t>一般車両突入時の被害軽減方策又は一般交通の安全確保に関する工夫。</t>
  </si>
  <si>
    <t>厳しい作業環境の改善に関する工夫。</t>
  </si>
  <si>
    <t>環境保全に関する工夫。</t>
  </si>
  <si>
    <t>【その他】</t>
    <phoneticPr fontId="4"/>
  </si>
  <si>
    <t>その他</t>
    <phoneticPr fontId="4"/>
  </si>
  <si>
    <t>理由：</t>
    <rPh sb="0" eb="2">
      <t>リユウ</t>
    </rPh>
    <phoneticPr fontId="4"/>
  </si>
  <si>
    <t>その他</t>
  </si>
  <si>
    <t>社会性等に関する実施状況報告書（土木工事用）</t>
    <rPh sb="12" eb="15">
      <t>ホウコクショ</t>
    </rPh>
    <rPh sb="16" eb="18">
      <t>ドボク</t>
    </rPh>
    <rPh sb="18" eb="21">
      <t>コウジヨウ</t>
    </rPh>
    <phoneticPr fontId="4"/>
  </si>
  <si>
    <t>社会性等</t>
    <phoneticPr fontId="4"/>
  </si>
  <si>
    <t>地域への貢献等</t>
    <rPh sb="0" eb="2">
      <t>チイキ</t>
    </rPh>
    <rPh sb="4" eb="6">
      <t>コウケン</t>
    </rPh>
    <rPh sb="6" eb="7">
      <t>ナド</t>
    </rPh>
    <phoneticPr fontId="4"/>
  </si>
  <si>
    <t>周辺環境への配慮に対する積極的な取り組み。</t>
    <rPh sb="9" eb="10">
      <t>タイ</t>
    </rPh>
    <rPh sb="16" eb="17">
      <t>ト</t>
    </rPh>
    <rPh sb="18" eb="19">
      <t>ク</t>
    </rPh>
    <phoneticPr fontId="4"/>
  </si>
  <si>
    <t>現場事務所や作業現場の環境などで、周辺地域の景観への整合等、周辺地域との調和に関する積極的な取り組み。</t>
    <rPh sb="26" eb="28">
      <t>セイゴウ</t>
    </rPh>
    <rPh sb="28" eb="29">
      <t>トウ</t>
    </rPh>
    <rPh sb="39" eb="40">
      <t>カン</t>
    </rPh>
    <rPh sb="46" eb="47">
      <t>ト</t>
    </rPh>
    <rPh sb="48" eb="49">
      <t>ク</t>
    </rPh>
    <phoneticPr fontId="4"/>
  </si>
  <si>
    <t>定期的に広報紙の配布や現場見学会等を実施など、地域との積極的なコミュニケーションの構築。</t>
    <rPh sb="41" eb="43">
      <t>コウチク</t>
    </rPh>
    <phoneticPr fontId="4"/>
  </si>
  <si>
    <t>道路清掃などの積極的な実施による、地域貢献。</t>
    <phoneticPr fontId="4"/>
  </si>
  <si>
    <t>地域が主催するイベントへの積極的な参加や、地域とのコミュニケーションの構築。</t>
    <rPh sb="35" eb="37">
      <t>コウチク</t>
    </rPh>
    <phoneticPr fontId="4"/>
  </si>
  <si>
    <t>災害時などにおける、地域への支援又は行政などによる救援活動への積極的な協力。</t>
    <phoneticPr fontId="4"/>
  </si>
  <si>
    <t>創意工夫・社会性等に関する実施状況報告書（土木工事用）</t>
    <rPh sb="17" eb="20">
      <t>ホウコクショ</t>
    </rPh>
    <rPh sb="21" eb="23">
      <t>ドボク</t>
    </rPh>
    <phoneticPr fontId="4"/>
  </si>
  <si>
    <t>評価対象項目</t>
    <phoneticPr fontId="4"/>
  </si>
  <si>
    <t>実施内容</t>
    <rPh sb="0" eb="2">
      <t>ジッシ</t>
    </rPh>
    <rPh sb="2" eb="4">
      <t>ナイヨウ</t>
    </rPh>
    <phoneticPr fontId="4"/>
  </si>
  <si>
    <t>（説明）</t>
    <rPh sb="1" eb="3">
      <t>セツメイ</t>
    </rPh>
    <phoneticPr fontId="4"/>
  </si>
  <si>
    <t>(添付図）</t>
    <rPh sb="1" eb="3">
      <t>テンプ</t>
    </rPh>
    <rPh sb="3" eb="4">
      <t>ズ</t>
    </rPh>
    <phoneticPr fontId="4"/>
  </si>
  <si>
    <t>　　説明資料は簡潔に作成するものとし、必要に応じて別葉とする。</t>
    <phoneticPr fontId="4"/>
  </si>
  <si>
    <t>参考様式</t>
    <phoneticPr fontId="3"/>
  </si>
  <si>
    <t>（土共仕関係）</t>
    <phoneticPr fontId="3"/>
  </si>
  <si>
    <t>（土共仕関係）</t>
    <phoneticPr fontId="3"/>
  </si>
  <si>
    <t>出荷証明書</t>
    <phoneticPr fontId="3"/>
  </si>
  <si>
    <t>工事成績評定要領</t>
    <phoneticPr fontId="3"/>
  </si>
  <si>
    <t>創意工夫</t>
    <phoneticPr fontId="3"/>
  </si>
  <si>
    <t>社会性等</t>
  </si>
  <si>
    <t>創意工夫・社会性等の説明</t>
  </si>
  <si>
    <t>要領１号様式</t>
    <rPh sb="0" eb="2">
      <t>ヨウリョウ</t>
    </rPh>
    <rPh sb="3" eb="4">
      <t>ゴウ</t>
    </rPh>
    <rPh sb="4" eb="6">
      <t>ヨウシキ</t>
    </rPh>
    <phoneticPr fontId="3"/>
  </si>
  <si>
    <t>要領２号様式</t>
    <rPh sb="0" eb="2">
      <t>ヨウリョウ</t>
    </rPh>
    <rPh sb="3" eb="4">
      <t>ゴウ</t>
    </rPh>
    <rPh sb="4" eb="6">
      <t>ヨウシキ</t>
    </rPh>
    <phoneticPr fontId="3"/>
  </si>
  <si>
    <t>要領３号様式</t>
    <rPh sb="0" eb="2">
      <t>ヨウリョウ</t>
    </rPh>
    <rPh sb="3" eb="4">
      <t>ゴウ</t>
    </rPh>
    <rPh sb="4" eb="6">
      <t>ヨウシキ</t>
    </rPh>
    <phoneticPr fontId="3"/>
  </si>
  <si>
    <t>　上記の工事について、下記の材料を使用したいので、承認願います。</t>
    <phoneticPr fontId="16"/>
  </si>
  <si>
    <t>解体工事</t>
    <rPh sb="0" eb="2">
      <t>カイタイ</t>
    </rPh>
    <rPh sb="2" eb="4">
      <t>コウジ</t>
    </rPh>
    <phoneticPr fontId="3"/>
  </si>
  <si>
    <t>しましたので、工事請負契約約款第１２条第３項の規定により通知します。</t>
    <phoneticPr fontId="3"/>
  </si>
  <si>
    <t>１１号様式</t>
    <rPh sb="2" eb="3">
      <t>ゴウ</t>
    </rPh>
    <rPh sb="3" eb="5">
      <t>ヨウシキ</t>
    </rPh>
    <phoneticPr fontId="3"/>
  </si>
  <si>
    <t>１２号様式</t>
    <rPh sb="2" eb="3">
      <t>ゴウ</t>
    </rPh>
    <rPh sb="3" eb="5">
      <t>ヨウシキ</t>
    </rPh>
    <phoneticPr fontId="3"/>
  </si>
  <si>
    <t>工事関係者に関する措置決定通知</t>
    <rPh sb="0" eb="2">
      <t>コウジ</t>
    </rPh>
    <rPh sb="2" eb="5">
      <t>カンケイシャ</t>
    </rPh>
    <rPh sb="6" eb="7">
      <t>カン</t>
    </rPh>
    <rPh sb="9" eb="11">
      <t>ソチ</t>
    </rPh>
    <rPh sb="11" eb="13">
      <t>ケッテイ</t>
    </rPh>
    <rPh sb="13" eb="15">
      <t>ツウチ</t>
    </rPh>
    <phoneticPr fontId="3"/>
  </si>
  <si>
    <t>工事材料の工事現場外搬出通知</t>
    <rPh sb="0" eb="2">
      <t>コウジ</t>
    </rPh>
    <rPh sb="2" eb="4">
      <t>ザイリョウ</t>
    </rPh>
    <rPh sb="5" eb="7">
      <t>コウジ</t>
    </rPh>
    <rPh sb="7" eb="9">
      <t>ゲンバ</t>
    </rPh>
    <rPh sb="9" eb="10">
      <t>ガイ</t>
    </rPh>
    <rPh sb="10" eb="12">
      <t>ハンシュツ</t>
    </rPh>
    <rPh sb="12" eb="14">
      <t>ツウチ</t>
    </rPh>
    <phoneticPr fontId="3"/>
  </si>
  <si>
    <t>立会</t>
  </si>
  <si>
    <t>第１項</t>
  </si>
  <si>
    <t>※押印を省略する場合のみ記載</t>
    <phoneticPr fontId="4"/>
  </si>
  <si>
    <t xml:space="preserve">  ・発行責任者：               連絡先：</t>
    <phoneticPr fontId="4"/>
  </si>
  <si>
    <t xml:space="preserve">  ・担  当  者：               連絡先：</t>
    <phoneticPr fontId="4"/>
  </si>
  <si>
    <t>※押印を省略する場合のみ記載</t>
    <phoneticPr fontId="3"/>
  </si>
  <si>
    <t xml:space="preserve"> ・発行責任者：               連絡先：　　    　   </t>
    <phoneticPr fontId="3"/>
  </si>
  <si>
    <t xml:space="preserve"> ・発行責任者：               連絡先：　　    　   </t>
    <phoneticPr fontId="3"/>
  </si>
  <si>
    <t xml:space="preserve"> ・担  当  者：               連絡先：  　　　　 　</t>
    <phoneticPr fontId="3"/>
  </si>
  <si>
    <t>※押印を省略する場合のみ記載</t>
    <phoneticPr fontId="3"/>
  </si>
  <si>
    <t>課　長</t>
    <phoneticPr fontId="3"/>
  </si>
  <si>
    <t>課　長</t>
    <phoneticPr fontId="3"/>
  </si>
  <si>
    <t>担 当 長</t>
    <phoneticPr fontId="3"/>
  </si>
  <si>
    <t>※押印を省略する場合のみ記載</t>
    <phoneticPr fontId="3"/>
  </si>
  <si>
    <t xml:space="preserve"> ・発行責任者：               連絡先：　　    　   </t>
    <phoneticPr fontId="3"/>
  </si>
  <si>
    <t xml:space="preserve"> ・担  当  者：               連絡先：  　　　　 　</t>
    <phoneticPr fontId="3"/>
  </si>
  <si>
    <t>課　長</t>
    <phoneticPr fontId="3"/>
  </si>
  <si>
    <t>総括監督員</t>
    <phoneticPr fontId="3"/>
  </si>
  <si>
    <t>主任監督員</t>
    <phoneticPr fontId="3"/>
  </si>
  <si>
    <t>※押印を省略する場合のみ記載</t>
    <phoneticPr fontId="3"/>
  </si>
  <si>
    <t>　　現場代理人</t>
    <rPh sb="2" eb="4">
      <t>ゲンバ</t>
    </rPh>
    <rPh sb="4" eb="7">
      <t>ダイリニン</t>
    </rPh>
    <phoneticPr fontId="3"/>
  </si>
  <si>
    <t>　　　氏名：　　　　　連絡先：</t>
    <rPh sb="11" eb="14">
      <t>レンラクサキ</t>
    </rPh>
    <phoneticPr fontId="3"/>
  </si>
  <si>
    <t>　　主任（監理）技術者</t>
    <phoneticPr fontId="3"/>
  </si>
  <si>
    <t>　　主任（監理）技術者</t>
    <phoneticPr fontId="3"/>
  </si>
  <si>
    <t>担 当 長</t>
    <phoneticPr fontId="3"/>
  </si>
  <si>
    <t xml:space="preserve"> ・発行責任者：               連絡先：　　    　   </t>
    <phoneticPr fontId="3"/>
  </si>
  <si>
    <t>担 当 長</t>
    <phoneticPr fontId="3"/>
  </si>
  <si>
    <t>担当監督員</t>
    <phoneticPr fontId="3"/>
  </si>
  <si>
    <t>※押印を省略する場合のみ記載</t>
    <phoneticPr fontId="3"/>
  </si>
  <si>
    <t>課　長</t>
    <phoneticPr fontId="3"/>
  </si>
  <si>
    <t xml:space="preserve"> ・担  当  者：               連絡先：  　　　　 　</t>
    <phoneticPr fontId="3"/>
  </si>
  <si>
    <t>総括監督員</t>
    <phoneticPr fontId="3"/>
  </si>
  <si>
    <t>※押印を省略する場合のみ記載</t>
    <phoneticPr fontId="3"/>
  </si>
  <si>
    <t>課　長</t>
    <phoneticPr fontId="3"/>
  </si>
  <si>
    <t>担 当 長</t>
    <phoneticPr fontId="3"/>
  </si>
  <si>
    <t>総括監督員</t>
    <phoneticPr fontId="3"/>
  </si>
  <si>
    <t>主任監督員</t>
    <phoneticPr fontId="3"/>
  </si>
  <si>
    <t>担当監督員</t>
    <phoneticPr fontId="3"/>
  </si>
  <si>
    <t>課　長</t>
    <phoneticPr fontId="3"/>
  </si>
  <si>
    <t>総括監督員</t>
    <phoneticPr fontId="3"/>
  </si>
  <si>
    <t>主任監督員</t>
    <phoneticPr fontId="3"/>
  </si>
  <si>
    <t>課　長</t>
    <phoneticPr fontId="3"/>
  </si>
  <si>
    <t>担 当 長</t>
    <phoneticPr fontId="3"/>
  </si>
  <si>
    <t>総括監督員</t>
    <phoneticPr fontId="3"/>
  </si>
  <si>
    <t>主任監督員</t>
    <phoneticPr fontId="3"/>
  </si>
  <si>
    <t>主任監督員</t>
    <phoneticPr fontId="3"/>
  </si>
  <si>
    <t>担 当 長</t>
    <phoneticPr fontId="3"/>
  </si>
  <si>
    <t>総括監督員</t>
    <phoneticPr fontId="3"/>
  </si>
  <si>
    <t>※押印を省略する場合のみ記載</t>
    <phoneticPr fontId="3"/>
  </si>
  <si>
    <t xml:space="preserve"> ・担  当  者：               連絡先：  　　　　 　</t>
    <phoneticPr fontId="3"/>
  </si>
  <si>
    <t xml:space="preserve"> 次のとおり工事が完成したので、工事請負契約約款第３１条第１項に基づき通知します。</t>
    <rPh sb="1" eb="2">
      <t>ツギ</t>
    </rPh>
    <phoneticPr fontId="4"/>
  </si>
  <si>
    <t>課　長</t>
    <phoneticPr fontId="3"/>
  </si>
  <si>
    <t>担 当 長</t>
    <phoneticPr fontId="3"/>
  </si>
  <si>
    <t>総括監督員</t>
    <phoneticPr fontId="3"/>
  </si>
  <si>
    <t>主任監督員</t>
    <phoneticPr fontId="3"/>
  </si>
  <si>
    <t xml:space="preserve"> 工事請負契約約款</t>
    <phoneticPr fontId="4"/>
  </si>
  <si>
    <t>担 当 長</t>
    <phoneticPr fontId="3"/>
  </si>
  <si>
    <t>総括監督員</t>
    <phoneticPr fontId="3"/>
  </si>
  <si>
    <t>主任監督員</t>
    <phoneticPr fontId="3"/>
  </si>
  <si>
    <t>担当監督員</t>
    <phoneticPr fontId="3"/>
  </si>
  <si>
    <t>課　長</t>
    <phoneticPr fontId="3"/>
  </si>
  <si>
    <t>担 当 長</t>
    <phoneticPr fontId="3"/>
  </si>
  <si>
    <t>総括監督員</t>
    <phoneticPr fontId="3"/>
  </si>
  <si>
    <t>主任監督員</t>
    <phoneticPr fontId="3"/>
  </si>
  <si>
    <t>担当監督員</t>
    <phoneticPr fontId="3"/>
  </si>
  <si>
    <t xml:space="preserve"> ・発行責任者：               連絡先：　　    　   </t>
    <phoneticPr fontId="3"/>
  </si>
  <si>
    <t xml:space="preserve"> ・担  当  者：               連絡先：  　　　　 　</t>
    <phoneticPr fontId="3"/>
  </si>
  <si>
    <t>課　長</t>
    <phoneticPr fontId="3"/>
  </si>
  <si>
    <t>※押印を省略する場合のみ記載</t>
    <phoneticPr fontId="3"/>
  </si>
  <si>
    <t>課　長</t>
    <phoneticPr fontId="3"/>
  </si>
  <si>
    <t>総括監督員</t>
    <phoneticPr fontId="3"/>
  </si>
  <si>
    <t>主任監督員</t>
    <phoneticPr fontId="3"/>
  </si>
  <si>
    <t xml:space="preserve">※押印を省略する場合は、連絡先を記載
　連絡先：  　　　　 </t>
    <phoneticPr fontId="2"/>
  </si>
  <si>
    <t xml:space="preserve">※押印を省略する場合は、連絡先を記載　　　　 </t>
    <phoneticPr fontId="3"/>
  </si>
  <si>
    <t>課　　長</t>
    <rPh sb="0" eb="1">
      <t>カ</t>
    </rPh>
    <rPh sb="3" eb="4">
      <t>チョウ</t>
    </rPh>
    <phoneticPr fontId="4"/>
  </si>
  <si>
    <t>担 当 長</t>
    <rPh sb="0" eb="1">
      <t>タン</t>
    </rPh>
    <rPh sb="2" eb="3">
      <t>トウ</t>
    </rPh>
    <rPh sb="4" eb="5">
      <t>チョウ</t>
    </rPh>
    <phoneticPr fontId="4"/>
  </si>
  <si>
    <t>総括監督員</t>
    <rPh sb="0" eb="2">
      <t>ソウカツ</t>
    </rPh>
    <rPh sb="2" eb="5">
      <t>カントクイン</t>
    </rPh>
    <phoneticPr fontId="4"/>
  </si>
  <si>
    <t>担当監督員</t>
    <rPh sb="0" eb="2">
      <t>タントウ</t>
    </rPh>
    <rPh sb="2" eb="5">
      <t>カントクイン</t>
    </rPh>
    <phoneticPr fontId="4"/>
  </si>
  <si>
    <t>※押印を省略する場合は、社名・担当者氏名・連絡先を記載</t>
    <phoneticPr fontId="16"/>
  </si>
  <si>
    <t>提出日：</t>
    <phoneticPr fontId="3"/>
  </si>
  <si>
    <t>商号又は名称</t>
    <phoneticPr fontId="3"/>
  </si>
  <si>
    <t>している</t>
    <phoneticPr fontId="3"/>
  </si>
  <si>
    <t>変更監理技術者補佐氏名</t>
    <rPh sb="0" eb="2">
      <t>ヘンコウ</t>
    </rPh>
    <rPh sb="2" eb="4">
      <t>カンリ</t>
    </rPh>
    <rPh sb="4" eb="7">
      <t>ギジュツシャ</t>
    </rPh>
    <rPh sb="7" eb="9">
      <t>ホサ</t>
    </rPh>
    <rPh sb="9" eb="11">
      <t>シメイ</t>
    </rPh>
    <phoneticPr fontId="3"/>
  </si>
  <si>
    <t>監理技術者補佐氏名</t>
    <rPh sb="0" eb="2">
      <t>カンリ</t>
    </rPh>
    <rPh sb="2" eb="5">
      <t>ギジュツシャ</t>
    </rPh>
    <rPh sb="5" eb="7">
      <t>ホサ</t>
    </rPh>
    <rPh sb="7" eb="9">
      <t>シメイ</t>
    </rPh>
    <phoneticPr fontId="3"/>
  </si>
  <si>
    <t>法令による
資格・免許の名称</t>
    <rPh sb="0" eb="2">
      <t>ホウレイ</t>
    </rPh>
    <rPh sb="6" eb="8">
      <t>シカク</t>
    </rPh>
    <rPh sb="9" eb="11">
      <t>メンキョ</t>
    </rPh>
    <rPh sb="12" eb="14">
      <t>メイショウ</t>
    </rPh>
    <phoneticPr fontId="3"/>
  </si>
  <si>
    <t>監理技術者</t>
    <rPh sb="0" eb="2">
      <t>カンリ</t>
    </rPh>
    <rPh sb="2" eb="5">
      <t>ギジュツシャ</t>
    </rPh>
    <phoneticPr fontId="3"/>
  </si>
  <si>
    <t>法令区分</t>
    <phoneticPr fontId="3"/>
  </si>
  <si>
    <t>特例監理技術者</t>
    <rPh sb="0" eb="2">
      <t>トクレイ</t>
    </rPh>
    <rPh sb="2" eb="4">
      <t>カンリ</t>
    </rPh>
    <rPh sb="4" eb="7">
      <t>ギジュツシャ</t>
    </rPh>
    <phoneticPr fontId="3"/>
  </si>
  <si>
    <t>イ</t>
    <phoneticPr fontId="3"/>
  </si>
  <si>
    <t>ハ</t>
    <phoneticPr fontId="3"/>
  </si>
  <si>
    <t>監理技術者補佐</t>
    <rPh sb="0" eb="2">
      <t>カンリ</t>
    </rPh>
    <rPh sb="2" eb="5">
      <t>ギジュツシャ</t>
    </rPh>
    <rPh sb="5" eb="7">
      <t>ホサ</t>
    </rPh>
    <phoneticPr fontId="3"/>
  </si>
  <si>
    <t>専門技術者</t>
    <rPh sb="0" eb="2">
      <t>センモン</t>
    </rPh>
    <rPh sb="2" eb="5">
      <t>ギジュツシャ</t>
    </rPh>
    <phoneticPr fontId="3"/>
  </si>
  <si>
    <t>自社施工する
専門工事</t>
    <rPh sb="0" eb="2">
      <t>ジシャ</t>
    </rPh>
    <rPh sb="2" eb="4">
      <t>セコウ</t>
    </rPh>
    <rPh sb="7" eb="9">
      <t>センモン</t>
    </rPh>
    <rPh sb="9" eb="11">
      <t>コウジ</t>
    </rPh>
    <phoneticPr fontId="3"/>
  </si>
  <si>
    <t>平塚市病院事業管理者　石原　淳</t>
    <rPh sb="11" eb="13">
      <t>イシハラ</t>
    </rPh>
    <rPh sb="14" eb="15">
      <t>ジュン</t>
    </rPh>
    <phoneticPr fontId="3"/>
  </si>
  <si>
    <t>　現場代理人　　主任技術者　　監理技術者　　特例監理技術者
　監理技術者補佐　　　　専門技術者</t>
    <rPh sb="22" eb="24">
      <t>トクレイ</t>
    </rPh>
    <rPh sb="24" eb="26">
      <t>カンリ</t>
    </rPh>
    <rPh sb="26" eb="29">
      <t>ギジュツシャ</t>
    </rPh>
    <rPh sb="31" eb="33">
      <t>カンリ</t>
    </rPh>
    <rPh sb="36" eb="38">
      <t>ホサ</t>
    </rPh>
    <rPh sb="42" eb="44">
      <t>センモン</t>
    </rPh>
    <rPh sb="44" eb="47">
      <t>ギジュツシャ</t>
    </rPh>
    <phoneticPr fontId="3"/>
  </si>
  <si>
    <t>　●建設業許可申請書（第七号様式及び第八号様式又は別紙４［専任技術者一覧］の写し）
　●受注者と現場代理人及びこの書面に記載した技術者の雇用関係を示すもの
　●資格・免許を有する主任技術者及び専門技術者を配置する場合は、資格者証、免許等の写
　　しを添付すること。
　・監理技術者を配置する場合は、監理技術者証（写し）も添付すること
　・監理技術者補佐を配置する場合は、その資格を証する書類の写し（例：一級技術検定第一
　　次検定に合格したことを証する書類）も添付すること
　・次の資格により主任技術者となる場合は、資格証（写し）と実務経験経歴書を添付するこ
　　と
　　※【　】は実務経験年数
　　○第２種電気工事士【３年】○電気主任技術者（１種・２種・３種）【５年】
　　○電気通信主任技術者【５年】○給水装置工事主任技術者【１年】
　●実務経験のみによる技術者を配置する場合は、実務経験経歴書を添付すること。</t>
    <rPh sb="274" eb="276">
      <t>テンプ</t>
    </rPh>
    <rPh sb="400" eb="402">
      <t>テンプ</t>
    </rPh>
    <phoneticPr fontId="3"/>
  </si>
  <si>
    <t>　●建設業許可申請書（第七号様式及び第八号様式又は別紙４［専任技術者一覧］の写し）
　●受注者と現場代理人及びこの書面に記載した技術者の雇用関係を示すもの
　●資格・免許を有する主任技術者及び専門技術者を配置する場合は、資格者証、免許等の写
　　しを添付すること。
　・監理技術者を配置する場合は、監理技術者証（写し）も添付すること
　・監理技術者補佐を配置する場合は、その資格を証する書類の写し（例：一級技術検定第一
　　次検定に合格したことを証する書類）も添付すること
　・次の資格により主任技術者となる場合は、資格証（写し）と実務経験経歴書を添付するこ
　　と
　　○第２種電気工事士【３年】○電気主任技術者（１種・２種・３種）【５年】
　　○電気通信主任技術者【５年】○給水装置工事主任技術者【１年】
　●実務経験のみによる技術者を配置する場合は、実務経験経歴書を添付すること。</t>
    <rPh sb="23" eb="24">
      <t>マタ</t>
    </rPh>
    <rPh sb="25" eb="27">
      <t>ベッシ</t>
    </rPh>
    <rPh sb="29" eb="31">
      <t>センニン</t>
    </rPh>
    <rPh sb="31" eb="34">
      <t>ギジュツシャ</t>
    </rPh>
    <rPh sb="34" eb="36">
      <t>イチラン</t>
    </rPh>
    <rPh sb="125" eb="127">
      <t>テンプ</t>
    </rPh>
    <rPh sb="135" eb="137">
      <t>カンリ</t>
    </rPh>
    <rPh sb="137" eb="140">
      <t>ギジュツシャ</t>
    </rPh>
    <rPh sb="141" eb="143">
      <t>ハイチ</t>
    </rPh>
    <rPh sb="145" eb="147">
      <t>バアイ</t>
    </rPh>
    <rPh sb="149" eb="151">
      <t>カンリ</t>
    </rPh>
    <rPh sb="151" eb="154">
      <t>ギジュツシャ</t>
    </rPh>
    <rPh sb="154" eb="155">
      <t>ショウ</t>
    </rPh>
    <rPh sb="156" eb="157">
      <t>ウツ</t>
    </rPh>
    <rPh sb="160" eb="162">
      <t>テンプ</t>
    </rPh>
    <rPh sb="169" eb="171">
      <t>カンリ</t>
    </rPh>
    <rPh sb="171" eb="174">
      <t>ギジュツシャ</t>
    </rPh>
    <rPh sb="174" eb="176">
      <t>ホサ</t>
    </rPh>
    <rPh sb="177" eb="179">
      <t>ハイチ</t>
    </rPh>
    <rPh sb="181" eb="183">
      <t>バアイ</t>
    </rPh>
    <rPh sb="187" eb="189">
      <t>シカク</t>
    </rPh>
    <rPh sb="190" eb="191">
      <t>ショウ</t>
    </rPh>
    <rPh sb="193" eb="195">
      <t>ショルイ</t>
    </rPh>
    <rPh sb="196" eb="197">
      <t>ウツ</t>
    </rPh>
    <rPh sb="199" eb="200">
      <t>レイ</t>
    </rPh>
    <rPh sb="201" eb="203">
      <t>イッキュウ</t>
    </rPh>
    <rPh sb="203" eb="205">
      <t>ギジュツ</t>
    </rPh>
    <rPh sb="205" eb="207">
      <t>ケンテイ</t>
    </rPh>
    <rPh sb="207" eb="208">
      <t>ダイ</t>
    </rPh>
    <rPh sb="213" eb="215">
      <t>ケンテイ</t>
    </rPh>
    <rPh sb="216" eb="218">
      <t>ゴウカク</t>
    </rPh>
    <rPh sb="223" eb="224">
      <t>ショウ</t>
    </rPh>
    <rPh sb="230" eb="232">
      <t>テンプ</t>
    </rPh>
    <rPh sb="246" eb="248">
      <t>シュニン</t>
    </rPh>
    <rPh sb="248" eb="251">
      <t>ギジュツシャ</t>
    </rPh>
    <rPh sb="258" eb="260">
      <t>シカク</t>
    </rPh>
    <rPh sb="260" eb="261">
      <t>ショウ</t>
    </rPh>
    <rPh sb="290" eb="292">
      <t>デンキ</t>
    </rPh>
    <rPh sb="292" eb="294">
      <t>コウジ</t>
    </rPh>
    <rPh sb="294" eb="295">
      <t>シ</t>
    </rPh>
    <rPh sb="297" eb="298">
      <t>ネン</t>
    </rPh>
    <rPh sb="319" eb="320">
      <t>ネン</t>
    </rPh>
    <rPh sb="336" eb="337">
      <t>ネン</t>
    </rPh>
    <rPh sb="352" eb="353">
      <t>ネン</t>
    </rPh>
    <phoneticPr fontId="3"/>
  </si>
  <si>
    <t>特例監理技術者が兼任する工事　番号・名称</t>
    <phoneticPr fontId="3"/>
  </si>
  <si>
    <t>　現地調査を行い意見を求めたいので、○○年○月○日○○時に</t>
    <phoneticPr fontId="3"/>
  </si>
  <si>
    <t>1/2</t>
    <phoneticPr fontId="3"/>
  </si>
  <si>
    <t>2/2</t>
    <phoneticPr fontId="3"/>
  </si>
  <si>
    <t>主任技術者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</si>
</sst>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411]ggge&quot;年&quot;m&quot;月&quot;d&quot;日&quot;;@"/>
    <numFmt numFmtId="177" formatCode="#,##0_);[Red]\(#,##0\)"/>
    <numFmt numFmtId="178" formatCode="#,##0_ "/>
    <numFmt numFmtId="179" formatCode="#,##0_);\(#,##0\)"/>
    <numFmt numFmtId="180" formatCode="0;[Red]0"/>
    <numFmt numFmtId="181" formatCode="0.00_ "/>
    <numFmt numFmtId="182" formatCode="[$-411]ggge&quot;年&quot;m&quot;月&quot;;@"/>
    <numFmt numFmtId="183" formatCode="0_ "/>
    <numFmt numFmtId="184" formatCode="#,###&quot;円&quot;"/>
    <numFmt numFmtId="185" formatCode="#,##0;[Red]#,##0"/>
  </numFmts>
  <fonts count="131">
    <font>
      <sz val="11"/>
      <color theme="1"/>
      <name val="ＭＳ Ｐゴシック"/>
      <family val="2"/>
      <charset val="128"/>
      <scheme val="minor"/>
    </font>
    <font>
      <sz val="11"/>
      <color theme="1"/>
      <name val="ＭＳ Ｐゴシック"/>
      <family val="3"/>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6"/>
      <name val="ＭＳ 明朝"/>
      <family val="1"/>
      <charset val="128"/>
    </font>
    <font>
      <sz val="11"/>
      <name val="ＭＳ 明朝"/>
      <family val="1"/>
      <charset val="128"/>
    </font>
    <font>
      <sz val="11"/>
      <name val="ＭＳ Ｐゴシック"/>
      <family val="3"/>
      <charset val="128"/>
    </font>
    <font>
      <sz val="10"/>
      <name val="ＭＳ 明朝"/>
      <family val="1"/>
      <charset val="128"/>
    </font>
    <font>
      <sz val="11"/>
      <color indexed="8"/>
      <name val="ＭＳ Ｐゴシック"/>
      <family val="3"/>
      <charset val="128"/>
    </font>
    <font>
      <sz val="9"/>
      <color theme="1"/>
      <name val="ＭＳ Ｐゴシック"/>
      <family val="2"/>
      <charset val="128"/>
      <scheme val="minor"/>
    </font>
    <font>
      <b/>
      <sz val="9"/>
      <color indexed="81"/>
      <name val="ＭＳ Ｐゴシック"/>
      <family val="3"/>
      <charset val="128"/>
    </font>
    <font>
      <sz val="11"/>
      <color theme="1"/>
      <name val="ＭＳ Ｐゴシック"/>
      <family val="2"/>
      <charset val="128"/>
      <scheme val="minor"/>
    </font>
    <font>
      <b/>
      <sz val="14"/>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1"/>
      <name val="ＭＳ Ｐゴシック"/>
      <family val="2"/>
      <charset val="128"/>
      <scheme val="minor"/>
    </font>
    <font>
      <sz val="11"/>
      <name val="明朝"/>
      <family val="1"/>
      <charset val="128"/>
    </font>
    <font>
      <sz val="12"/>
      <name val="ＭＳ 明朝"/>
      <family val="1"/>
      <charset val="128"/>
    </font>
    <font>
      <sz val="18"/>
      <name val="ＭＳ 明朝"/>
      <family val="1"/>
      <charset val="128"/>
    </font>
    <font>
      <sz val="11"/>
      <color theme="1"/>
      <name val="ＭＳ 明朝"/>
      <family val="1"/>
      <charset val="128"/>
    </font>
    <font>
      <sz val="14"/>
      <color theme="1"/>
      <name val="ＭＳ Ｐゴシック"/>
      <family val="2"/>
      <charset val="128"/>
      <scheme val="minor"/>
    </font>
    <font>
      <sz val="9"/>
      <color theme="1"/>
      <name val="ＭＳ 明朝"/>
      <family val="1"/>
      <charset val="128"/>
    </font>
    <font>
      <sz val="10"/>
      <color theme="1"/>
      <name val="ＭＳ 明朝"/>
      <family val="1"/>
      <charset val="128"/>
    </font>
    <font>
      <sz val="14"/>
      <color theme="1"/>
      <name val="ＭＳ 明朝"/>
      <family val="1"/>
      <charset val="128"/>
    </font>
    <font>
      <sz val="9"/>
      <color theme="0" tint="-0.499984740745262"/>
      <name val="ＭＳ 明朝"/>
      <family val="1"/>
      <charset val="128"/>
    </font>
    <font>
      <sz val="7"/>
      <color theme="1"/>
      <name val="ＭＳ Ｐゴシック"/>
      <family val="2"/>
      <charset val="128"/>
      <scheme val="minor"/>
    </font>
    <font>
      <sz val="9"/>
      <color indexed="81"/>
      <name val="ＭＳ Ｐゴシック"/>
      <family val="3"/>
      <charset val="128"/>
    </font>
    <font>
      <b/>
      <sz val="18"/>
      <name val="ＭＳ 明朝"/>
      <family val="1"/>
      <charset val="128"/>
    </font>
    <font>
      <sz val="10"/>
      <color theme="1"/>
      <name val="ＭＳ Ｐゴシック"/>
      <family val="2"/>
      <charset val="128"/>
      <scheme val="minor"/>
    </font>
    <font>
      <sz val="14"/>
      <name val="ＭＳ 明朝"/>
      <family val="1"/>
      <charset val="128"/>
    </font>
    <font>
      <b/>
      <sz val="11"/>
      <color theme="0"/>
      <name val="ＭＳ 明朝"/>
      <family val="1"/>
      <charset val="128"/>
    </font>
    <font>
      <b/>
      <sz val="11"/>
      <color theme="0"/>
      <name val="明朝"/>
      <family val="1"/>
      <charset val="128"/>
    </font>
    <font>
      <sz val="8"/>
      <color theme="1"/>
      <name val="ＭＳ Ｐゴシック"/>
      <family val="2"/>
      <charset val="128"/>
      <scheme val="minor"/>
    </font>
    <font>
      <b/>
      <sz val="11"/>
      <color rgb="FFFFFF00"/>
      <name val="ＭＳ 明朝"/>
      <family val="1"/>
      <charset val="128"/>
    </font>
    <font>
      <sz val="17"/>
      <name val="ＭＳ 明朝"/>
      <family val="1"/>
      <charset val="128"/>
    </font>
    <font>
      <u/>
      <sz val="12"/>
      <name val="ＭＳ 明朝"/>
      <family val="1"/>
      <charset val="128"/>
    </font>
    <font>
      <b/>
      <sz val="11"/>
      <color theme="0"/>
      <name val="ＭＳ Ｐゴシック"/>
      <family val="2"/>
      <charset val="128"/>
      <scheme val="minor"/>
    </font>
    <font>
      <sz val="11"/>
      <name val="ＭＳ Ｐゴシック"/>
      <family val="3"/>
      <charset val="128"/>
      <scheme val="minor"/>
    </font>
    <font>
      <b/>
      <sz val="12"/>
      <color rgb="FFFFFF00"/>
      <name val="ＭＳ 明朝"/>
      <family val="1"/>
      <charset val="128"/>
    </font>
    <font>
      <sz val="11"/>
      <color rgb="FFFFFF00"/>
      <name val="ＭＳ Ｐゴシック"/>
      <family val="2"/>
      <charset val="128"/>
      <scheme val="minor"/>
    </font>
    <font>
      <b/>
      <sz val="14"/>
      <color theme="1"/>
      <name val="ＭＳ 明朝"/>
      <family val="1"/>
      <charset val="128"/>
    </font>
    <font>
      <sz val="8"/>
      <name val="ＭＳ Ｐゴシック"/>
      <family val="2"/>
      <charset val="128"/>
      <scheme val="minor"/>
    </font>
    <font>
      <sz val="8"/>
      <color theme="1"/>
      <name val="ＭＳ Ｐゴシック"/>
      <family val="3"/>
      <charset val="128"/>
      <scheme val="minor"/>
    </font>
    <font>
      <sz val="8"/>
      <name val="ＭＳ Ｐ明朝"/>
      <family val="1"/>
      <charset val="128"/>
    </font>
    <font>
      <sz val="8"/>
      <color theme="1"/>
      <name val="ＭＳ 明朝"/>
      <family val="1"/>
      <charset val="128"/>
    </font>
    <font>
      <sz val="7"/>
      <color theme="1"/>
      <name val="ＭＳ 明朝"/>
      <family val="1"/>
      <charset val="128"/>
    </font>
    <font>
      <sz val="10"/>
      <color theme="0"/>
      <name val="ＭＳ 明朝"/>
      <family val="1"/>
      <charset val="128"/>
    </font>
    <font>
      <sz val="10.5"/>
      <name val="ＭＳ 明朝"/>
      <family val="1"/>
      <charset val="128"/>
    </font>
    <font>
      <sz val="10.5"/>
      <color theme="1"/>
      <name val="ＭＳ 明朝"/>
      <family val="1"/>
      <charset val="128"/>
    </font>
    <font>
      <b/>
      <sz val="11"/>
      <color theme="1"/>
      <name val="ＭＳ 明朝"/>
      <family val="1"/>
      <charset val="128"/>
    </font>
    <font>
      <sz val="16"/>
      <color theme="1"/>
      <name val="ＭＳ 明朝"/>
      <family val="1"/>
      <charset val="128"/>
    </font>
    <font>
      <b/>
      <sz val="11"/>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b/>
      <sz val="9"/>
      <color indexed="9"/>
      <name val="ＭＳ Ｐゴシック"/>
      <family val="3"/>
      <charset val="128"/>
    </font>
    <font>
      <sz val="13"/>
      <color theme="1"/>
      <name val="ＭＳ Ｐゴシック"/>
      <family val="2"/>
      <charset val="128"/>
      <scheme val="minor"/>
    </font>
    <font>
      <b/>
      <sz val="11"/>
      <color rgb="FFFF0000"/>
      <name val="ＭＳ 明朝"/>
      <family val="1"/>
      <charset val="128"/>
    </font>
    <font>
      <b/>
      <sz val="12"/>
      <color theme="0"/>
      <name val="ＭＳ 明朝"/>
      <family val="1"/>
      <charset val="128"/>
    </font>
    <font>
      <sz val="11"/>
      <color rgb="FFFF0000"/>
      <name val="ＭＳ Ｐゴシック"/>
      <family val="2"/>
      <charset val="128"/>
      <scheme val="minor"/>
    </font>
    <font>
      <sz val="11"/>
      <color rgb="FFFF0000"/>
      <name val="ＭＳ 明朝"/>
      <family val="1"/>
      <charset val="128"/>
    </font>
    <font>
      <b/>
      <sz val="16"/>
      <color theme="1"/>
      <name val="ＭＳ 明朝"/>
      <family val="1"/>
      <charset val="128"/>
    </font>
    <font>
      <sz val="16"/>
      <name val="ＭＳ 明朝"/>
      <family val="1"/>
      <charset val="128"/>
    </font>
    <font>
      <sz val="16"/>
      <color theme="1"/>
      <name val="ＭＳ Ｐゴシック"/>
      <family val="2"/>
      <charset val="128"/>
      <scheme val="minor"/>
    </font>
    <font>
      <sz val="6"/>
      <color theme="1"/>
      <name val="ＭＳ 明朝"/>
      <family val="1"/>
      <charset val="128"/>
    </font>
    <font>
      <sz val="9"/>
      <color rgb="FFFF0000"/>
      <name val="ＭＳ 明朝"/>
      <family val="1"/>
      <charset val="128"/>
    </font>
    <font>
      <sz val="9"/>
      <color theme="1" tint="0.14999847407452621"/>
      <name val="ＭＳ 明朝"/>
      <family val="1"/>
      <charset val="128"/>
    </font>
    <font>
      <b/>
      <sz val="10"/>
      <color rgb="FFFFFF00"/>
      <name val="ＭＳ 明朝"/>
      <family val="1"/>
      <charset val="128"/>
    </font>
    <font>
      <b/>
      <sz val="14"/>
      <color theme="0"/>
      <name val="ＭＳ 明朝"/>
      <family val="1"/>
      <charset val="128"/>
    </font>
    <font>
      <b/>
      <sz val="14"/>
      <color theme="0"/>
      <name val="ＭＳ Ｐゴシック"/>
      <family val="2"/>
      <charset val="128"/>
      <scheme val="minor"/>
    </font>
    <font>
      <b/>
      <sz val="16"/>
      <color theme="1"/>
      <name val="ＭＳ Ｐゴシック"/>
      <family val="2"/>
      <charset val="128"/>
      <scheme val="minor"/>
    </font>
    <font>
      <b/>
      <sz val="16"/>
      <name val="ＭＳ Ｐゴシック"/>
      <family val="2"/>
      <charset val="128"/>
      <scheme val="minor"/>
    </font>
    <font>
      <b/>
      <sz val="12"/>
      <color rgb="FFFFFF00"/>
      <name val="ＭＳ Ｐゴシック"/>
      <family val="2"/>
      <charset val="128"/>
      <scheme val="minor"/>
    </font>
    <font>
      <b/>
      <sz val="14"/>
      <color theme="0"/>
      <name val="ＭＳ Ｐゴシック"/>
      <family val="3"/>
      <charset val="128"/>
      <scheme val="minor"/>
    </font>
    <font>
      <sz val="10"/>
      <color rgb="FFFF0000"/>
      <name val="ＭＳ 明朝"/>
      <family val="1"/>
      <charset val="128"/>
    </font>
    <font>
      <b/>
      <sz val="14"/>
      <color theme="0"/>
      <name val="ＭＳ Ｐ明朝"/>
      <family val="1"/>
      <charset val="128"/>
    </font>
    <font>
      <sz val="11"/>
      <color theme="0"/>
      <name val="ＭＳ Ｐゴシック"/>
      <family val="2"/>
      <charset val="128"/>
      <scheme val="minor"/>
    </font>
    <font>
      <b/>
      <sz val="12"/>
      <color theme="0"/>
      <name val="ＭＳ Ｐゴシック"/>
      <family val="2"/>
      <charset val="128"/>
      <scheme val="minor"/>
    </font>
    <font>
      <b/>
      <sz val="16"/>
      <color theme="0"/>
      <name val="ＭＳ Ｐゴシック"/>
      <family val="3"/>
      <charset val="128"/>
      <scheme val="minor"/>
    </font>
    <font>
      <sz val="14"/>
      <color rgb="FFFF0000"/>
      <name val="ＭＳ 明朝"/>
      <family val="1"/>
      <charset val="128"/>
    </font>
    <font>
      <b/>
      <sz val="16"/>
      <color theme="0"/>
      <name val="ＭＳ 明朝"/>
      <family val="1"/>
      <charset val="128"/>
    </font>
    <font>
      <b/>
      <sz val="14"/>
      <color rgb="FFFFFF00"/>
      <name val="ＭＳ Ｐゴシック"/>
      <family val="2"/>
      <charset val="128"/>
      <scheme val="minor"/>
    </font>
    <font>
      <sz val="11"/>
      <color rgb="FFFFFF00"/>
      <name val="ＭＳ Ｐゴシック"/>
      <family val="3"/>
      <charset val="128"/>
      <scheme val="minor"/>
    </font>
    <font>
      <b/>
      <sz val="12"/>
      <color indexed="10"/>
      <name val="ＭＳ Ｐゴシック"/>
      <family val="3"/>
      <charset val="128"/>
    </font>
    <font>
      <b/>
      <sz val="9"/>
      <color theme="1"/>
      <name val="ＭＳ Ｐゴシック"/>
      <family val="3"/>
      <charset val="128"/>
      <scheme val="minor"/>
    </font>
    <font>
      <b/>
      <sz val="11"/>
      <color indexed="81"/>
      <name val="ＭＳ Ｐゴシック"/>
      <family val="3"/>
      <charset val="128"/>
    </font>
    <font>
      <b/>
      <sz val="14"/>
      <color rgb="FFFFFF00"/>
      <name val="ＭＳ 明朝"/>
      <family val="1"/>
      <charset val="128"/>
    </font>
    <font>
      <b/>
      <sz val="16"/>
      <color rgb="FFFF0000"/>
      <name val="ＭＳ Ｐゴシック"/>
      <family val="3"/>
      <charset val="128"/>
      <scheme val="minor"/>
    </font>
    <font>
      <sz val="9.5"/>
      <name val="ＭＳ 明朝"/>
      <family val="1"/>
      <charset val="128"/>
    </font>
    <font>
      <sz val="10"/>
      <name val="ＭＳ Ｐ明朝"/>
      <family val="1"/>
      <charset val="128"/>
    </font>
    <font>
      <sz val="20"/>
      <color theme="1"/>
      <name val="ＭＳ 明朝"/>
      <family val="1"/>
      <charset val="128"/>
    </font>
    <font>
      <sz val="22"/>
      <color theme="1"/>
      <name val="ＭＳ 明朝"/>
      <family val="1"/>
      <charset val="128"/>
    </font>
    <font>
      <sz val="10.5"/>
      <color theme="1"/>
      <name val="Century"/>
      <family val="1"/>
    </font>
    <font>
      <b/>
      <sz val="13"/>
      <color theme="0"/>
      <name val="ＭＳ 明朝"/>
      <family val="1"/>
      <charset val="128"/>
    </font>
    <font>
      <b/>
      <sz val="16"/>
      <color theme="0"/>
      <name val="ＭＳ Ｐ明朝"/>
      <family val="1"/>
      <charset val="128"/>
    </font>
    <font>
      <b/>
      <sz val="11"/>
      <color theme="0"/>
      <name val="ＭＳ Ｐ明朝"/>
      <family val="1"/>
      <charset val="128"/>
    </font>
    <font>
      <b/>
      <sz val="10"/>
      <color indexed="81"/>
      <name val="ＭＳ Ｐゴシック"/>
      <family val="3"/>
      <charset val="128"/>
    </font>
    <font>
      <b/>
      <sz val="14"/>
      <color rgb="FFFFFF00"/>
      <name val="ＭＳ Ｐ明朝"/>
      <family val="1"/>
      <charset val="128"/>
    </font>
    <font>
      <b/>
      <sz val="9"/>
      <color indexed="10"/>
      <name val="ＭＳ Ｐゴシック"/>
      <family val="3"/>
      <charset val="128"/>
    </font>
    <font>
      <b/>
      <sz val="18"/>
      <color rgb="FFFFFF00"/>
      <name val="ＭＳ 明朝"/>
      <family val="1"/>
      <charset val="128"/>
    </font>
    <font>
      <sz val="18"/>
      <color rgb="FFFFFF00"/>
      <name val="ＭＳ 明朝"/>
      <family val="1"/>
      <charset val="128"/>
    </font>
    <font>
      <b/>
      <u/>
      <sz val="14"/>
      <color rgb="FFFFFF00"/>
      <name val="ＭＳ 明朝"/>
      <family val="1"/>
      <charset val="128"/>
    </font>
    <font>
      <b/>
      <sz val="9"/>
      <color theme="0"/>
      <name val="ＭＳ 明朝"/>
      <family val="1"/>
      <charset val="128"/>
    </font>
    <font>
      <b/>
      <sz val="9"/>
      <color theme="0"/>
      <name val="ＭＳ Ｐゴシック"/>
      <family val="3"/>
      <charset val="128"/>
      <scheme val="minor"/>
    </font>
    <font>
      <b/>
      <sz val="13"/>
      <color rgb="FFFFFF00"/>
      <name val="ＭＳ 明朝"/>
      <family val="1"/>
      <charset val="128"/>
    </font>
    <font>
      <b/>
      <sz val="13"/>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b/>
      <sz val="18"/>
      <color theme="0"/>
      <name val="ＭＳ 明朝"/>
      <family val="1"/>
      <charset val="128"/>
    </font>
    <font>
      <b/>
      <sz val="13"/>
      <name val="ＭＳ 明朝"/>
      <family val="1"/>
      <charset val="128"/>
    </font>
    <font>
      <sz val="10.5"/>
      <color theme="1"/>
      <name val="ＭＳ Ｐゴシック"/>
      <family val="2"/>
      <charset val="128"/>
      <scheme val="minor"/>
    </font>
    <font>
      <sz val="14"/>
      <color theme="0"/>
      <name val="ＭＳ 明朝"/>
      <family val="1"/>
      <charset val="128"/>
    </font>
    <font>
      <sz val="11"/>
      <color theme="0"/>
      <name val="ＭＳ 明朝"/>
      <family val="1"/>
      <charset val="128"/>
    </font>
    <font>
      <b/>
      <sz val="12"/>
      <name val="ＭＳ 明朝"/>
      <family val="1"/>
      <charset val="128"/>
    </font>
    <font>
      <b/>
      <sz val="12"/>
      <name val="ＭＳ Ｐゴシック"/>
      <family val="2"/>
      <charset val="128"/>
      <scheme val="minor"/>
    </font>
    <font>
      <b/>
      <sz val="11"/>
      <color rgb="FFFFFF00"/>
      <name val="明朝"/>
      <family val="1"/>
      <charset val="128"/>
    </font>
    <font>
      <sz val="14"/>
      <color rgb="FF000000"/>
      <name val="ＭＳ 明朝"/>
      <family val="1"/>
      <charset val="128"/>
    </font>
    <font>
      <sz val="10.5"/>
      <color rgb="FF000000"/>
      <name val="ＭＳ 明朝"/>
      <family val="1"/>
      <charset val="128"/>
    </font>
    <font>
      <sz val="9"/>
      <color rgb="FF000000"/>
      <name val="MS UI Gothic"/>
      <family val="3"/>
      <charset val="128"/>
    </font>
    <font>
      <b/>
      <sz val="14"/>
      <color indexed="10"/>
      <name val="ＭＳ Ｐゴシック"/>
      <family val="3"/>
      <charset val="128"/>
    </font>
    <font>
      <sz val="9.5"/>
      <color theme="1"/>
      <name val="ＭＳ 明朝"/>
      <family val="1"/>
      <charset val="128"/>
    </font>
    <font>
      <b/>
      <sz val="11"/>
      <color rgb="FFFF0000"/>
      <name val="ＭＳ Ｐゴシック"/>
      <family val="2"/>
      <charset val="128"/>
      <scheme val="minor"/>
    </font>
    <font>
      <sz val="9"/>
      <color indexed="81"/>
      <name val="MS P ゴシック"/>
      <family val="3"/>
      <charset val="128"/>
    </font>
    <font>
      <b/>
      <sz val="9"/>
      <color indexed="81"/>
      <name val="MS P ゴシック"/>
      <family val="3"/>
      <charset val="128"/>
    </font>
    <font>
      <sz val="12"/>
      <color theme="1"/>
      <name val="ＭＳ Ｐゴシック"/>
      <family val="2"/>
      <charset val="128"/>
      <scheme val="minor"/>
    </font>
    <font>
      <sz val="9.5"/>
      <name val="ＭＳ Ｐゴシック"/>
      <family val="2"/>
      <charset val="128"/>
      <scheme val="minor"/>
    </font>
    <font>
      <b/>
      <sz val="9"/>
      <color indexed="10"/>
      <name val="MS P ゴシック"/>
      <family val="3"/>
      <charset val="128"/>
    </font>
    <font>
      <b/>
      <sz val="10"/>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13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top style="hair">
        <color indexed="64"/>
      </top>
      <bottom/>
      <diagonal/>
    </border>
    <border>
      <left/>
      <right/>
      <top/>
      <bottom style="hair">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theme="0"/>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diagonalDown="1">
      <left style="thin">
        <color indexed="64"/>
      </left>
      <right style="thin">
        <color indexed="64"/>
      </right>
      <top style="thin">
        <color indexed="64"/>
      </top>
      <bottom style="thin">
        <color indexed="64"/>
      </bottom>
      <diagonal style="thin">
        <color indexed="64"/>
      </diagonal>
    </border>
    <border>
      <left style="thick">
        <color theme="0"/>
      </left>
      <right/>
      <top/>
      <bottom/>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right/>
      <top style="dotted">
        <color auto="1"/>
      </top>
      <bottom style="dotted">
        <color auto="1"/>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s>
  <cellStyleXfs count="17">
    <xf numFmtId="0" fontId="0" fillId="0" borderId="0">
      <alignment vertical="center"/>
    </xf>
    <xf numFmtId="0" fontId="1" fillId="0" borderId="0">
      <alignment vertical="center"/>
    </xf>
    <xf numFmtId="38" fontId="7" fillId="0" borderId="0" applyFont="0" applyFill="0" applyBorder="0" applyAlignment="0" applyProtection="0"/>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6" fontId="7" fillId="0" borderId="0" applyFont="0" applyFill="0" applyBorder="0" applyAlignment="0" applyProtection="0"/>
    <xf numFmtId="6" fontId="1" fillId="0" borderId="0" applyFont="0" applyFill="0" applyBorder="0" applyAlignment="0" applyProtection="0">
      <alignment vertical="center"/>
    </xf>
    <xf numFmtId="0" fontId="9" fillId="0" borderId="0">
      <alignment vertical="center"/>
    </xf>
    <xf numFmtId="0" fontId="7" fillId="0" borderId="0"/>
    <xf numFmtId="0" fontId="8" fillId="0" borderId="0">
      <alignment vertical="center"/>
    </xf>
    <xf numFmtId="0" fontId="1" fillId="0" borderId="0">
      <alignment vertical="center"/>
    </xf>
    <xf numFmtId="0" fontId="6" fillId="0" borderId="0">
      <alignment vertical="center"/>
    </xf>
    <xf numFmtId="0" fontId="19" fillId="0" borderId="0"/>
    <xf numFmtId="0" fontId="19" fillId="0" borderId="0"/>
    <xf numFmtId="0" fontId="55" fillId="0" borderId="0" applyNumberFormat="0" applyFill="0" applyBorder="0" applyAlignment="0" applyProtection="0">
      <alignment vertical="center"/>
    </xf>
    <xf numFmtId="0" fontId="7" fillId="0" borderId="0">
      <alignment vertical="center"/>
    </xf>
    <xf numFmtId="0" fontId="7" fillId="0" borderId="0"/>
  </cellStyleXfs>
  <cellXfs count="3042">
    <xf numFmtId="0" fontId="0" fillId="0" borderId="0" xfId="0">
      <alignment vertical="center"/>
    </xf>
    <xf numFmtId="0" fontId="2" fillId="0" borderId="0" xfId="1" applyFont="1" applyFill="1">
      <alignment vertical="center"/>
    </xf>
    <xf numFmtId="0" fontId="6" fillId="0" borderId="0" xfId="1" applyFont="1" applyFill="1">
      <alignment vertical="center"/>
    </xf>
    <xf numFmtId="49" fontId="14" fillId="0" borderId="0" xfId="8" applyNumberFormat="1" applyFont="1" applyAlignment="1">
      <alignment vertical="center"/>
    </xf>
    <xf numFmtId="49" fontId="14" fillId="0" borderId="0" xfId="8" applyNumberFormat="1" applyFont="1" applyBorder="1" applyAlignment="1">
      <alignment vertical="center"/>
    </xf>
    <xf numFmtId="49" fontId="15" fillId="0" borderId="0" xfId="8" applyNumberFormat="1" applyFont="1" applyAlignment="1">
      <alignment vertical="top"/>
    </xf>
    <xf numFmtId="0" fontId="6" fillId="0" borderId="0" xfId="11">
      <alignment vertical="center"/>
    </xf>
    <xf numFmtId="0" fontId="6" fillId="0" borderId="0" xfId="1" applyFont="1" applyFill="1" applyAlignment="1">
      <alignment vertical="center"/>
    </xf>
    <xf numFmtId="0" fontId="8" fillId="0" borderId="0" xfId="12" applyFont="1"/>
    <xf numFmtId="0" fontId="8" fillId="0" borderId="0" xfId="12" applyFont="1" applyAlignment="1">
      <alignment horizontal="center"/>
    </xf>
    <xf numFmtId="0" fontId="6" fillId="0" borderId="0" xfId="12" applyFont="1"/>
    <xf numFmtId="0" fontId="6" fillId="0" borderId="0" xfId="12" applyFont="1" applyAlignment="1">
      <alignment horizontal="center"/>
    </xf>
    <xf numFmtId="0" fontId="2" fillId="0" borderId="0" xfId="1" applyFont="1" applyFill="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0" fillId="0" borderId="0" xfId="0" applyFont="1" applyBorder="1" applyAlignment="1">
      <alignment vertical="center"/>
    </xf>
    <xf numFmtId="0" fontId="8" fillId="0" borderId="0" xfId="12" applyFont="1" applyAlignment="1">
      <alignment horizontal="center" vertical="center"/>
    </xf>
    <xf numFmtId="0" fontId="6" fillId="0" borderId="0" xfId="12" applyFont="1" applyBorder="1" applyAlignment="1">
      <alignment horizontal="center" vertical="center" wrapText="1"/>
    </xf>
    <xf numFmtId="0" fontId="25" fillId="0" borderId="0" xfId="0" applyFont="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xf>
    <xf numFmtId="0" fontId="22" fillId="0" borderId="0" xfId="0" applyFont="1" applyAlignment="1">
      <alignment vertical="center"/>
    </xf>
    <xf numFmtId="0" fontId="0" fillId="0" borderId="0" xfId="0" applyAlignment="1">
      <alignment vertical="center" wrapText="1"/>
    </xf>
    <xf numFmtId="0" fontId="18" fillId="0" borderId="0" xfId="0" applyFont="1" applyBorder="1" applyAlignment="1">
      <alignment horizontal="center" vertical="center"/>
    </xf>
    <xf numFmtId="0" fontId="6" fillId="0" borderId="0" xfId="1" applyFont="1" applyFill="1" applyBorder="1" applyAlignment="1">
      <alignment vertical="top" wrapText="1"/>
    </xf>
    <xf numFmtId="0" fontId="8" fillId="0" borderId="0" xfId="1" applyFont="1" applyFill="1" applyBorder="1" applyAlignment="1">
      <alignment vertical="center" wrapText="1"/>
    </xf>
    <xf numFmtId="0" fontId="8" fillId="0" borderId="0" xfId="1" applyFont="1" applyFill="1" applyBorder="1" applyAlignment="1">
      <alignment vertical="center"/>
    </xf>
    <xf numFmtId="0" fontId="6" fillId="0" borderId="0" xfId="1" applyFont="1" applyFill="1" applyBorder="1">
      <alignment vertical="center"/>
    </xf>
    <xf numFmtId="0" fontId="6" fillId="0" borderId="20" xfId="1" applyFont="1" applyFill="1" applyBorder="1">
      <alignment vertical="center"/>
    </xf>
    <xf numFmtId="0" fontId="6" fillId="0" borderId="22" xfId="1" applyFont="1" applyFill="1" applyBorder="1">
      <alignment vertical="center"/>
    </xf>
    <xf numFmtId="0" fontId="6" fillId="0" borderId="24" xfId="1" applyFont="1" applyFill="1" applyBorder="1" applyAlignment="1">
      <alignment vertical="center"/>
    </xf>
    <xf numFmtId="0" fontId="6" fillId="0" borderId="20" xfId="1" applyFont="1" applyFill="1" applyBorder="1" applyAlignment="1">
      <alignment vertical="center"/>
    </xf>
    <xf numFmtId="176" fontId="6" fillId="0" borderId="7" xfId="1" applyNumberFormat="1" applyFont="1" applyFill="1" applyBorder="1" applyAlignment="1">
      <alignment horizontal="center" vertical="center"/>
    </xf>
    <xf numFmtId="0" fontId="6" fillId="0" borderId="0" xfId="1" applyFont="1" applyFill="1" applyBorder="1" applyAlignment="1">
      <alignment vertical="center"/>
    </xf>
    <xf numFmtId="0" fontId="14" fillId="0" borderId="0" xfId="11" applyFont="1">
      <alignment vertical="center"/>
    </xf>
    <xf numFmtId="0" fontId="6" fillId="0" borderId="0" xfId="8" applyFont="1" applyFill="1" applyAlignment="1">
      <alignment vertical="center"/>
    </xf>
    <xf numFmtId="176" fontId="6" fillId="0" borderId="0" xfId="8" applyNumberFormat="1" applyFont="1" applyFill="1" applyAlignment="1">
      <alignment horizontal="center" vertical="center" shrinkToFit="1"/>
    </xf>
    <xf numFmtId="0" fontId="6" fillId="0" borderId="0" xfId="8" applyFont="1" applyFill="1" applyAlignment="1">
      <alignment horizontal="center" vertical="center" shrinkToFit="1"/>
    </xf>
    <xf numFmtId="0" fontId="19" fillId="0" borderId="0" xfId="13" applyFont="1" applyFill="1"/>
    <xf numFmtId="0" fontId="6" fillId="0" borderId="0" xfId="8" applyFont="1" applyFill="1" applyAlignment="1">
      <alignment vertical="center"/>
    </xf>
    <xf numFmtId="0" fontId="6" fillId="0" borderId="0" xfId="8" applyFont="1" applyFill="1" applyAlignment="1">
      <alignment horizontal="right" vertical="center"/>
    </xf>
    <xf numFmtId="0" fontId="6" fillId="0" borderId="0" xfId="8" applyFont="1" applyFill="1" applyAlignment="1">
      <alignment vertical="center" wrapText="1"/>
    </xf>
    <xf numFmtId="0" fontId="33" fillId="0" borderId="0" xfId="8" applyFont="1" applyFill="1" applyAlignment="1">
      <alignment vertical="center"/>
    </xf>
    <xf numFmtId="0" fontId="34" fillId="0" borderId="0" xfId="13" applyFont="1" applyFill="1"/>
    <xf numFmtId="0" fontId="34" fillId="0" borderId="0" xfId="13" quotePrefix="1" applyFont="1" applyFill="1"/>
    <xf numFmtId="0" fontId="33" fillId="0" borderId="0" xfId="8" applyFont="1" applyFill="1" applyAlignment="1">
      <alignment vertical="center" wrapText="1"/>
    </xf>
    <xf numFmtId="0" fontId="6" fillId="0" borderId="0" xfId="8" applyFont="1" applyFill="1" applyAlignment="1">
      <alignment horizontal="left" vertical="center"/>
    </xf>
    <xf numFmtId="0" fontId="36" fillId="0" borderId="0" xfId="8" applyFont="1" applyFill="1" applyAlignment="1">
      <alignment vertical="center"/>
    </xf>
    <xf numFmtId="0" fontId="6" fillId="0" borderId="0" xfId="1" applyFont="1" applyFill="1" applyBorder="1" applyAlignment="1">
      <alignment horizontal="right" vertical="center"/>
    </xf>
    <xf numFmtId="0" fontId="1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8" applyFont="1" applyFill="1" applyBorder="1" applyAlignment="1">
      <alignment horizontal="center" vertical="center"/>
    </xf>
    <xf numFmtId="176" fontId="6" fillId="0" borderId="0" xfId="8" applyNumberFormat="1" applyFont="1" applyFill="1" applyBorder="1" applyAlignment="1">
      <alignment horizontal="center" vertical="center" shrinkToFit="1"/>
    </xf>
    <xf numFmtId="0" fontId="6" fillId="0" borderId="0" xfId="8" applyFont="1" applyFill="1" applyBorder="1" applyAlignment="1">
      <alignment horizontal="right" vertical="center"/>
    </xf>
    <xf numFmtId="0" fontId="6" fillId="0" borderId="0" xfId="8" applyFont="1" applyFill="1" applyBorder="1" applyAlignment="1">
      <alignment horizontal="center" vertical="center" shrinkToFit="1"/>
    </xf>
    <xf numFmtId="0" fontId="6" fillId="0" borderId="0" xfId="8" applyFont="1" applyFill="1" applyBorder="1" applyAlignment="1">
      <alignment vertical="center"/>
    </xf>
    <xf numFmtId="0" fontId="22" fillId="0" borderId="0" xfId="0" applyFont="1" applyBorder="1" applyAlignment="1">
      <alignment vertical="center"/>
    </xf>
    <xf numFmtId="0" fontId="6" fillId="0" borderId="0" xfId="1" applyFont="1" applyFill="1" applyAlignment="1"/>
    <xf numFmtId="0" fontId="6" fillId="0" borderId="0" xfId="1" applyFont="1" applyFill="1" applyBorder="1" applyAlignment="1"/>
    <xf numFmtId="0" fontId="21" fillId="0" borderId="0" xfId="1" applyFont="1" applyFill="1" applyBorder="1" applyAlignment="1">
      <alignment horizontal="center"/>
    </xf>
    <xf numFmtId="0" fontId="20" fillId="0" borderId="0" xfId="1" applyFont="1" applyFill="1" applyBorder="1" applyAlignment="1"/>
    <xf numFmtId="0" fontId="38" fillId="0" borderId="0" xfId="1" applyFont="1" applyFill="1" applyBorder="1" applyAlignment="1"/>
    <xf numFmtId="0" fontId="20" fillId="0" borderId="0" xfId="1" applyFont="1" applyFill="1" applyBorder="1" applyAlignment="1">
      <alignment vertical="center"/>
    </xf>
    <xf numFmtId="0" fontId="0" fillId="0" borderId="0" xfId="0" applyBorder="1" applyAlignment="1">
      <alignment horizontal="center" vertical="center"/>
    </xf>
    <xf numFmtId="0" fontId="6" fillId="0" borderId="0" xfId="8" applyFont="1" applyFill="1" applyAlignment="1">
      <alignment vertical="center" wrapText="1"/>
    </xf>
    <xf numFmtId="0" fontId="6" fillId="0" borderId="0" xfId="8" applyFont="1" applyFill="1" applyAlignment="1">
      <alignment vertical="center"/>
    </xf>
    <xf numFmtId="0" fontId="6" fillId="0" borderId="0" xfId="8" applyFont="1" applyFill="1" applyBorder="1" applyAlignment="1">
      <alignment horizontal="center" vertical="center"/>
    </xf>
    <xf numFmtId="0" fontId="6" fillId="0" borderId="0" xfId="8" applyFont="1" applyFill="1" applyBorder="1" applyAlignment="1">
      <alignment vertical="center"/>
    </xf>
    <xf numFmtId="0" fontId="6" fillId="0" borderId="6" xfId="1" applyFont="1" applyFill="1" applyBorder="1" applyAlignment="1"/>
    <xf numFmtId="0" fontId="16" fillId="0" borderId="0" xfId="1" applyFont="1" applyFill="1" applyAlignment="1"/>
    <xf numFmtId="0" fontId="40" fillId="0" borderId="0" xfId="1" applyFont="1" applyFill="1">
      <alignment vertical="center"/>
    </xf>
    <xf numFmtId="0" fontId="6" fillId="0" borderId="86" xfId="1" applyFont="1" applyFill="1" applyBorder="1">
      <alignment vertical="center"/>
    </xf>
    <xf numFmtId="0" fontId="6" fillId="0" borderId="0" xfId="1" applyFont="1" applyFill="1" applyBorder="1" applyAlignment="1">
      <alignment horizontal="right" vertical="center" shrinkToFit="1"/>
    </xf>
    <xf numFmtId="0" fontId="6" fillId="0" borderId="85" xfId="1" applyFont="1" applyFill="1" applyBorder="1">
      <alignment vertical="center"/>
    </xf>
    <xf numFmtId="0" fontId="6" fillId="0" borderId="0" xfId="8" applyFont="1" applyFill="1" applyBorder="1" applyAlignment="1">
      <alignment horizontal="distributed" vertical="center" shrinkToFit="1"/>
    </xf>
    <xf numFmtId="0" fontId="0" fillId="0" borderId="0" xfId="0" applyBorder="1" applyAlignment="1">
      <alignment horizontal="distributed" vertical="center" shrinkToFit="1"/>
    </xf>
    <xf numFmtId="0" fontId="33" fillId="0" borderId="0" xfId="8" applyFont="1" applyFill="1" applyAlignment="1">
      <alignment horizontal="center" vertical="center"/>
    </xf>
    <xf numFmtId="0" fontId="39" fillId="0" borderId="0" xfId="0" applyFont="1" applyAlignment="1">
      <alignment horizontal="center" vertical="center"/>
    </xf>
    <xf numFmtId="0" fontId="22" fillId="0" borderId="34" xfId="0" applyFont="1" applyBorder="1" applyAlignment="1">
      <alignment horizontal="center" vertical="center"/>
    </xf>
    <xf numFmtId="176" fontId="6" fillId="0" borderId="0" xfId="8" applyNumberFormat="1" applyFont="1" applyFill="1" applyAlignment="1">
      <alignment horizontal="center" vertical="center" shrinkToFit="1"/>
    </xf>
    <xf numFmtId="0" fontId="6" fillId="0" borderId="0" xfId="8" applyFont="1" applyFill="1" applyAlignment="1">
      <alignment vertical="center" wrapText="1"/>
    </xf>
    <xf numFmtId="0" fontId="6" fillId="0" borderId="0" xfId="8" applyFont="1" applyFill="1" applyAlignment="1">
      <alignment vertical="center"/>
    </xf>
    <xf numFmtId="0" fontId="6" fillId="0" borderId="0" xfId="8" applyFont="1" applyFill="1" applyBorder="1" applyAlignment="1">
      <alignment vertical="center"/>
    </xf>
    <xf numFmtId="0" fontId="35" fillId="0" borderId="0" xfId="0" applyFont="1" applyAlignment="1">
      <alignment horizontal="center" vertical="center"/>
    </xf>
    <xf numFmtId="0" fontId="33" fillId="0" borderId="0" xfId="1" applyFont="1" applyFill="1">
      <alignment vertical="center"/>
    </xf>
    <xf numFmtId="0" fontId="14" fillId="0" borderId="0" xfId="0" applyFont="1" applyBorder="1" applyAlignment="1">
      <alignment horizontal="distributed" vertical="center"/>
    </xf>
    <xf numFmtId="0" fontId="24" fillId="0" borderId="0" xfId="0" applyFont="1" applyBorder="1" applyAlignment="1">
      <alignment horizontal="distributed" vertical="center"/>
    </xf>
    <xf numFmtId="0" fontId="0" fillId="0" borderId="0" xfId="0" applyBorder="1" applyAlignment="1">
      <alignment horizontal="distributed" vertical="center"/>
    </xf>
    <xf numFmtId="0" fontId="2" fillId="0" borderId="0" xfId="1" applyFont="1" applyFill="1" applyBorder="1" applyAlignment="1">
      <alignment horizontal="distributed" vertical="center"/>
    </xf>
    <xf numFmtId="0" fontId="6" fillId="0" borderId="0" xfId="1" applyFont="1" applyFill="1" applyBorder="1" applyAlignment="1">
      <alignment horizontal="distributed" vertical="center"/>
    </xf>
    <xf numFmtId="0" fontId="22" fillId="0" borderId="41" xfId="0" applyNumberFormat="1" applyFont="1" applyBorder="1" applyAlignment="1">
      <alignment horizontal="distributed" vertical="center"/>
    </xf>
    <xf numFmtId="0" fontId="22" fillId="0" borderId="36" xfId="0" applyNumberFormat="1" applyFont="1" applyBorder="1" applyAlignment="1">
      <alignment horizontal="distributed" vertical="center"/>
    </xf>
    <xf numFmtId="176" fontId="0" fillId="0" borderId="24" xfId="0" applyNumberFormat="1" applyBorder="1" applyAlignment="1" applyProtection="1">
      <alignment horizontal="left" vertical="center" shrinkToFit="1"/>
    </xf>
    <xf numFmtId="176" fontId="0" fillId="0" borderId="23" xfId="0" applyNumberFormat="1" applyBorder="1" applyAlignment="1" applyProtection="1">
      <alignment horizontal="left" vertical="center" shrinkToFit="1"/>
    </xf>
    <xf numFmtId="176" fontId="0" fillId="0" borderId="27" xfId="0" applyNumberFormat="1" applyBorder="1" applyAlignment="1" applyProtection="1">
      <alignment horizontal="left" vertical="center" shrinkToFit="1"/>
    </xf>
    <xf numFmtId="176" fontId="0" fillId="0" borderId="26" xfId="0" applyNumberFormat="1" applyBorder="1" applyAlignment="1" applyProtection="1">
      <alignment horizontal="left" vertical="center" shrinkToFit="1"/>
    </xf>
    <xf numFmtId="176" fontId="0" fillId="0" borderId="24" xfId="0" applyNumberFormat="1" applyBorder="1" applyAlignment="1" applyProtection="1">
      <alignment horizontal="left" vertical="center"/>
    </xf>
    <xf numFmtId="176" fontId="0" fillId="0" borderId="23" xfId="0" applyNumberFormat="1" applyBorder="1" applyAlignment="1" applyProtection="1">
      <alignment horizontal="left" vertical="center"/>
    </xf>
    <xf numFmtId="176" fontId="0" fillId="0" borderId="27" xfId="0" applyNumberFormat="1" applyBorder="1" applyAlignment="1" applyProtection="1">
      <alignment horizontal="left" vertical="center"/>
    </xf>
    <xf numFmtId="176" fontId="0" fillId="0" borderId="26" xfId="0" applyNumberFormat="1" applyBorder="1" applyAlignment="1" applyProtection="1">
      <alignment horizontal="left" vertical="center"/>
    </xf>
    <xf numFmtId="176" fontId="0" fillId="0" borderId="27" xfId="0" applyNumberFormat="1" applyBorder="1" applyAlignment="1" applyProtection="1">
      <alignment horizontal="distributed" vertical="center"/>
      <protection locked="0"/>
    </xf>
    <xf numFmtId="176" fontId="0" fillId="0" borderId="24" xfId="0" applyNumberFormat="1" applyBorder="1" applyAlignment="1" applyProtection="1">
      <alignment horizontal="distributed" vertical="center"/>
    </xf>
    <xf numFmtId="0" fontId="0" fillId="0" borderId="0" xfId="0" applyAlignment="1">
      <alignment vertical="center"/>
    </xf>
    <xf numFmtId="0" fontId="22" fillId="0" borderId="0" xfId="0" applyFont="1" applyAlignment="1">
      <alignment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6" fillId="0" borderId="12" xfId="1" applyFont="1" applyFill="1" applyBorder="1" applyAlignment="1">
      <alignment vertical="center" wrapText="1"/>
    </xf>
    <xf numFmtId="0" fontId="6" fillId="0" borderId="0" xfId="8" applyFont="1" applyFill="1" applyAlignment="1">
      <alignment vertical="center"/>
    </xf>
    <xf numFmtId="0" fontId="6" fillId="0" borderId="0" xfId="8" applyFont="1" applyFill="1" applyAlignment="1">
      <alignment horizontal="right" vertical="center"/>
    </xf>
    <xf numFmtId="0" fontId="0" fillId="0" borderId="42" xfId="0" applyBorder="1" applyAlignment="1">
      <alignment horizontal="distributed" vertical="center"/>
    </xf>
    <xf numFmtId="0" fontId="6" fillId="0" borderId="34" xfId="8" applyFont="1" applyFill="1" applyBorder="1" applyAlignment="1">
      <alignment horizontal="center" vertical="center" wrapText="1"/>
    </xf>
    <xf numFmtId="0" fontId="6" fillId="0" borderId="22" xfId="8" applyFont="1" applyFill="1" applyBorder="1" applyAlignment="1">
      <alignment horizontal="center" vertical="center"/>
    </xf>
    <xf numFmtId="0" fontId="0" fillId="0" borderId="41" xfId="0" applyBorder="1" applyAlignment="1">
      <alignment horizontal="distributed" vertical="center"/>
    </xf>
    <xf numFmtId="0" fontId="0" fillId="0" borderId="36" xfId="0" applyBorder="1" applyAlignment="1">
      <alignment horizontal="distributed" vertical="center"/>
    </xf>
    <xf numFmtId="176" fontId="0" fillId="0" borderId="24" xfId="0" applyNumberFormat="1" applyBorder="1" applyAlignment="1" applyProtection="1">
      <alignment horizontal="distributed" vertical="center"/>
      <protection locked="0"/>
    </xf>
    <xf numFmtId="176" fontId="0" fillId="0" borderId="27" xfId="0" applyNumberFormat="1" applyBorder="1" applyAlignment="1" applyProtection="1">
      <alignment horizontal="distributed" vertical="center"/>
      <protection locked="0"/>
    </xf>
    <xf numFmtId="176" fontId="0" fillId="0" borderId="24" xfId="0" applyNumberFormat="1" applyBorder="1" applyAlignment="1" applyProtection="1">
      <alignment horizontal="distributed" vertical="center" shrinkToFit="1"/>
      <protection locked="0"/>
    </xf>
    <xf numFmtId="176" fontId="0" fillId="0" borderId="27" xfId="0" applyNumberFormat="1" applyBorder="1" applyAlignment="1" applyProtection="1">
      <alignment horizontal="distributed" vertical="center" shrinkToFit="1"/>
      <protection locked="0"/>
    </xf>
    <xf numFmtId="178" fontId="32" fillId="0" borderId="40" xfId="8" applyNumberFormat="1" applyFont="1" applyFill="1" applyBorder="1" applyAlignment="1" applyProtection="1">
      <alignment horizontal="right" vertical="center"/>
      <protection locked="0"/>
    </xf>
    <xf numFmtId="178" fontId="23" fillId="0" borderId="24" xfId="0" applyNumberFormat="1" applyFont="1" applyBorder="1" applyAlignment="1" applyProtection="1">
      <alignment horizontal="right" vertical="center"/>
      <protection locked="0"/>
    </xf>
    <xf numFmtId="178" fontId="23" fillId="0" borderId="37" xfId="0" applyNumberFormat="1" applyFont="1" applyBorder="1" applyAlignment="1" applyProtection="1">
      <alignment horizontal="right" vertical="center"/>
      <protection locked="0"/>
    </xf>
    <xf numFmtId="178" fontId="23" fillId="0" borderId="27" xfId="0" applyNumberFormat="1" applyFont="1" applyBorder="1" applyAlignment="1" applyProtection="1">
      <alignment horizontal="right" vertical="center"/>
      <protection locked="0"/>
    </xf>
    <xf numFmtId="0" fontId="6" fillId="0" borderId="0" xfId="9" applyFont="1" applyFill="1">
      <alignment vertical="center"/>
    </xf>
    <xf numFmtId="0" fontId="6" fillId="0" borderId="0" xfId="9" applyFont="1" applyFill="1" applyAlignment="1">
      <alignment vertical="center"/>
    </xf>
    <xf numFmtId="0" fontId="6" fillId="0" borderId="43" xfId="9" applyFont="1" applyFill="1" applyBorder="1" applyAlignment="1">
      <alignment vertical="center"/>
    </xf>
    <xf numFmtId="0" fontId="6" fillId="0" borderId="34" xfId="9" applyFont="1" applyFill="1" applyBorder="1" applyAlignment="1">
      <alignment horizontal="distributed" vertical="center"/>
    </xf>
    <xf numFmtId="0" fontId="0" fillId="0" borderId="22" xfId="0" applyBorder="1" applyAlignment="1">
      <alignment vertical="center"/>
    </xf>
    <xf numFmtId="0" fontId="0" fillId="0" borderId="19" xfId="0" applyBorder="1" applyAlignment="1">
      <alignment vertical="center"/>
    </xf>
    <xf numFmtId="0" fontId="6" fillId="0" borderId="0" xfId="9" applyFont="1" applyFill="1" applyBorder="1">
      <alignment vertical="center"/>
    </xf>
    <xf numFmtId="0" fontId="0" fillId="0" borderId="0" xfId="0" applyBorder="1" applyAlignment="1">
      <alignment horizontal="distributed" vertical="center"/>
    </xf>
    <xf numFmtId="0" fontId="6" fillId="0" borderId="22" xfId="9" applyFont="1" applyFill="1" applyBorder="1" applyAlignment="1">
      <alignment horizontal="distributed" vertical="center"/>
    </xf>
    <xf numFmtId="0" fontId="22" fillId="0" borderId="70" xfId="0" applyFont="1" applyBorder="1" applyAlignment="1">
      <alignment horizontal="distributed" vertical="center"/>
    </xf>
    <xf numFmtId="0" fontId="22" fillId="0" borderId="42" xfId="0" applyFont="1" applyBorder="1" applyAlignment="1">
      <alignment horizontal="distributed" vertical="center"/>
    </xf>
    <xf numFmtId="0" fontId="22" fillId="0" borderId="41" xfId="0" applyFont="1" applyBorder="1" applyAlignment="1">
      <alignment horizontal="distributed" vertical="center"/>
    </xf>
    <xf numFmtId="0" fontId="22" fillId="0" borderId="36" xfId="0" applyFont="1" applyBorder="1" applyAlignment="1">
      <alignment horizontal="distributed" vertical="center"/>
    </xf>
    <xf numFmtId="176" fontId="22" fillId="0" borderId="24" xfId="0" applyNumberFormat="1" applyFont="1" applyBorder="1" applyAlignment="1" applyProtection="1">
      <alignment horizontal="left" vertical="center"/>
    </xf>
    <xf numFmtId="176" fontId="22" fillId="0" borderId="23" xfId="0" applyNumberFormat="1" applyFont="1" applyBorder="1" applyAlignment="1" applyProtection="1">
      <alignment horizontal="left" vertical="center"/>
    </xf>
    <xf numFmtId="176" fontId="22" fillId="0" borderId="27" xfId="0" applyNumberFormat="1" applyFont="1" applyBorder="1" applyAlignment="1" applyProtection="1">
      <alignment horizontal="left" vertical="center"/>
    </xf>
    <xf numFmtId="176" fontId="22" fillId="0" borderId="26" xfId="0" applyNumberFormat="1" applyFont="1" applyBorder="1" applyAlignment="1" applyProtection="1">
      <alignment horizontal="left" vertical="center"/>
    </xf>
    <xf numFmtId="176" fontId="22" fillId="0" borderId="24" xfId="0" applyNumberFormat="1" applyFont="1" applyBorder="1" applyAlignment="1" applyProtection="1">
      <alignment horizontal="distributed" vertical="center" shrinkToFit="1"/>
      <protection locked="0"/>
    </xf>
    <xf numFmtId="176" fontId="22" fillId="0" borderId="24" xfId="0" applyNumberFormat="1" applyFont="1" applyBorder="1" applyAlignment="1" applyProtection="1">
      <alignment horizontal="left" vertical="center" shrinkToFit="1"/>
    </xf>
    <xf numFmtId="176" fontId="22" fillId="0" borderId="23" xfId="0" applyNumberFormat="1" applyFont="1" applyBorder="1" applyAlignment="1" applyProtection="1">
      <alignment horizontal="left" vertical="center" shrinkToFit="1"/>
    </xf>
    <xf numFmtId="176" fontId="22" fillId="0" borderId="0" xfId="0" applyNumberFormat="1" applyFont="1" applyBorder="1" applyAlignment="1" applyProtection="1">
      <alignment horizontal="distributed" vertical="center" shrinkToFit="1"/>
      <protection locked="0"/>
    </xf>
    <xf numFmtId="176" fontId="22" fillId="0" borderId="0" xfId="0" applyNumberFormat="1" applyFont="1" applyBorder="1" applyAlignment="1" applyProtection="1">
      <alignment horizontal="left" vertical="center" shrinkToFit="1"/>
    </xf>
    <xf numFmtId="176" fontId="22" fillId="0" borderId="20" xfId="0" applyNumberFormat="1" applyFont="1" applyBorder="1" applyAlignment="1" applyProtection="1">
      <alignment horizontal="left" vertical="center" shrinkToFit="1"/>
    </xf>
    <xf numFmtId="0" fontId="22" fillId="0" borderId="43" xfId="0" applyFont="1" applyBorder="1" applyAlignment="1">
      <alignment horizontal="distributed" vertical="center"/>
    </xf>
    <xf numFmtId="176" fontId="22" fillId="0" borderId="27" xfId="0" applyNumberFormat="1" applyFont="1" applyBorder="1" applyAlignment="1" applyProtection="1">
      <alignment horizontal="distributed" vertical="center" shrinkToFit="1"/>
      <protection locked="0"/>
    </xf>
    <xf numFmtId="176" fontId="22" fillId="0" borderId="27" xfId="0" applyNumberFormat="1" applyFont="1" applyBorder="1" applyAlignment="1" applyProtection="1">
      <alignment horizontal="left" vertical="center" shrinkToFit="1"/>
    </xf>
    <xf numFmtId="176" fontId="22" fillId="0" borderId="26" xfId="0" applyNumberFormat="1" applyFont="1" applyBorder="1" applyAlignment="1" applyProtection="1">
      <alignment horizontal="left" vertical="center" shrinkToFit="1"/>
    </xf>
    <xf numFmtId="0" fontId="22" fillId="0" borderId="22" xfId="0" applyFont="1" applyBorder="1" applyAlignment="1">
      <alignment vertical="center"/>
    </xf>
    <xf numFmtId="0" fontId="22" fillId="0" borderId="19" xfId="0" applyFont="1" applyBorder="1" applyAlignment="1">
      <alignment vertical="center"/>
    </xf>
    <xf numFmtId="178" fontId="32" fillId="0" borderId="40" xfId="8" applyNumberFormat="1" applyFont="1" applyFill="1" applyBorder="1" applyAlignment="1" applyProtection="1">
      <alignment horizontal="right" vertical="center"/>
    </xf>
    <xf numFmtId="178" fontId="26" fillId="0" borderId="24" xfId="0" applyNumberFormat="1" applyFont="1" applyBorder="1" applyAlignment="1" applyProtection="1">
      <alignment horizontal="right" vertical="center"/>
    </xf>
    <xf numFmtId="178" fontId="26" fillId="0" borderId="37" xfId="0" applyNumberFormat="1" applyFont="1" applyBorder="1" applyAlignment="1" applyProtection="1">
      <alignment horizontal="right" vertical="center"/>
    </xf>
    <xf numFmtId="178" fontId="26" fillId="0" borderId="27" xfId="0" applyNumberFormat="1" applyFont="1" applyBorder="1" applyAlignment="1" applyProtection="1">
      <alignment horizontal="right" vertical="center"/>
    </xf>
    <xf numFmtId="49" fontId="22" fillId="0" borderId="40" xfId="0" applyNumberFormat="1" applyFont="1" applyBorder="1" applyAlignment="1" applyProtection="1">
      <alignment horizontal="distributed" vertical="center"/>
    </xf>
    <xf numFmtId="49" fontId="22" fillId="0" borderId="24" xfId="0" applyNumberFormat="1" applyFont="1" applyBorder="1" applyAlignment="1" applyProtection="1">
      <alignment vertical="center"/>
    </xf>
    <xf numFmtId="49" fontId="22" fillId="0" borderId="37" xfId="0" applyNumberFormat="1" applyFont="1" applyBorder="1" applyAlignment="1" applyProtection="1">
      <alignment vertical="center"/>
    </xf>
    <xf numFmtId="49" fontId="22" fillId="0" borderId="27" xfId="0" applyNumberFormat="1" applyFont="1" applyBorder="1" applyAlignment="1" applyProtection="1">
      <alignment vertical="center"/>
    </xf>
    <xf numFmtId="0" fontId="22" fillId="0" borderId="42" xfId="0" applyFont="1" applyBorder="1" applyAlignment="1">
      <alignment horizontal="distributed" vertical="center"/>
    </xf>
    <xf numFmtId="0" fontId="22" fillId="0" borderId="43" xfId="0" applyFont="1" applyBorder="1" applyAlignment="1">
      <alignment horizontal="distributed" vertical="center"/>
    </xf>
    <xf numFmtId="0" fontId="22" fillId="0" borderId="0" xfId="0" applyFont="1">
      <alignment vertical="center"/>
    </xf>
    <xf numFmtId="49" fontId="14" fillId="0" borderId="47" xfId="8" applyNumberFormat="1" applyFont="1" applyBorder="1" applyAlignment="1" applyProtection="1">
      <alignment vertical="center"/>
      <protection locked="0"/>
    </xf>
    <xf numFmtId="49" fontId="14" fillId="0" borderId="48" xfId="8" applyNumberFormat="1" applyFont="1" applyBorder="1" applyAlignment="1" applyProtection="1">
      <alignment vertical="center"/>
      <protection locked="0"/>
    </xf>
    <xf numFmtId="49" fontId="14" fillId="0" borderId="49" xfId="8" applyNumberFormat="1" applyFont="1" applyBorder="1" applyAlignment="1" applyProtection="1">
      <alignment vertical="center"/>
      <protection locked="0"/>
    </xf>
    <xf numFmtId="49" fontId="14" fillId="0" borderId="50" xfId="8" applyNumberFormat="1" applyFont="1" applyBorder="1" applyAlignment="1" applyProtection="1">
      <alignment vertical="center"/>
      <protection locked="0"/>
    </xf>
    <xf numFmtId="49" fontId="14" fillId="0" borderId="51" xfId="8" applyNumberFormat="1" applyFont="1" applyBorder="1" applyAlignment="1" applyProtection="1">
      <alignment vertical="center"/>
      <protection locked="0"/>
    </xf>
    <xf numFmtId="49" fontId="14" fillId="0" borderId="52" xfId="8" applyNumberFormat="1" applyFont="1" applyBorder="1" applyAlignment="1" applyProtection="1">
      <alignment vertical="center"/>
      <protection locked="0"/>
    </xf>
    <xf numFmtId="49" fontId="14" fillId="0" borderId="53" xfId="8" applyNumberFormat="1" applyFont="1" applyBorder="1" applyAlignment="1" applyProtection="1">
      <alignment vertical="center"/>
      <protection locked="0"/>
    </xf>
    <xf numFmtId="0" fontId="0" fillId="0" borderId="41" xfId="0" applyBorder="1" applyAlignment="1" applyProtection="1">
      <alignment horizontal="distributed" vertical="center"/>
    </xf>
    <xf numFmtId="0" fontId="0" fillId="0" borderId="36" xfId="0" applyBorder="1" applyAlignment="1" applyProtection="1">
      <alignment horizontal="distributed" vertical="center"/>
    </xf>
    <xf numFmtId="176" fontId="0" fillId="0" borderId="27" xfId="0" applyNumberFormat="1" applyBorder="1" applyAlignment="1" applyProtection="1">
      <alignment horizontal="distributed" vertical="center"/>
    </xf>
    <xf numFmtId="0" fontId="6" fillId="0" borderId="38" xfId="8" applyFont="1" applyFill="1" applyBorder="1" applyAlignment="1" applyProtection="1">
      <alignment vertical="center" wrapText="1"/>
    </xf>
    <xf numFmtId="0" fontId="6" fillId="0" borderId="33" xfId="8" applyFont="1" applyFill="1" applyBorder="1" applyAlignment="1" applyProtection="1">
      <alignment vertical="center" wrapText="1"/>
    </xf>
    <xf numFmtId="0" fontId="6" fillId="0" borderId="37" xfId="8" applyFont="1" applyFill="1" applyBorder="1" applyAlignment="1" applyProtection="1">
      <alignment vertical="center" wrapText="1"/>
    </xf>
    <xf numFmtId="0" fontId="6" fillId="0" borderId="26" xfId="8" applyFont="1" applyFill="1" applyBorder="1" applyAlignment="1" applyProtection="1">
      <alignment vertical="center" wrapText="1"/>
    </xf>
    <xf numFmtId="0" fontId="6" fillId="0" borderId="30" xfId="8" applyFont="1" applyFill="1" applyBorder="1" applyAlignment="1" applyProtection="1">
      <alignment vertical="center" wrapText="1"/>
    </xf>
    <xf numFmtId="0" fontId="6" fillId="0" borderId="27" xfId="8" applyFont="1" applyFill="1" applyBorder="1" applyAlignment="1" applyProtection="1">
      <alignment vertical="center" wrapText="1"/>
    </xf>
    <xf numFmtId="0" fontId="6" fillId="0" borderId="0" xfId="8" applyFont="1" applyFill="1" applyBorder="1" applyAlignment="1" applyProtection="1">
      <alignment horizontal="center" vertical="center" shrinkToFit="1"/>
    </xf>
    <xf numFmtId="0" fontId="6" fillId="0" borderId="0" xfId="8" applyFont="1" applyFill="1" applyBorder="1" applyAlignment="1" applyProtection="1">
      <alignment vertical="center"/>
    </xf>
    <xf numFmtId="0" fontId="6" fillId="0" borderId="8" xfId="1" applyFont="1" applyFill="1" applyBorder="1" applyAlignment="1" applyProtection="1">
      <alignment horizontal="center" vertical="center"/>
    </xf>
    <xf numFmtId="0" fontId="22" fillId="0" borderId="7" xfId="0" applyFont="1" applyBorder="1" applyAlignment="1" applyProtection="1">
      <alignment vertical="center"/>
    </xf>
    <xf numFmtId="0" fontId="0" fillId="0" borderId="70" xfId="0" applyBorder="1" applyAlignment="1" applyProtection="1">
      <alignment horizontal="distributed" vertical="center"/>
    </xf>
    <xf numFmtId="176" fontId="6" fillId="0" borderId="40" xfId="8" applyNumberFormat="1" applyFont="1" applyFill="1" applyBorder="1" applyAlignment="1" applyProtection="1">
      <alignment horizontal="left" vertical="center"/>
    </xf>
    <xf numFmtId="178" fontId="32" fillId="0" borderId="40" xfId="8" applyNumberFormat="1" applyFont="1" applyFill="1" applyBorder="1" applyAlignment="1" applyProtection="1">
      <alignment horizontal="right" vertical="center"/>
    </xf>
    <xf numFmtId="0" fontId="8" fillId="0" borderId="38" xfId="8" applyFont="1" applyFill="1" applyBorder="1" applyAlignment="1" applyProtection="1">
      <alignment vertical="center" wrapText="1"/>
    </xf>
    <xf numFmtId="0" fontId="8" fillId="0" borderId="37" xfId="8" applyFont="1" applyFill="1" applyBorder="1" applyAlignment="1" applyProtection="1">
      <alignment vertical="center" wrapText="1"/>
    </xf>
    <xf numFmtId="0" fontId="8" fillId="0" borderId="27" xfId="8" applyFont="1" applyFill="1" applyBorder="1" applyAlignment="1" applyProtection="1">
      <alignment vertical="center" wrapText="1"/>
    </xf>
    <xf numFmtId="176" fontId="22" fillId="0" borderId="24" xfId="0" applyNumberFormat="1" applyFont="1" applyBorder="1" applyAlignment="1" applyProtection="1">
      <alignment horizontal="left" vertical="center"/>
    </xf>
    <xf numFmtId="176" fontId="22" fillId="0" borderId="27" xfId="0" applyNumberFormat="1" applyFont="1" applyBorder="1" applyAlignment="1" applyProtection="1">
      <alignment horizontal="left" vertical="center"/>
    </xf>
    <xf numFmtId="0" fontId="22" fillId="0" borderId="41" xfId="0" applyFont="1" applyBorder="1" applyAlignment="1" applyProtection="1">
      <alignment horizontal="distributed" vertical="center"/>
    </xf>
    <xf numFmtId="176" fontId="22" fillId="0" borderId="24" xfId="0" applyNumberFormat="1" applyFont="1" applyBorder="1" applyAlignment="1" applyProtection="1">
      <alignment horizontal="distributed" vertical="center"/>
    </xf>
    <xf numFmtId="0" fontId="22" fillId="0" borderId="36" xfId="0" applyFont="1" applyBorder="1" applyAlignment="1" applyProtection="1">
      <alignment horizontal="distributed" vertical="center"/>
    </xf>
    <xf numFmtId="176" fontId="22" fillId="0" borderId="27" xfId="0" applyNumberFormat="1" applyFont="1" applyBorder="1" applyAlignment="1" applyProtection="1">
      <alignment horizontal="distributed" vertical="center"/>
    </xf>
    <xf numFmtId="0" fontId="22" fillId="0" borderId="70" xfId="0" applyFont="1" applyBorder="1" applyAlignment="1" applyProtection="1">
      <alignment horizontal="distributed" vertical="center"/>
    </xf>
    <xf numFmtId="0" fontId="22" fillId="0" borderId="42" xfId="0" applyFont="1" applyBorder="1" applyAlignment="1" applyProtection="1">
      <alignment horizontal="distributed" vertical="center"/>
    </xf>
    <xf numFmtId="178" fontId="26" fillId="0" borderId="24" xfId="0" applyNumberFormat="1" applyFont="1" applyBorder="1" applyAlignment="1" applyProtection="1">
      <alignment horizontal="right" vertical="center"/>
    </xf>
    <xf numFmtId="0" fontId="0" fillId="0" borderId="42" xfId="0" applyBorder="1" applyAlignment="1" applyProtection="1">
      <alignment horizontal="distributed" vertical="center"/>
    </xf>
    <xf numFmtId="0" fontId="22" fillId="0" borderId="39" xfId="0" applyFont="1" applyBorder="1" applyAlignment="1" applyProtection="1">
      <alignment vertical="center" wrapText="1"/>
      <protection locked="0"/>
    </xf>
    <xf numFmtId="0" fontId="22" fillId="0" borderId="69"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0" fillId="0" borderId="17" xfId="0" applyBorder="1" applyAlignment="1">
      <alignment vertical="center" wrapText="1"/>
    </xf>
    <xf numFmtId="0" fontId="57" fillId="0" borderId="0" xfId="0" applyFont="1">
      <alignment vertical="center"/>
    </xf>
    <xf numFmtId="0" fontId="6" fillId="0" borderId="8" xfId="1" applyFont="1" applyFill="1" applyBorder="1" applyAlignment="1" applyProtection="1">
      <alignment horizontal="right" vertical="center" shrinkToFit="1"/>
    </xf>
    <xf numFmtId="0" fontId="6" fillId="0" borderId="0" xfId="8" applyFont="1" applyFill="1" applyAlignment="1">
      <alignment vertical="center"/>
    </xf>
    <xf numFmtId="178" fontId="32" fillId="0" borderId="40" xfId="8" applyNumberFormat="1" applyFont="1" applyFill="1" applyBorder="1" applyAlignment="1" applyProtection="1">
      <alignment horizontal="right" vertical="center"/>
      <protection locked="0"/>
    </xf>
    <xf numFmtId="176" fontId="6" fillId="0" borderId="40" xfId="8" applyNumberFormat="1" applyFont="1" applyFill="1" applyBorder="1" applyAlignment="1" applyProtection="1">
      <alignment horizontal="center" vertical="center"/>
      <protection locked="0"/>
    </xf>
    <xf numFmtId="178" fontId="32" fillId="0" borderId="40" xfId="8" applyNumberFormat="1" applyFont="1" applyFill="1" applyBorder="1" applyAlignment="1" applyProtection="1">
      <alignment horizontal="right" vertical="center"/>
    </xf>
    <xf numFmtId="177" fontId="43" fillId="0" borderId="40" xfId="0" applyNumberFormat="1" applyFont="1" applyBorder="1" applyAlignment="1" applyProtection="1">
      <alignment horizontal="right" vertical="center" wrapText="1"/>
    </xf>
    <xf numFmtId="177" fontId="22" fillId="0" borderId="24" xfId="0" applyNumberFormat="1" applyFont="1" applyBorder="1" applyAlignment="1" applyProtection="1">
      <alignment horizontal="right" vertical="center" wrapText="1"/>
    </xf>
    <xf numFmtId="177" fontId="22" fillId="0" borderId="37" xfId="0" applyNumberFormat="1" applyFont="1" applyBorder="1" applyAlignment="1" applyProtection="1">
      <alignment horizontal="right" vertical="center" wrapText="1"/>
    </xf>
    <xf numFmtId="177" fontId="22" fillId="0" borderId="27" xfId="0" applyNumberFormat="1" applyFont="1" applyBorder="1" applyAlignment="1" applyProtection="1">
      <alignment horizontal="right" vertical="center" wrapText="1"/>
    </xf>
    <xf numFmtId="176" fontId="0" fillId="0" borderId="0" xfId="0" applyNumberFormat="1" applyBorder="1" applyAlignment="1" applyProtection="1">
      <alignment horizontal="distributed" vertical="center"/>
      <protection locked="0"/>
    </xf>
    <xf numFmtId="0" fontId="6" fillId="0" borderId="0" xfId="1" applyFont="1" applyFill="1" applyAlignment="1" applyProtection="1"/>
    <xf numFmtId="176" fontId="6" fillId="0" borderId="2" xfId="1" applyNumberFormat="1" applyFont="1" applyFill="1" applyBorder="1" applyAlignment="1" applyProtection="1">
      <alignment horizontal="left" vertical="center"/>
    </xf>
    <xf numFmtId="176" fontId="0" fillId="0" borderId="7" xfId="0" applyNumberFormat="1" applyBorder="1" applyAlignment="1" applyProtection="1">
      <alignment horizontal="left" vertical="center"/>
    </xf>
    <xf numFmtId="176" fontId="6" fillId="0" borderId="7" xfId="1" applyNumberFormat="1" applyFont="1" applyFill="1" applyBorder="1" applyAlignment="1" applyProtection="1">
      <alignment horizontal="right" vertical="center"/>
    </xf>
    <xf numFmtId="176" fontId="6" fillId="0" borderId="7" xfId="1" applyNumberFormat="1" applyFont="1" applyFill="1" applyBorder="1" applyAlignment="1" applyProtection="1">
      <alignment horizontal="center" vertical="center"/>
    </xf>
    <xf numFmtId="0" fontId="6" fillId="0" borderId="32" xfId="1" applyFont="1" applyFill="1" applyBorder="1">
      <alignment vertical="center"/>
    </xf>
    <xf numFmtId="0" fontId="6" fillId="0" borderId="30" xfId="1" applyFont="1" applyFill="1" applyBorder="1">
      <alignment vertical="center"/>
    </xf>
    <xf numFmtId="0" fontId="6" fillId="0" borderId="19" xfId="1" applyFont="1" applyFill="1" applyBorder="1">
      <alignment vertical="center"/>
    </xf>
    <xf numFmtId="0" fontId="6" fillId="0" borderId="17" xfId="1" applyFont="1" applyFill="1" applyBorder="1" applyAlignment="1">
      <alignment horizontal="left" vertical="center"/>
    </xf>
    <xf numFmtId="0" fontId="6" fillId="0" borderId="27" xfId="1" applyFont="1" applyFill="1" applyBorder="1">
      <alignment vertical="center"/>
    </xf>
    <xf numFmtId="0" fontId="6" fillId="0" borderId="17" xfId="1" applyFont="1" applyFill="1" applyBorder="1">
      <alignment vertical="center"/>
    </xf>
    <xf numFmtId="0" fontId="0" fillId="0" borderId="0" xfId="0" applyAlignment="1">
      <alignment horizontal="center" vertical="center"/>
    </xf>
    <xf numFmtId="0" fontId="57"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pplyProtection="1">
      <alignment vertical="center" shrinkToFit="1"/>
    </xf>
    <xf numFmtId="0" fontId="0" fillId="0" borderId="0" xfId="0" applyFill="1">
      <alignment vertical="center"/>
    </xf>
    <xf numFmtId="0" fontId="5" fillId="0" borderId="17" xfId="1" applyFont="1" applyFill="1" applyBorder="1" applyAlignment="1">
      <alignment horizontal="center" vertical="center"/>
    </xf>
    <xf numFmtId="0" fontId="0" fillId="0" borderId="0" xfId="0" applyFill="1" applyAlignment="1" applyProtection="1">
      <alignment horizontal="left" vertical="center" shrinkToFit="1"/>
      <protection locked="0"/>
    </xf>
    <xf numFmtId="176" fontId="0" fillId="0" borderId="0" xfId="0" applyNumberForma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57" fillId="0" borderId="0" xfId="0" applyFont="1" applyAlignment="1">
      <alignment vertical="center" shrinkToFit="1"/>
    </xf>
    <xf numFmtId="0" fontId="0" fillId="0" borderId="0" xfId="0" applyAlignment="1">
      <alignment vertical="center" shrinkToFit="1"/>
    </xf>
    <xf numFmtId="0" fontId="0" fillId="0" borderId="0" xfId="0" applyAlignment="1" applyProtection="1">
      <alignment vertical="center" shrinkToFit="1"/>
      <protection locked="0"/>
    </xf>
    <xf numFmtId="0" fontId="57" fillId="2" borderId="0" xfId="0" applyFont="1" applyFill="1" applyAlignment="1" applyProtection="1">
      <alignment horizontal="center" vertical="center"/>
    </xf>
    <xf numFmtId="0" fontId="57" fillId="0" borderId="0" xfId="0" applyFont="1" applyAlignment="1">
      <alignment horizontal="left" vertical="center" shrinkToFit="1"/>
    </xf>
    <xf numFmtId="176" fontId="62" fillId="0" borderId="0" xfId="0" applyNumberFormat="1" applyFont="1" applyFill="1" applyAlignment="1" applyProtection="1">
      <alignment horizontal="left" vertical="center" shrinkToFit="1"/>
      <protection locked="0"/>
    </xf>
    <xf numFmtId="0" fontId="0" fillId="0" borderId="0" xfId="0" applyAlignment="1">
      <alignment horizontal="left" vertical="center" shrinkToFit="1"/>
    </xf>
    <xf numFmtId="49" fontId="14" fillId="0" borderId="20" xfId="8" applyNumberFormat="1" applyFont="1" applyBorder="1" applyAlignment="1" applyProtection="1">
      <alignment vertical="center"/>
    </xf>
    <xf numFmtId="49" fontId="14" fillId="0" borderId="20" xfId="8" applyNumberFormat="1" applyFont="1" applyBorder="1" applyAlignment="1" applyProtection="1"/>
    <xf numFmtId="49" fontId="14" fillId="0" borderId="24" xfId="8" applyNumberFormat="1" applyFont="1" applyBorder="1" applyAlignment="1" applyProtection="1">
      <alignment vertical="center"/>
    </xf>
    <xf numFmtId="49" fontId="14" fillId="0" borderId="27" xfId="8" applyNumberFormat="1" applyFont="1" applyBorder="1" applyAlignment="1" applyProtection="1">
      <alignment horizontal="center" vertical="center"/>
    </xf>
    <xf numFmtId="49" fontId="14" fillId="0" borderId="0" xfId="8" applyNumberFormat="1" applyFont="1" applyBorder="1" applyAlignment="1" applyProtection="1">
      <alignment vertical="center"/>
    </xf>
    <xf numFmtId="178" fontId="0" fillId="2" borderId="0" xfId="0" applyNumberFormat="1" applyFill="1" applyAlignment="1" applyProtection="1">
      <alignment horizontal="center" vertical="center" wrapText="1"/>
    </xf>
    <xf numFmtId="0" fontId="6" fillId="0" borderId="0" xfId="9" applyFont="1" applyFill="1" applyProtection="1">
      <alignment vertical="center"/>
    </xf>
    <xf numFmtId="176" fontId="6" fillId="0" borderId="0" xfId="9" applyNumberFormat="1" applyFont="1" applyFill="1" applyAlignment="1" applyProtection="1">
      <alignment horizontal="center" vertical="center" shrinkToFit="1"/>
    </xf>
    <xf numFmtId="0" fontId="6" fillId="0" borderId="0" xfId="15" applyFont="1">
      <alignment vertical="center"/>
    </xf>
    <xf numFmtId="0" fontId="6" fillId="0" borderId="0" xfId="1" applyFont="1" applyFill="1" applyProtection="1">
      <alignment vertical="center"/>
    </xf>
    <xf numFmtId="0" fontId="5" fillId="0" borderId="17" xfId="1" applyFont="1" applyFill="1" applyBorder="1" applyAlignment="1" applyProtection="1">
      <alignment horizontal="center" vertical="center"/>
    </xf>
    <xf numFmtId="0" fontId="6" fillId="0" borderId="17" xfId="1" applyFont="1" applyFill="1" applyBorder="1" applyAlignment="1" applyProtection="1">
      <alignment horizontal="center" vertical="center"/>
    </xf>
    <xf numFmtId="0" fontId="6" fillId="0" borderId="20" xfId="1" applyFont="1" applyFill="1" applyBorder="1" applyProtection="1">
      <alignment vertical="center"/>
    </xf>
    <xf numFmtId="0" fontId="6" fillId="0" borderId="32" xfId="1" applyFont="1" applyFill="1" applyBorder="1" applyProtection="1">
      <alignment vertical="center"/>
    </xf>
    <xf numFmtId="0" fontId="6" fillId="0" borderId="30" xfId="1" applyFont="1" applyFill="1" applyBorder="1" applyProtection="1">
      <alignment vertical="center"/>
    </xf>
    <xf numFmtId="0" fontId="6" fillId="0" borderId="22" xfId="1" applyFont="1" applyFill="1" applyBorder="1" applyProtection="1">
      <alignment vertical="center"/>
    </xf>
    <xf numFmtId="0" fontId="6" fillId="0" borderId="19" xfId="1" applyFont="1" applyFill="1" applyBorder="1" applyProtection="1">
      <alignment vertical="center"/>
    </xf>
    <xf numFmtId="0" fontId="6" fillId="0" borderId="0" xfId="1" applyFont="1" applyFill="1" applyBorder="1" applyProtection="1">
      <alignment vertical="center"/>
    </xf>
    <xf numFmtId="0" fontId="6" fillId="0" borderId="33" xfId="1" applyFont="1" applyFill="1" applyBorder="1" applyProtection="1">
      <alignment vertical="center"/>
    </xf>
    <xf numFmtId="0" fontId="6" fillId="0" borderId="27" xfId="1" applyFont="1" applyFill="1" applyBorder="1" applyProtection="1">
      <alignment vertical="center"/>
    </xf>
    <xf numFmtId="0" fontId="6" fillId="0" borderId="26" xfId="1" applyFont="1" applyFill="1" applyBorder="1" applyProtection="1">
      <alignment vertical="center"/>
    </xf>
    <xf numFmtId="0" fontId="6" fillId="0" borderId="24" xfId="1" applyFont="1" applyFill="1" applyBorder="1" applyProtection="1">
      <alignment vertical="center"/>
    </xf>
    <xf numFmtId="0" fontId="6" fillId="0" borderId="17" xfId="1" applyFont="1" applyFill="1" applyBorder="1" applyProtection="1">
      <alignment vertical="center"/>
    </xf>
    <xf numFmtId="0" fontId="6" fillId="0" borderId="16" xfId="1" applyFont="1" applyFill="1" applyBorder="1" applyProtection="1">
      <alignment vertical="center"/>
    </xf>
    <xf numFmtId="0" fontId="6" fillId="0" borderId="0" xfId="11" applyAlignment="1">
      <alignment vertical="center"/>
    </xf>
    <xf numFmtId="0" fontId="0" fillId="0" borderId="42" xfId="0" applyBorder="1" applyAlignment="1">
      <alignment vertical="center"/>
    </xf>
    <xf numFmtId="0" fontId="0" fillId="0" borderId="43" xfId="0" applyBorder="1" applyAlignment="1">
      <alignment vertical="center"/>
    </xf>
    <xf numFmtId="0" fontId="6" fillId="0" borderId="0" xfId="11" applyAlignment="1">
      <alignment vertical="center" wrapText="1"/>
    </xf>
    <xf numFmtId="0" fontId="6" fillId="0" borderId="68" xfId="11" applyFont="1" applyBorder="1" applyAlignment="1">
      <alignment horizontal="center" vertical="center"/>
    </xf>
    <xf numFmtId="0" fontId="25" fillId="0" borderId="0" xfId="0" applyFont="1" applyBorder="1" applyAlignment="1">
      <alignment vertical="center"/>
    </xf>
    <xf numFmtId="0" fontId="6" fillId="0" borderId="0" xfId="11" applyFont="1" applyProtection="1">
      <alignment vertical="center"/>
    </xf>
    <xf numFmtId="0" fontId="6" fillId="0" borderId="0" xfId="11" applyFont="1" applyAlignment="1" applyProtection="1">
      <alignment vertical="center"/>
    </xf>
    <xf numFmtId="0" fontId="6" fillId="0" borderId="0" xfId="11" applyFont="1" applyAlignment="1" applyProtection="1">
      <alignment vertical="top"/>
    </xf>
    <xf numFmtId="0" fontId="6" fillId="0" borderId="0" xfId="11" applyFont="1" applyAlignment="1" applyProtection="1">
      <alignment horizontal="center" vertical="center"/>
    </xf>
    <xf numFmtId="0" fontId="17" fillId="0" borderId="0" xfId="11" applyFont="1" applyBorder="1" applyAlignment="1" applyProtection="1">
      <alignment horizontal="distributed" vertical="center" shrinkToFit="1"/>
    </xf>
    <xf numFmtId="0" fontId="6" fillId="0" borderId="0" xfId="11" applyFont="1" applyBorder="1" applyAlignment="1" applyProtection="1"/>
    <xf numFmtId="0" fontId="6" fillId="0" borderId="0" xfId="12" applyFont="1" applyAlignment="1">
      <alignment horizontal="left"/>
    </xf>
    <xf numFmtId="176" fontId="6" fillId="0" borderId="0" xfId="8" applyNumberFormat="1" applyFont="1" applyFill="1" applyAlignment="1" applyProtection="1">
      <alignment horizontal="distributed" vertical="center" shrinkToFit="1"/>
      <protection locked="0"/>
    </xf>
    <xf numFmtId="0" fontId="6" fillId="0" borderId="0" xfId="8" applyFont="1" applyFill="1" applyAlignment="1">
      <alignment vertical="center"/>
    </xf>
    <xf numFmtId="49" fontId="13" fillId="0" borderId="0" xfId="8" applyNumberFormat="1" applyFont="1" applyAlignment="1" applyProtection="1">
      <alignment horizontal="right" vertical="center"/>
    </xf>
    <xf numFmtId="0" fontId="26" fillId="0" borderId="0" xfId="0" applyFont="1" applyAlignment="1" applyProtection="1">
      <alignment horizontal="right" vertical="center"/>
    </xf>
    <xf numFmtId="49" fontId="17" fillId="0" borderId="0" xfId="8" applyNumberFormat="1" applyFont="1" applyBorder="1" applyAlignment="1" applyProtection="1">
      <alignment horizontal="distributed" vertical="top"/>
    </xf>
    <xf numFmtId="0" fontId="48" fillId="0" borderId="0" xfId="0" applyFont="1" applyBorder="1" applyAlignment="1" applyProtection="1">
      <alignment horizontal="distributed" vertical="top"/>
    </xf>
    <xf numFmtId="0" fontId="17" fillId="0" borderId="0" xfId="8" applyFont="1" applyBorder="1" applyAlignment="1" applyProtection="1">
      <alignment horizontal="distributed" vertical="top"/>
    </xf>
    <xf numFmtId="49" fontId="16" fillId="0" borderId="0" xfId="8" applyNumberFormat="1" applyFont="1" applyBorder="1" applyAlignment="1" applyProtection="1">
      <alignment horizontal="distributed" vertical="top"/>
    </xf>
    <xf numFmtId="0" fontId="67" fillId="0" borderId="0" xfId="0" applyFont="1" applyBorder="1" applyAlignment="1" applyProtection="1">
      <alignment horizontal="distributed" vertical="top"/>
    </xf>
    <xf numFmtId="0" fontId="16" fillId="0" borderId="0" xfId="8" applyFont="1" applyBorder="1" applyAlignment="1" applyProtection="1">
      <alignment horizontal="distributed" vertical="top"/>
    </xf>
    <xf numFmtId="0" fontId="22" fillId="0" borderId="0" xfId="0" applyFont="1" applyBorder="1" applyAlignment="1" applyProtection="1">
      <alignment horizontal="distributed" vertical="top"/>
    </xf>
    <xf numFmtId="49" fontId="14" fillId="0" borderId="32" xfId="8" applyNumberFormat="1" applyFont="1" applyBorder="1" applyAlignment="1" applyProtection="1">
      <alignment vertical="center"/>
    </xf>
    <xf numFmtId="49" fontId="14" fillId="0" borderId="30" xfId="8" applyNumberFormat="1" applyFont="1" applyBorder="1" applyAlignment="1" applyProtection="1">
      <alignment vertical="center"/>
    </xf>
    <xf numFmtId="49" fontId="14" fillId="0" borderId="0" xfId="8" applyNumberFormat="1" applyFont="1" applyAlignment="1" applyProtection="1">
      <alignment vertical="center"/>
    </xf>
    <xf numFmtId="49" fontId="14" fillId="0" borderId="0" xfId="8" applyNumberFormat="1" applyFont="1" applyAlignment="1" applyProtection="1">
      <alignment horizontal="center" vertical="center"/>
    </xf>
    <xf numFmtId="49" fontId="14" fillId="0" borderId="37" xfId="8" applyNumberFormat="1" applyFont="1" applyBorder="1" applyAlignment="1" applyProtection="1">
      <alignment vertical="center"/>
    </xf>
    <xf numFmtId="49" fontId="14" fillId="0" borderId="27" xfId="8" applyNumberFormat="1" applyFont="1" applyBorder="1" applyAlignment="1" applyProtection="1">
      <alignment vertical="center"/>
    </xf>
    <xf numFmtId="49" fontId="14" fillId="0" borderId="0" xfId="8" applyNumberFormat="1" applyFont="1" applyBorder="1" applyAlignment="1" applyProtection="1">
      <alignment horizontal="center" vertical="center"/>
    </xf>
    <xf numFmtId="49" fontId="14" fillId="0" borderId="22" xfId="8" applyNumberFormat="1" applyFont="1" applyBorder="1" applyAlignment="1" applyProtection="1">
      <alignment vertical="center"/>
    </xf>
    <xf numFmtId="0" fontId="6" fillId="0" borderId="0" xfId="8" applyFont="1" applyBorder="1" applyAlignment="1" applyProtection="1">
      <alignment vertical="center"/>
    </xf>
    <xf numFmtId="49" fontId="14" fillId="0" borderId="35" xfId="8" applyNumberFormat="1" applyFont="1" applyBorder="1" applyAlignment="1" applyProtection="1">
      <alignment vertical="center"/>
    </xf>
    <xf numFmtId="49" fontId="14" fillId="0" borderId="0" xfId="8" applyNumberFormat="1" applyFont="1" applyBorder="1" applyAlignment="1" applyProtection="1">
      <alignment vertical="center"/>
      <protection locked="0"/>
    </xf>
    <xf numFmtId="0" fontId="6" fillId="0" borderId="0" xfId="8" applyFont="1" applyBorder="1" applyAlignment="1" applyProtection="1">
      <alignment vertical="center"/>
      <protection locked="0"/>
    </xf>
    <xf numFmtId="49" fontId="14" fillId="0" borderId="30" xfId="8" applyNumberFormat="1" applyFont="1" applyBorder="1" applyAlignment="1" applyProtection="1">
      <alignment horizontal="distributed" vertical="center"/>
      <protection locked="0"/>
    </xf>
    <xf numFmtId="49" fontId="16" fillId="0" borderId="38" xfId="8" applyNumberFormat="1" applyFont="1" applyBorder="1" applyAlignment="1" applyProtection="1">
      <alignment horizontal="distributed" vertical="center"/>
      <protection locked="0"/>
    </xf>
    <xf numFmtId="0" fontId="67" fillId="0" borderId="38" xfId="0" applyFont="1" applyBorder="1" applyAlignment="1">
      <alignment horizontal="distributed" vertical="center"/>
    </xf>
    <xf numFmtId="0" fontId="48" fillId="0" borderId="30" xfId="0" applyFont="1" applyBorder="1" applyAlignment="1">
      <alignment horizontal="distributed" vertical="center"/>
    </xf>
    <xf numFmtId="0" fontId="24" fillId="0" borderId="33" xfId="0" applyFont="1" applyBorder="1" applyAlignment="1">
      <alignment horizontal="distributed" vertical="center"/>
    </xf>
    <xf numFmtId="0" fontId="69" fillId="0" borderId="0" xfId="0" applyFont="1" applyBorder="1" applyAlignment="1">
      <alignment vertical="center"/>
    </xf>
    <xf numFmtId="49" fontId="14" fillId="0" borderId="7" xfId="8" applyNumberFormat="1" applyFont="1" applyBorder="1" applyAlignment="1" applyProtection="1">
      <alignment vertical="center"/>
    </xf>
    <xf numFmtId="0" fontId="14" fillId="0" borderId="47" xfId="8" applyNumberFormat="1" applyFont="1" applyBorder="1" applyAlignment="1" applyProtection="1">
      <alignment vertical="center"/>
      <protection locked="0"/>
    </xf>
    <xf numFmtId="0" fontId="14" fillId="0" borderId="48" xfId="8" applyNumberFormat="1" applyFont="1" applyBorder="1" applyAlignment="1" applyProtection="1">
      <alignment vertical="center"/>
      <protection locked="0"/>
    </xf>
    <xf numFmtId="0" fontId="14" fillId="0" borderId="49" xfId="8" applyNumberFormat="1" applyFont="1" applyBorder="1" applyAlignment="1" applyProtection="1">
      <alignment vertical="center"/>
      <protection locked="0"/>
    </xf>
    <xf numFmtId="0" fontId="14" fillId="0" borderId="51" xfId="8" applyNumberFormat="1" applyFont="1" applyBorder="1" applyAlignment="1" applyProtection="1">
      <alignment vertical="center"/>
      <protection locked="0"/>
    </xf>
    <xf numFmtId="0" fontId="14" fillId="0" borderId="52" xfId="8" applyNumberFormat="1" applyFont="1" applyBorder="1" applyAlignment="1" applyProtection="1">
      <alignment vertical="center"/>
      <protection locked="0"/>
    </xf>
    <xf numFmtId="0" fontId="14" fillId="0" borderId="53" xfId="8" applyNumberFormat="1" applyFont="1" applyBorder="1" applyAlignment="1" applyProtection="1">
      <alignment vertical="center"/>
      <protection locked="0"/>
    </xf>
    <xf numFmtId="0" fontId="22" fillId="0" borderId="0" xfId="0" applyFont="1" applyBorder="1" applyAlignment="1">
      <alignment horizontal="center" vertical="center" wrapText="1"/>
    </xf>
    <xf numFmtId="0" fontId="48" fillId="0" borderId="0" xfId="0" applyFont="1" applyBorder="1" applyAlignment="1">
      <alignment horizontal="distributed" vertical="top" wrapText="1"/>
    </xf>
    <xf numFmtId="0" fontId="21" fillId="0" borderId="0" xfId="1" applyFont="1" applyFill="1" applyBorder="1" applyAlignment="1">
      <alignment horizontal="center"/>
    </xf>
    <xf numFmtId="0" fontId="18" fillId="0" borderId="0" xfId="0" applyFont="1" applyAlignment="1"/>
    <xf numFmtId="0" fontId="6" fillId="0" borderId="0" xfId="8" applyFont="1" applyFill="1" applyAlignment="1">
      <alignment vertical="center"/>
    </xf>
    <xf numFmtId="0" fontId="8" fillId="0" borderId="0" xfId="12" applyFont="1" applyAlignment="1">
      <alignment wrapText="1"/>
    </xf>
    <xf numFmtId="0" fontId="15" fillId="0" borderId="0" xfId="1" applyFont="1" applyFill="1" applyBorder="1" applyAlignment="1">
      <alignment horizontal="distributed" vertical="center"/>
    </xf>
    <xf numFmtId="0" fontId="6" fillId="0" borderId="19" xfId="8" applyFont="1" applyFill="1" applyBorder="1" applyAlignment="1">
      <alignment horizontal="center" vertical="center"/>
    </xf>
    <xf numFmtId="0" fontId="6" fillId="0" borderId="43" xfId="8" applyFont="1" applyFill="1" applyBorder="1" applyAlignment="1">
      <alignment horizontal="center" vertical="center"/>
    </xf>
    <xf numFmtId="0" fontId="47" fillId="0" borderId="38" xfId="0" applyFont="1" applyBorder="1" applyAlignment="1" applyProtection="1">
      <alignment horizontal="distributed" vertical="center"/>
      <protection locked="0"/>
    </xf>
    <xf numFmtId="0" fontId="47" fillId="0" borderId="70" xfId="0" applyFont="1" applyBorder="1" applyAlignment="1" applyProtection="1">
      <alignment horizontal="distributed" vertical="center"/>
      <protection locked="0"/>
    </xf>
    <xf numFmtId="0" fontId="47" fillId="0" borderId="30" xfId="0" applyFont="1" applyBorder="1" applyAlignment="1" applyProtection="1">
      <alignment vertical="center"/>
      <protection locked="0"/>
    </xf>
    <xf numFmtId="0" fontId="22" fillId="0" borderId="27" xfId="0" applyFont="1" applyBorder="1" applyAlignment="1" applyProtection="1">
      <alignment horizontal="left" vertical="center" wrapText="1"/>
    </xf>
    <xf numFmtId="0" fontId="8" fillId="0" borderId="0" xfId="12" applyFont="1" applyAlignment="1">
      <alignment horizontal="left"/>
    </xf>
    <xf numFmtId="0" fontId="6" fillId="0" borderId="0" xfId="12" applyFont="1" applyBorder="1" applyAlignment="1" applyProtection="1">
      <alignment horizontal="center" vertical="center"/>
    </xf>
    <xf numFmtId="0" fontId="6" fillId="0" borderId="0" xfId="12" applyFont="1" applyBorder="1" applyAlignment="1" applyProtection="1">
      <alignment horizontal="left" vertical="center"/>
    </xf>
    <xf numFmtId="0" fontId="22" fillId="0" borderId="0" xfId="0" applyFont="1" applyBorder="1" applyAlignment="1" applyProtection="1">
      <alignment horizontal="right" vertical="center" wrapText="1"/>
    </xf>
    <xf numFmtId="0" fontId="22" fillId="0" borderId="0" xfId="0" applyFont="1" applyBorder="1" applyAlignment="1" applyProtection="1">
      <alignment horizontal="right" vertical="center"/>
    </xf>
    <xf numFmtId="0" fontId="22" fillId="0" borderId="33" xfId="0" applyFont="1" applyBorder="1" applyAlignment="1">
      <alignment horizontal="distributed" vertical="center"/>
    </xf>
    <xf numFmtId="0" fontId="22" fillId="0" borderId="0" xfId="0" applyFont="1" applyAlignment="1">
      <alignment vertical="top"/>
    </xf>
    <xf numFmtId="0" fontId="22" fillId="0" borderId="37" xfId="0" applyFont="1" applyBorder="1" applyAlignment="1" applyProtection="1">
      <alignment horizontal="left" vertical="center"/>
    </xf>
    <xf numFmtId="0" fontId="43" fillId="0" borderId="0" xfId="0" applyFont="1" applyAlignment="1" applyProtection="1">
      <alignment horizontal="right" vertical="center"/>
    </xf>
    <xf numFmtId="0" fontId="22" fillId="0" borderId="33" xfId="0" applyFont="1" applyBorder="1" applyAlignment="1" applyProtection="1">
      <alignment horizontal="distributed" vertical="center"/>
    </xf>
    <xf numFmtId="0" fontId="6" fillId="0" borderId="0" xfId="8" applyFont="1" applyFill="1" applyAlignment="1">
      <alignment vertical="top"/>
    </xf>
    <xf numFmtId="0" fontId="6" fillId="0" borderId="0" xfId="8" applyFont="1" applyFill="1" applyAlignment="1">
      <alignment horizontal="left" vertical="top"/>
    </xf>
    <xf numFmtId="0" fontId="6" fillId="0" borderId="0" xfId="8" applyFont="1" applyFill="1" applyBorder="1" applyAlignment="1" applyProtection="1">
      <alignment vertical="top"/>
    </xf>
    <xf numFmtId="0" fontId="6" fillId="0" borderId="36" xfId="8" applyFont="1" applyFill="1" applyBorder="1" applyAlignment="1">
      <alignment horizontal="center" vertical="center"/>
    </xf>
    <xf numFmtId="0" fontId="65" fillId="0" borderId="0" xfId="0" applyFont="1" applyAlignment="1">
      <alignment horizontal="distributed" vertical="center"/>
    </xf>
    <xf numFmtId="0" fontId="61" fillId="0" borderId="0" xfId="1" applyFont="1" applyFill="1" applyAlignment="1">
      <alignment vertical="center"/>
    </xf>
    <xf numFmtId="0" fontId="22" fillId="0" borderId="0" xfId="0" applyFont="1" applyAlignment="1" applyProtection="1">
      <alignment vertical="center"/>
    </xf>
    <xf numFmtId="0" fontId="22" fillId="0" borderId="0" xfId="0" applyFont="1" applyBorder="1" applyAlignment="1">
      <alignment horizontal="distributed" vertical="top"/>
    </xf>
    <xf numFmtId="0" fontId="15" fillId="0" borderId="0" xfId="1" applyFont="1" applyFill="1" applyBorder="1" applyAlignment="1">
      <alignment vertical="center"/>
    </xf>
    <xf numFmtId="0" fontId="47" fillId="0" borderId="0" xfId="0" applyFont="1" applyBorder="1" applyAlignment="1">
      <alignment horizontal="distributed" vertical="center"/>
    </xf>
    <xf numFmtId="0" fontId="46" fillId="0" borderId="0" xfId="1" applyFont="1" applyFill="1" applyAlignment="1">
      <alignment vertical="center"/>
    </xf>
    <xf numFmtId="0" fontId="47" fillId="0" borderId="30" xfId="0" applyFont="1" applyBorder="1" applyAlignment="1">
      <alignment horizontal="distributed" vertical="center"/>
    </xf>
    <xf numFmtId="0" fontId="15" fillId="0" borderId="30" xfId="0" applyFont="1" applyBorder="1" applyAlignment="1">
      <alignment horizontal="distributed" vertical="center"/>
    </xf>
    <xf numFmtId="0" fontId="47" fillId="0" borderId="38" xfId="0" applyFont="1" applyBorder="1" applyAlignment="1">
      <alignment horizontal="distributed" vertical="center"/>
    </xf>
    <xf numFmtId="0" fontId="47" fillId="0" borderId="70" xfId="0" applyFont="1" applyBorder="1" applyAlignment="1">
      <alignment horizontal="distributed" vertical="center"/>
    </xf>
    <xf numFmtId="0" fontId="47" fillId="0" borderId="33" xfId="0" applyFont="1" applyBorder="1" applyAlignment="1">
      <alignment horizontal="distributed" vertical="center"/>
    </xf>
    <xf numFmtId="0" fontId="0" fillId="0" borderId="39" xfId="0" applyBorder="1" applyAlignment="1">
      <alignment horizontal="distributed" vertical="top"/>
    </xf>
    <xf numFmtId="0" fontId="0" fillId="0" borderId="20" xfId="0" applyBorder="1" applyAlignment="1">
      <alignment horizontal="distributed" vertical="top"/>
    </xf>
    <xf numFmtId="0" fontId="0" fillId="0" borderId="69" xfId="0" applyBorder="1" applyAlignment="1">
      <alignment horizontal="distributed" vertical="top"/>
    </xf>
    <xf numFmtId="0" fontId="0" fillId="0" borderId="17" xfId="0" applyBorder="1" applyAlignment="1">
      <alignment horizontal="distributed" vertical="top"/>
    </xf>
    <xf numFmtId="0" fontId="0" fillId="0" borderId="16" xfId="0" applyBorder="1" applyAlignment="1">
      <alignment horizontal="distributed" vertical="top"/>
    </xf>
    <xf numFmtId="0" fontId="0" fillId="0" borderId="17" xfId="0" applyBorder="1" applyAlignment="1">
      <alignment horizontal="distributed" vertical="center"/>
    </xf>
    <xf numFmtId="0" fontId="22" fillId="0" borderId="0" xfId="0" applyFont="1" applyAlignment="1" applyProtection="1">
      <alignment vertical="center"/>
    </xf>
    <xf numFmtId="0" fontId="0" fillId="0" borderId="22" xfId="0" applyBorder="1" applyAlignment="1">
      <alignment horizontal="distributed" vertical="top"/>
    </xf>
    <xf numFmtId="0" fontId="0" fillId="0" borderId="42" xfId="0" applyBorder="1" applyAlignment="1">
      <alignment horizontal="distributed" vertical="top"/>
    </xf>
    <xf numFmtId="0" fontId="0" fillId="0" borderId="19" xfId="0" applyBorder="1" applyAlignment="1">
      <alignment horizontal="distributed" vertical="top"/>
    </xf>
    <xf numFmtId="0" fontId="0" fillId="0" borderId="43" xfId="0" applyBorder="1" applyAlignment="1">
      <alignment horizontal="distributed" vertical="top"/>
    </xf>
    <xf numFmtId="0" fontId="6" fillId="0" borderId="0" xfId="8" applyFont="1" applyFill="1" applyAlignment="1">
      <alignment vertical="center"/>
    </xf>
    <xf numFmtId="0" fontId="0" fillId="0" borderId="0" xfId="0" applyBorder="1" applyAlignment="1">
      <alignment horizontal="distributed" vertical="top"/>
    </xf>
    <xf numFmtId="0" fontId="0" fillId="0" borderId="0" xfId="0" applyBorder="1" applyAlignment="1">
      <alignment horizontal="distributed" vertical="center"/>
    </xf>
    <xf numFmtId="0" fontId="22" fillId="0" borderId="22" xfId="0" applyFont="1" applyBorder="1" applyAlignment="1">
      <alignment horizontal="distributed" vertical="top"/>
    </xf>
    <xf numFmtId="0" fontId="22" fillId="0" borderId="0" xfId="0" applyFont="1" applyBorder="1" applyAlignment="1">
      <alignment horizontal="distributed" vertical="top"/>
    </xf>
    <xf numFmtId="0" fontId="22" fillId="0" borderId="39" xfId="0" applyFont="1" applyBorder="1" applyAlignment="1">
      <alignment horizontal="distributed" vertical="top"/>
    </xf>
    <xf numFmtId="0" fontId="47" fillId="0" borderId="30" xfId="0" applyFont="1" applyBorder="1" applyAlignment="1">
      <alignment horizontal="distributed" vertical="center"/>
    </xf>
    <xf numFmtId="0" fontId="0" fillId="0" borderId="20" xfId="0" applyBorder="1" applyAlignment="1">
      <alignment horizontal="distributed" vertical="center"/>
    </xf>
    <xf numFmtId="0" fontId="0" fillId="0" borderId="39" xfId="0" applyBorder="1" applyAlignment="1">
      <alignment horizontal="distributed" vertical="center"/>
    </xf>
    <xf numFmtId="0" fontId="0" fillId="0" borderId="69" xfId="0" applyBorder="1" applyAlignment="1">
      <alignment horizontal="distributed" vertical="center"/>
    </xf>
    <xf numFmtId="0" fontId="0" fillId="0" borderId="16" xfId="0" applyBorder="1" applyAlignment="1">
      <alignment horizontal="distributed" vertical="center"/>
    </xf>
    <xf numFmtId="0" fontId="22" fillId="0" borderId="0" xfId="0" applyFont="1" applyAlignment="1" applyProtection="1">
      <alignment horizontal="right" vertical="center"/>
    </xf>
    <xf numFmtId="0" fontId="22" fillId="0" borderId="0" xfId="0" applyFont="1" applyAlignment="1" applyProtection="1">
      <alignment vertical="center"/>
    </xf>
    <xf numFmtId="0" fontId="22" fillId="0" borderId="24" xfId="0" applyFont="1" applyBorder="1" applyAlignment="1" applyProtection="1">
      <alignment horizontal="left" vertical="center"/>
    </xf>
    <xf numFmtId="0" fontId="6" fillId="0" borderId="0" xfId="1" applyFont="1" applyFill="1" applyBorder="1" applyAlignment="1">
      <alignment horizontal="center" vertical="center"/>
    </xf>
    <xf numFmtId="0" fontId="22" fillId="0" borderId="0" xfId="0" applyFont="1" applyBorder="1" applyAlignment="1">
      <alignment horizontal="distributed" vertical="center"/>
    </xf>
    <xf numFmtId="0" fontId="22" fillId="0" borderId="24" xfId="0" applyFont="1" applyBorder="1" applyAlignment="1" applyProtection="1">
      <alignment horizontal="center" vertical="center"/>
      <protection locked="0"/>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14" fillId="0" borderId="0" xfId="0" applyFont="1" applyBorder="1" applyAlignment="1">
      <alignment horizontal="distributed" vertical="center"/>
    </xf>
    <xf numFmtId="0" fontId="22" fillId="0" borderId="27" xfId="0" applyFont="1" applyBorder="1" applyAlignment="1" applyProtection="1">
      <alignment horizontal="left" vertical="center"/>
    </xf>
    <xf numFmtId="0" fontId="43" fillId="0" borderId="0" xfId="0" applyFont="1" applyAlignment="1" applyProtection="1">
      <alignment horizontal="distributed" vertical="center"/>
    </xf>
    <xf numFmtId="176" fontId="22" fillId="0" borderId="27" xfId="0" applyNumberFormat="1" applyFont="1" applyBorder="1" applyAlignment="1" applyProtection="1">
      <alignment horizontal="distributed" vertical="center"/>
    </xf>
    <xf numFmtId="49" fontId="14" fillId="0" borderId="0" xfId="8" applyNumberFormat="1" applyFont="1" applyBorder="1" applyAlignment="1" applyProtection="1">
      <alignment horizontal="distributed" vertical="center"/>
    </xf>
    <xf numFmtId="176" fontId="22" fillId="0" borderId="27" xfId="0" applyNumberFormat="1" applyFont="1" applyBorder="1" applyAlignment="1" applyProtection="1">
      <alignment horizontal="distributed" vertical="center"/>
      <protection locked="0"/>
    </xf>
    <xf numFmtId="0" fontId="67" fillId="0" borderId="30" xfId="0" applyFont="1" applyBorder="1" applyAlignment="1">
      <alignment horizontal="distributed" vertical="center"/>
    </xf>
    <xf numFmtId="0" fontId="22" fillId="0" borderId="30" xfId="0" applyFont="1" applyBorder="1" applyAlignment="1">
      <alignment horizontal="distributed" vertical="center"/>
    </xf>
    <xf numFmtId="0" fontId="22" fillId="0" borderId="0" xfId="0" applyFont="1" applyBorder="1" applyAlignment="1">
      <alignment vertical="center"/>
    </xf>
    <xf numFmtId="0" fontId="22" fillId="0" borderId="0" xfId="0" applyFont="1" applyAlignment="1">
      <alignment vertical="center"/>
    </xf>
    <xf numFmtId="0" fontId="6" fillId="0" borderId="27" xfId="8" applyFont="1" applyBorder="1" applyAlignment="1" applyProtection="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vertical="center"/>
    </xf>
    <xf numFmtId="0" fontId="22" fillId="0" borderId="41" xfId="0" applyFont="1" applyBorder="1" applyAlignment="1">
      <alignment horizontal="center" vertical="center"/>
    </xf>
    <xf numFmtId="0" fontId="22" fillId="0" borderId="36" xfId="0" applyFont="1" applyBorder="1" applyAlignment="1">
      <alignment horizontal="center" vertical="center"/>
    </xf>
    <xf numFmtId="0" fontId="24" fillId="0" borderId="30" xfId="0" applyFont="1" applyBorder="1" applyAlignment="1">
      <alignment horizontal="distributed"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9" xfId="0" applyFont="1" applyBorder="1" applyAlignment="1" applyProtection="1">
      <alignment vertical="center"/>
    </xf>
    <xf numFmtId="0" fontId="22" fillId="0" borderId="35" xfId="0" applyFont="1" applyBorder="1" applyAlignment="1">
      <alignment horizontal="center" vertical="center"/>
    </xf>
    <xf numFmtId="0" fontId="22" fillId="0" borderId="0" xfId="0" applyFont="1" applyAlignment="1" applyProtection="1">
      <alignment horizontal="distributed" vertical="top"/>
    </xf>
    <xf numFmtId="0" fontId="22" fillId="0" borderId="36" xfId="0" applyFont="1" applyBorder="1" applyAlignment="1">
      <alignment horizontal="distributed" vertical="center"/>
    </xf>
    <xf numFmtId="0" fontId="6" fillId="0" borderId="7" xfId="1" applyFont="1" applyFill="1" applyBorder="1" applyAlignment="1">
      <alignment vertical="center"/>
    </xf>
    <xf numFmtId="0" fontId="6" fillId="0" borderId="10" xfId="8" applyFont="1" applyFill="1" applyBorder="1" applyAlignment="1">
      <alignment horizontal="center" vertical="center"/>
    </xf>
    <xf numFmtId="0" fontId="6" fillId="0" borderId="0" xfId="8" applyFont="1" applyFill="1" applyAlignment="1" applyProtection="1">
      <alignment horizontal="left" vertical="center" wrapText="1"/>
    </xf>
    <xf numFmtId="176" fontId="22" fillId="0" borderId="24" xfId="0" applyNumberFormat="1" applyFont="1" applyBorder="1" applyAlignment="1" applyProtection="1">
      <alignment horizontal="distributed" vertical="center"/>
    </xf>
    <xf numFmtId="0" fontId="22" fillId="0" borderId="41"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47" fillId="0" borderId="30" xfId="0" applyFont="1" applyBorder="1" applyAlignment="1" applyProtection="1">
      <alignment horizontal="distributed" vertical="center"/>
      <protection locked="0"/>
    </xf>
    <xf numFmtId="0" fontId="22" fillId="0" borderId="17" xfId="0" applyFont="1" applyBorder="1" applyAlignment="1">
      <alignment horizontal="distributed" vertical="center"/>
    </xf>
    <xf numFmtId="0" fontId="6" fillId="0" borderId="0" xfId="8" applyFont="1" applyFill="1" applyAlignment="1">
      <alignment horizontal="left" vertical="center"/>
    </xf>
    <xf numFmtId="0" fontId="6" fillId="0" borderId="0" xfId="8" applyFont="1" applyFill="1" applyAlignment="1">
      <alignment horizontal="center" vertical="top"/>
    </xf>
    <xf numFmtId="0" fontId="6" fillId="0" borderId="30" xfId="8" applyFont="1" applyFill="1" applyBorder="1" applyAlignment="1" applyProtection="1">
      <alignment vertical="center" wrapText="1"/>
    </xf>
    <xf numFmtId="0" fontId="13" fillId="0" borderId="0" xfId="1" applyFont="1" applyFill="1" applyBorder="1" applyAlignment="1">
      <alignment horizontal="center" vertical="center"/>
    </xf>
    <xf numFmtId="176" fontId="6" fillId="0" borderId="0" xfId="1" applyNumberFormat="1" applyFont="1" applyFill="1" applyBorder="1" applyAlignment="1" applyProtection="1">
      <alignment horizontal="left" vertical="center"/>
      <protection locked="0"/>
    </xf>
    <xf numFmtId="0" fontId="6" fillId="0" borderId="34" xfId="8" applyFont="1" applyFill="1" applyBorder="1" applyAlignment="1">
      <alignment horizontal="center" vertical="center" wrapText="1"/>
    </xf>
    <xf numFmtId="0" fontId="6" fillId="0" borderId="34" xfId="8" applyFont="1" applyFill="1" applyBorder="1" applyAlignment="1">
      <alignment horizontal="center" vertical="center"/>
    </xf>
    <xf numFmtId="0" fontId="6" fillId="0" borderId="4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30" xfId="8" applyFont="1" applyFill="1" applyBorder="1" applyAlignment="1" applyProtection="1">
      <alignment horizontal="left" vertical="center" wrapText="1"/>
    </xf>
    <xf numFmtId="0" fontId="6" fillId="0" borderId="0" xfId="8" applyFont="1" applyFill="1" applyAlignment="1">
      <alignment horizontal="right" vertical="center"/>
    </xf>
    <xf numFmtId="0" fontId="6" fillId="0" borderId="0" xfId="8" applyFont="1" applyFill="1" applyAlignment="1">
      <alignment vertical="center"/>
    </xf>
    <xf numFmtId="0" fontId="6" fillId="0" borderId="32" xfId="8" applyFont="1" applyFill="1" applyBorder="1" applyAlignment="1" applyProtection="1">
      <alignment horizontal="center" vertical="center"/>
    </xf>
    <xf numFmtId="0" fontId="6" fillId="0" borderId="70" xfId="8" applyFont="1" applyFill="1" applyBorder="1" applyAlignment="1" applyProtection="1">
      <alignment horizontal="center" vertical="center"/>
    </xf>
    <xf numFmtId="176" fontId="22" fillId="0" borderId="24" xfId="0" applyNumberFormat="1" applyFont="1" applyBorder="1" applyAlignment="1" applyProtection="1">
      <alignment horizontal="left" vertical="center" shrinkToFit="1"/>
    </xf>
    <xf numFmtId="0" fontId="6" fillId="0" borderId="35" xfId="8" applyFont="1" applyFill="1" applyBorder="1" applyAlignment="1" applyProtection="1">
      <alignment horizontal="center" vertical="center"/>
    </xf>
    <xf numFmtId="0" fontId="6" fillId="0" borderId="36" xfId="8" applyFont="1" applyFill="1" applyBorder="1" applyAlignment="1" applyProtection="1">
      <alignment horizontal="center" vertical="center"/>
    </xf>
    <xf numFmtId="0" fontId="22" fillId="0" borderId="41" xfId="0" applyFont="1" applyBorder="1" applyAlignment="1">
      <alignment horizontal="distributed" vertical="center"/>
    </xf>
    <xf numFmtId="0" fontId="8" fillId="0" borderId="30" xfId="8" applyFont="1" applyFill="1" applyBorder="1" applyAlignment="1" applyProtection="1">
      <alignment vertical="center" wrapText="1"/>
    </xf>
    <xf numFmtId="0" fontId="22" fillId="0" borderId="0" xfId="0" applyFont="1" applyBorder="1" applyAlignment="1" applyProtection="1">
      <alignment vertical="center"/>
    </xf>
    <xf numFmtId="176" fontId="22" fillId="0" borderId="24" xfId="0" applyNumberFormat="1" applyFont="1" applyBorder="1" applyAlignment="1" applyProtection="1">
      <alignment horizontal="distributed" vertical="center" shrinkToFit="1"/>
      <protection locked="0"/>
    </xf>
    <xf numFmtId="176" fontId="22" fillId="0" borderId="27" xfId="0" applyNumberFormat="1" applyFont="1" applyBorder="1" applyAlignment="1" applyProtection="1">
      <alignment horizontal="distributed" vertical="center" shrinkToFit="1"/>
      <protection locked="0"/>
    </xf>
    <xf numFmtId="0" fontId="22" fillId="0" borderId="22" xfId="0" applyFont="1" applyBorder="1" applyAlignment="1">
      <alignment horizontal="distributed" vertical="top"/>
    </xf>
    <xf numFmtId="0" fontId="22" fillId="0" borderId="39" xfId="0" applyFont="1" applyBorder="1" applyAlignment="1">
      <alignment horizontal="distributed" vertical="top"/>
    </xf>
    <xf numFmtId="0" fontId="6" fillId="0" borderId="35" xfId="8" applyFont="1" applyFill="1" applyBorder="1" applyAlignment="1">
      <alignment horizontal="center" vertical="center"/>
    </xf>
    <xf numFmtId="0" fontId="47" fillId="0" borderId="30" xfId="0" applyFont="1" applyBorder="1" applyAlignment="1">
      <alignment horizontal="distributed" vertical="center"/>
    </xf>
    <xf numFmtId="0" fontId="22" fillId="0" borderId="27" xfId="0" applyFont="1" applyBorder="1" applyAlignment="1" applyProtection="1">
      <alignment horizontal="center" vertical="center"/>
      <protection locked="0"/>
    </xf>
    <xf numFmtId="0" fontId="61" fillId="0" borderId="0" xfId="9" applyFont="1" applyFill="1">
      <alignment vertical="center"/>
    </xf>
    <xf numFmtId="0" fontId="71" fillId="0" borderId="0" xfId="9" applyFont="1" applyFill="1">
      <alignment vertical="center"/>
    </xf>
    <xf numFmtId="0" fontId="61" fillId="0" borderId="0" xfId="8" applyFont="1" applyFill="1" applyAlignment="1">
      <alignment vertical="center"/>
    </xf>
    <xf numFmtId="0" fontId="22" fillId="0" borderId="24"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22" fillId="0" borderId="27" xfId="0" applyFont="1" applyBorder="1" applyAlignment="1" applyProtection="1">
      <alignment vertical="center"/>
    </xf>
    <xf numFmtId="0" fontId="22" fillId="0" borderId="37" xfId="0" applyFont="1" applyBorder="1" applyAlignment="1" applyProtection="1">
      <alignment horizontal="distributed" vertical="center"/>
    </xf>
    <xf numFmtId="0" fontId="22" fillId="0" borderId="40" xfId="0" applyFont="1" applyBorder="1" applyAlignment="1" applyProtection="1">
      <alignment horizontal="distributed" vertical="center"/>
    </xf>
    <xf numFmtId="0" fontId="22" fillId="0" borderId="24" xfId="0" applyFont="1" applyBorder="1" applyAlignment="1" applyProtection="1">
      <alignment vertical="center"/>
    </xf>
    <xf numFmtId="176" fontId="6" fillId="0" borderId="40" xfId="8" applyNumberFormat="1" applyFont="1" applyFill="1" applyBorder="1" applyAlignment="1" applyProtection="1">
      <alignment horizontal="distributed" vertical="center"/>
    </xf>
    <xf numFmtId="0" fontId="26" fillId="0" borderId="0" xfId="0" applyFont="1" applyAlignment="1" applyProtection="1">
      <alignment horizontal="center" vertical="center"/>
    </xf>
    <xf numFmtId="0" fontId="22" fillId="0" borderId="11" xfId="0" applyFont="1" applyBorder="1" applyAlignment="1">
      <alignment vertical="center" wrapText="1"/>
    </xf>
    <xf numFmtId="176" fontId="22" fillId="0" borderId="6" xfId="0" applyNumberFormat="1" applyFont="1" applyBorder="1" applyAlignment="1">
      <alignment horizontal="left" vertical="center"/>
    </xf>
    <xf numFmtId="0" fontId="6" fillId="0" borderId="0" xfId="11" applyFont="1" applyBorder="1" applyProtection="1">
      <alignment vertical="center"/>
    </xf>
    <xf numFmtId="0" fontId="71" fillId="0" borderId="0" xfId="8" applyFont="1" applyFill="1" applyAlignment="1">
      <alignment vertical="center"/>
    </xf>
    <xf numFmtId="0" fontId="22" fillId="0" borderId="9" xfId="0" applyFont="1" applyBorder="1" applyAlignment="1">
      <alignment horizontal="center" vertical="center"/>
    </xf>
    <xf numFmtId="0" fontId="6" fillId="0" borderId="0" xfId="8" applyFont="1" applyFill="1" applyBorder="1" applyAlignment="1" applyProtection="1">
      <alignment horizontal="right" vertical="center"/>
    </xf>
    <xf numFmtId="176" fontId="6" fillId="0" borderId="0" xfId="8" applyNumberFormat="1" applyFont="1" applyFill="1" applyBorder="1" applyAlignment="1" applyProtection="1">
      <alignment horizontal="center" vertical="center" shrinkToFit="1"/>
    </xf>
    <xf numFmtId="0" fontId="47" fillId="0" borderId="20" xfId="0" applyFont="1" applyBorder="1" applyAlignment="1">
      <alignment horizontal="distributed" vertical="center"/>
    </xf>
    <xf numFmtId="0" fontId="22" fillId="0" borderId="0" xfId="0" applyFont="1" applyBorder="1" applyAlignment="1">
      <alignment horizontal="distributed"/>
    </xf>
    <xf numFmtId="0" fontId="22" fillId="0" borderId="20" xfId="0" applyFont="1" applyBorder="1" applyAlignment="1">
      <alignment horizontal="distributed"/>
    </xf>
    <xf numFmtId="0" fontId="6" fillId="0" borderId="32" xfId="1" applyFont="1" applyFill="1" applyBorder="1" applyAlignment="1" applyProtection="1">
      <alignment vertical="center"/>
    </xf>
    <xf numFmtId="0" fontId="15" fillId="0" borderId="70" xfId="1" applyFont="1" applyFill="1" applyBorder="1" applyAlignment="1" applyProtection="1">
      <alignment horizontal="distributed" vertical="center"/>
    </xf>
    <xf numFmtId="0" fontId="15" fillId="0" borderId="30" xfId="1" applyFont="1" applyFill="1" applyBorder="1" applyAlignment="1" applyProtection="1">
      <alignment horizontal="distributed" vertical="center"/>
    </xf>
    <xf numFmtId="0" fontId="6" fillId="0" borderId="0" xfId="1" applyFont="1" applyFill="1" applyBorder="1" applyAlignment="1" applyProtection="1">
      <alignment horizontal="center"/>
    </xf>
    <xf numFmtId="0" fontId="6" fillId="0" borderId="0" xfId="1" applyFont="1" applyFill="1" applyBorder="1" applyAlignment="1" applyProtection="1"/>
    <xf numFmtId="0" fontId="37" fillId="0" borderId="0" xfId="1" applyFont="1" applyFill="1" applyBorder="1" applyAlignment="1" applyProtection="1">
      <alignment horizontal="center"/>
    </xf>
    <xf numFmtId="0" fontId="18" fillId="0" borderId="0" xfId="0" applyFont="1" applyAlignment="1" applyProtection="1"/>
    <xf numFmtId="0" fontId="73" fillId="0" borderId="0" xfId="0" applyFont="1" applyAlignment="1" applyProtection="1">
      <alignment horizontal="distributed" vertical="center"/>
    </xf>
    <xf numFmtId="0" fontId="21" fillId="0" borderId="0" xfId="1" applyFont="1" applyFill="1" applyBorder="1" applyAlignment="1" applyProtection="1">
      <alignment horizontal="center"/>
    </xf>
    <xf numFmtId="0" fontId="76" fillId="0" borderId="0" xfId="0" applyFont="1" applyAlignment="1">
      <alignment vertical="center"/>
    </xf>
    <xf numFmtId="49" fontId="71" fillId="0" borderId="0" xfId="8" applyNumberFormat="1" applyFont="1" applyAlignment="1">
      <alignment vertical="center"/>
    </xf>
    <xf numFmtId="0" fontId="14" fillId="0" borderId="38" xfId="1" applyFont="1" applyFill="1" applyBorder="1" applyAlignment="1">
      <alignment horizontal="distributed" vertical="center"/>
    </xf>
    <xf numFmtId="0" fontId="71" fillId="0" borderId="0" xfId="1" applyFont="1" applyFill="1">
      <alignment vertical="center"/>
    </xf>
    <xf numFmtId="176" fontId="22" fillId="0" borderId="0" xfId="0" applyNumberFormat="1" applyFont="1" applyAlignment="1" applyProtection="1">
      <alignment vertical="center"/>
      <protection locked="0"/>
    </xf>
    <xf numFmtId="0" fontId="6" fillId="0" borderId="0" xfId="8" applyFont="1" applyFill="1" applyBorder="1" applyAlignment="1" applyProtection="1">
      <alignment horizontal="left" vertical="top"/>
    </xf>
    <xf numFmtId="0" fontId="22" fillId="0" borderId="0" xfId="0" applyFont="1" applyBorder="1" applyAlignment="1" applyProtection="1">
      <alignment vertical="top"/>
    </xf>
    <xf numFmtId="0" fontId="36" fillId="0" borderId="0" xfId="1" applyFont="1" applyFill="1">
      <alignment vertical="center"/>
    </xf>
    <xf numFmtId="0" fontId="6" fillId="0" borderId="0" xfId="8" applyFont="1" applyFill="1" applyBorder="1" applyAlignment="1">
      <alignment vertical="top"/>
    </xf>
    <xf numFmtId="0" fontId="6" fillId="0" borderId="0" xfId="8" applyFont="1" applyFill="1" applyBorder="1" applyAlignment="1">
      <alignment horizontal="left" vertical="top"/>
    </xf>
    <xf numFmtId="0" fontId="22" fillId="0" borderId="0" xfId="0" applyFont="1" applyBorder="1" applyAlignment="1">
      <alignment vertical="top"/>
    </xf>
    <xf numFmtId="0" fontId="22" fillId="0" borderId="39" xfId="0" applyFont="1" applyBorder="1" applyAlignment="1">
      <alignment horizontal="distributed" vertical="center"/>
    </xf>
    <xf numFmtId="0" fontId="22" fillId="0" borderId="69" xfId="0" applyFont="1" applyBorder="1" applyAlignment="1">
      <alignment horizontal="distributed" vertical="center"/>
    </xf>
    <xf numFmtId="178" fontId="26" fillId="0" borderId="24" xfId="0" applyNumberFormat="1" applyFont="1" applyBorder="1" applyAlignment="1" applyProtection="1">
      <alignment horizontal="right" vertical="center"/>
      <protection locked="0"/>
    </xf>
    <xf numFmtId="178" fontId="26" fillId="0" borderId="27" xfId="0" applyNumberFormat="1" applyFont="1" applyBorder="1" applyAlignment="1" applyProtection="1">
      <alignment horizontal="right" vertical="center"/>
      <protection locked="0"/>
    </xf>
    <xf numFmtId="0" fontId="22" fillId="0" borderId="37" xfId="0" applyFont="1" applyBorder="1" applyAlignment="1" applyProtection="1">
      <alignment horizontal="center" vertical="center"/>
      <protection locked="0"/>
    </xf>
    <xf numFmtId="0" fontId="15" fillId="0" borderId="0" xfId="1" applyFont="1" applyFill="1" applyAlignment="1">
      <alignment vertical="center"/>
    </xf>
    <xf numFmtId="0" fontId="22" fillId="0" borderId="42" xfId="0" applyFont="1" applyBorder="1" applyAlignment="1">
      <alignment horizontal="distributed" vertical="top"/>
    </xf>
    <xf numFmtId="0" fontId="22" fillId="0" borderId="20" xfId="0" applyFont="1" applyBorder="1" applyAlignment="1">
      <alignment horizontal="distributed" vertical="top"/>
    </xf>
    <xf numFmtId="0" fontId="22" fillId="0" borderId="20" xfId="0" applyFont="1" applyBorder="1" applyAlignment="1">
      <alignment horizontal="distributed" vertical="center"/>
    </xf>
    <xf numFmtId="0" fontId="22" fillId="0" borderId="19" xfId="0" applyFont="1" applyBorder="1" applyAlignment="1">
      <alignment horizontal="distributed" vertical="top"/>
    </xf>
    <xf numFmtId="0" fontId="22" fillId="0" borderId="17" xfId="0" applyFont="1" applyBorder="1" applyAlignment="1">
      <alignment horizontal="distributed" vertical="top"/>
    </xf>
    <xf numFmtId="0" fontId="22" fillId="0" borderId="43" xfId="0" applyFont="1" applyBorder="1" applyAlignment="1">
      <alignment horizontal="distributed" vertical="top"/>
    </xf>
    <xf numFmtId="0" fontId="22" fillId="0" borderId="69" xfId="0" applyFont="1" applyBorder="1" applyAlignment="1">
      <alignment horizontal="distributed" vertical="top"/>
    </xf>
    <xf numFmtId="0" fontId="22" fillId="0" borderId="16" xfId="0" applyFont="1" applyBorder="1" applyAlignment="1">
      <alignment horizontal="distributed" vertical="top"/>
    </xf>
    <xf numFmtId="0" fontId="22" fillId="0" borderId="16" xfId="0" applyFont="1" applyBorder="1" applyAlignment="1">
      <alignment horizontal="distributed" vertical="center"/>
    </xf>
    <xf numFmtId="0" fontId="22" fillId="0" borderId="0" xfId="0" applyFont="1" applyAlignment="1" applyProtection="1">
      <alignment horizontal="right" vertical="center"/>
    </xf>
    <xf numFmtId="49" fontId="70" fillId="0" borderId="0" xfId="8" applyNumberFormat="1" applyFont="1" applyAlignment="1">
      <alignment vertical="top" wrapText="1"/>
    </xf>
    <xf numFmtId="0" fontId="42" fillId="0" borderId="0" xfId="0" applyFont="1" applyAlignment="1">
      <alignment vertical="top" wrapText="1"/>
    </xf>
    <xf numFmtId="0" fontId="6" fillId="0" borderId="0" xfId="1" applyFont="1" applyFill="1" applyBorder="1" applyAlignment="1">
      <alignment horizontal="center" vertical="center" textRotation="255"/>
    </xf>
    <xf numFmtId="0" fontId="6" fillId="0" borderId="0" xfId="1" applyFont="1" applyFill="1" applyBorder="1" applyAlignment="1" applyProtection="1">
      <alignment horizontal="center" vertical="center" textRotation="255"/>
    </xf>
    <xf numFmtId="0" fontId="6" fillId="0" borderId="27" xfId="1" applyFont="1" applyFill="1" applyBorder="1" applyAlignment="1">
      <alignment horizontal="center" vertical="center" textRotation="255"/>
    </xf>
    <xf numFmtId="0" fontId="6" fillId="0" borderId="17" xfId="1" applyFont="1" applyFill="1" applyBorder="1" applyAlignment="1">
      <alignment horizontal="center" vertical="center" textRotation="255"/>
    </xf>
    <xf numFmtId="0" fontId="6" fillId="0" borderId="27" xfId="1" applyFont="1" applyFill="1" applyBorder="1" applyAlignment="1" applyProtection="1">
      <alignment horizontal="center" vertical="center" textRotation="255"/>
    </xf>
    <xf numFmtId="0" fontId="6" fillId="0" borderId="24" xfId="1" applyFont="1" applyFill="1" applyBorder="1" applyAlignment="1" applyProtection="1">
      <alignment horizontal="center" vertical="center" textRotation="255"/>
    </xf>
    <xf numFmtId="0" fontId="6" fillId="0" borderId="17" xfId="1" applyFont="1" applyFill="1" applyBorder="1" applyAlignment="1" applyProtection="1">
      <alignment horizontal="center" vertical="center" textRotation="255"/>
    </xf>
    <xf numFmtId="0" fontId="0" fillId="0" borderId="0" xfId="0" applyAlignment="1">
      <alignment vertical="center"/>
    </xf>
    <xf numFmtId="0" fontId="22" fillId="0" borderId="0" xfId="0" applyFont="1" applyAlignment="1" applyProtection="1">
      <alignment vertical="center"/>
    </xf>
    <xf numFmtId="0" fontId="22" fillId="0" borderId="27" xfId="0" applyFont="1" applyBorder="1" applyAlignment="1" applyProtection="1">
      <alignment vertical="center"/>
    </xf>
    <xf numFmtId="176" fontId="22" fillId="0" borderId="27" xfId="0" applyNumberFormat="1" applyFont="1" applyBorder="1" applyAlignment="1" applyProtection="1">
      <alignment horizontal="distributed" vertical="center"/>
    </xf>
    <xf numFmtId="0" fontId="22" fillId="0" borderId="41" xfId="0" applyFont="1" applyBorder="1" applyAlignment="1" applyProtection="1">
      <alignment horizontal="distributed" vertical="center"/>
    </xf>
    <xf numFmtId="0" fontId="22" fillId="0" borderId="37"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64" fillId="0" borderId="0" xfId="0" applyFont="1" applyAlignment="1">
      <alignment vertical="center"/>
    </xf>
    <xf numFmtId="0" fontId="72" fillId="0" borderId="0" xfId="0" applyFont="1" applyAlignment="1">
      <alignment vertical="center" wrapText="1"/>
    </xf>
    <xf numFmtId="176" fontId="22" fillId="0" borderId="24" xfId="0" applyNumberFormat="1" applyFont="1" applyBorder="1" applyAlignment="1" applyProtection="1">
      <alignment horizontal="distributed" vertical="center"/>
    </xf>
    <xf numFmtId="0" fontId="22" fillId="0" borderId="40" xfId="0" applyFont="1" applyBorder="1" applyAlignment="1" applyProtection="1">
      <alignment horizontal="distributed" vertical="center"/>
    </xf>
    <xf numFmtId="0" fontId="6" fillId="0" borderId="0" xfId="8" applyFont="1" applyFill="1" applyAlignment="1">
      <alignment horizontal="center" vertical="top"/>
    </xf>
    <xf numFmtId="0" fontId="22" fillId="0" borderId="24" xfId="0" applyFont="1" applyBorder="1" applyAlignment="1" applyProtection="1">
      <alignment vertical="center"/>
    </xf>
    <xf numFmtId="0" fontId="71" fillId="0" borderId="0" xfId="8" applyFont="1" applyFill="1" applyAlignment="1">
      <alignment vertical="center" wrapText="1"/>
    </xf>
    <xf numFmtId="0" fontId="0" fillId="0" borderId="0" xfId="0" applyAlignment="1">
      <alignment horizontal="center" vertical="center"/>
    </xf>
    <xf numFmtId="0" fontId="6" fillId="0" borderId="0" xfId="8" applyFont="1" applyFill="1" applyAlignment="1">
      <alignment vertical="center"/>
    </xf>
    <xf numFmtId="0" fontId="30" fillId="0" borderId="0" xfId="9" applyFont="1" applyFill="1" applyAlignment="1">
      <alignment horizontal="center" vertical="center"/>
    </xf>
    <xf numFmtId="0" fontId="52" fillId="0" borderId="0" xfId="0" applyFont="1" applyAlignment="1">
      <alignment vertical="center"/>
    </xf>
    <xf numFmtId="0" fontId="22" fillId="0" borderId="42" xfId="0" applyFont="1" applyBorder="1" applyAlignment="1" applyProtection="1">
      <alignment horizontal="distributed" vertical="center"/>
    </xf>
    <xf numFmtId="0" fontId="56" fillId="0" borderId="0" xfId="0" applyFont="1" applyAlignment="1" applyProtection="1">
      <alignment horizontal="left" vertical="center" shrinkToFit="1"/>
      <protection locked="0"/>
    </xf>
    <xf numFmtId="0" fontId="6" fillId="0" borderId="0" xfId="8" applyFont="1" applyFill="1" applyAlignment="1">
      <alignment horizontal="center" vertical="top"/>
    </xf>
    <xf numFmtId="0" fontId="41" fillId="0" borderId="0" xfId="8" applyFont="1" applyFill="1" applyAlignment="1">
      <alignment vertical="center"/>
    </xf>
    <xf numFmtId="0" fontId="6" fillId="0" borderId="0" xfId="8" applyFont="1" applyFill="1" applyAlignment="1">
      <alignment vertical="center"/>
    </xf>
    <xf numFmtId="0" fontId="14" fillId="0" borderId="22" xfId="8" applyNumberFormat="1" applyFont="1" applyBorder="1" applyAlignment="1" applyProtection="1">
      <alignment horizontal="right" vertical="center" shrinkToFit="1"/>
    </xf>
    <xf numFmtId="49" fontId="8" fillId="0" borderId="0" xfId="8" applyNumberFormat="1" applyFont="1" applyAlignment="1" applyProtection="1">
      <alignment vertical="center"/>
    </xf>
    <xf numFmtId="0" fontId="6" fillId="0" borderId="0" xfId="8" applyFont="1" applyFill="1" applyAlignment="1">
      <alignment horizontal="center" vertical="center"/>
    </xf>
    <xf numFmtId="0" fontId="6" fillId="0" borderId="0" xfId="8" applyFont="1" applyFill="1" applyAlignment="1">
      <alignment horizontal="center" vertical="top"/>
    </xf>
    <xf numFmtId="176" fontId="6" fillId="0" borderId="40" xfId="8" applyNumberFormat="1" applyFont="1" applyFill="1" applyBorder="1" applyAlignment="1" applyProtection="1">
      <alignment horizontal="distributed" vertical="center"/>
    </xf>
    <xf numFmtId="0" fontId="6" fillId="0" borderId="0" xfId="8" applyFont="1" applyFill="1" applyAlignment="1">
      <alignment vertical="center"/>
    </xf>
    <xf numFmtId="0" fontId="41" fillId="0" borderId="0" xfId="8" applyFont="1" applyFill="1" applyAlignment="1">
      <alignment horizontal="center" vertical="center"/>
    </xf>
    <xf numFmtId="0" fontId="41" fillId="0" borderId="0" xfId="9" applyFont="1" applyFill="1">
      <alignment vertical="center"/>
    </xf>
    <xf numFmtId="0" fontId="6" fillId="0" borderId="0" xfId="1" applyFont="1" applyFill="1" applyBorder="1" applyAlignment="1">
      <alignment horizontal="center" vertical="center"/>
    </xf>
    <xf numFmtId="0" fontId="22" fillId="0" borderId="0" xfId="0" applyFont="1" applyBorder="1" applyAlignment="1" applyProtection="1">
      <alignment horizontal="distributed" vertical="center"/>
      <protection locked="0"/>
    </xf>
    <xf numFmtId="0" fontId="6" fillId="0" borderId="0" xfId="1" applyFont="1" applyFill="1" applyBorder="1" applyAlignment="1">
      <alignment vertical="center"/>
    </xf>
    <xf numFmtId="176" fontId="22" fillId="0" borderId="27" xfId="0" applyNumberFormat="1" applyFont="1" applyBorder="1" applyAlignment="1" applyProtection="1">
      <alignment horizontal="distributed" vertical="center"/>
    </xf>
    <xf numFmtId="0" fontId="25" fillId="0" borderId="0" xfId="0" applyNumberFormat="1" applyFont="1" applyBorder="1" applyAlignment="1" applyProtection="1">
      <alignment vertical="top" wrapText="1"/>
    </xf>
    <xf numFmtId="0" fontId="22" fillId="0" borderId="0" xfId="0" applyFont="1" applyAlignment="1">
      <alignment vertical="center"/>
    </xf>
    <xf numFmtId="0" fontId="22" fillId="0" borderId="0" xfId="0" applyFont="1" applyAlignment="1" applyProtection="1">
      <alignment horizontal="distributed" vertical="center"/>
    </xf>
    <xf numFmtId="0" fontId="22" fillId="0" borderId="0" xfId="0" applyFont="1" applyAlignment="1" applyProtection="1">
      <alignment horizontal="distributed" vertical="center"/>
      <protection locked="0"/>
    </xf>
    <xf numFmtId="0" fontId="6" fillId="0" borderId="0" xfId="8" applyFont="1" applyFill="1" applyAlignment="1">
      <alignment horizontal="center" vertical="center"/>
    </xf>
    <xf numFmtId="176" fontId="22" fillId="0" borderId="24" xfId="0" applyNumberFormat="1" applyFont="1" applyBorder="1" applyAlignment="1" applyProtection="1">
      <alignment horizontal="distributed" vertical="center"/>
    </xf>
    <xf numFmtId="0" fontId="22" fillId="0" borderId="41"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22" fillId="0" borderId="0" xfId="0" applyFont="1" applyAlignment="1">
      <alignment horizontal="center" vertical="center"/>
    </xf>
    <xf numFmtId="0" fontId="6" fillId="0" borderId="0" xfId="8" applyFont="1" applyFill="1" applyAlignment="1">
      <alignment horizontal="center" vertical="top"/>
    </xf>
    <xf numFmtId="0" fontId="6" fillId="0" borderId="30" xfId="8" applyFont="1" applyFill="1" applyBorder="1" applyAlignment="1" applyProtection="1">
      <alignment vertical="center" wrapText="1"/>
    </xf>
    <xf numFmtId="0" fontId="6" fillId="0" borderId="0" xfId="11" applyFont="1" applyBorder="1" applyAlignment="1" applyProtection="1">
      <alignment vertical="center"/>
    </xf>
    <xf numFmtId="0" fontId="6" fillId="0" borderId="0" xfId="11" applyFont="1" applyAlignment="1" applyProtection="1">
      <alignment vertical="top" shrinkToFit="1"/>
    </xf>
    <xf numFmtId="0" fontId="22" fillId="0" borderId="0" xfId="0" applyFont="1" applyAlignment="1" applyProtection="1">
      <alignment vertical="top" shrinkToFit="1"/>
    </xf>
    <xf numFmtId="0" fontId="6" fillId="0" borderId="0" xfId="8" applyFont="1" applyFill="1" applyBorder="1" applyAlignment="1" applyProtection="1">
      <alignment horizontal="center" vertical="top"/>
    </xf>
    <xf numFmtId="0" fontId="22" fillId="0" borderId="0" xfId="0" applyFont="1" applyBorder="1" applyAlignment="1" applyProtection="1"/>
    <xf numFmtId="0" fontId="6" fillId="0" borderId="0" xfId="1" applyFont="1" applyFill="1" applyBorder="1" applyAlignment="1">
      <alignment horizontal="left" vertical="center"/>
    </xf>
    <xf numFmtId="0" fontId="6" fillId="0" borderId="0" xfId="8" applyFont="1" applyFill="1" applyBorder="1" applyAlignment="1">
      <alignment horizontal="center" vertical="center"/>
    </xf>
    <xf numFmtId="0" fontId="6" fillId="0" borderId="0" xfId="8" applyFont="1" applyFill="1" applyBorder="1" applyAlignment="1">
      <alignment horizontal="center" vertical="top"/>
    </xf>
    <xf numFmtId="0" fontId="22" fillId="0" borderId="0" xfId="0" applyFont="1" applyBorder="1" applyAlignment="1" applyProtection="1">
      <alignment vertical="center"/>
    </xf>
    <xf numFmtId="0" fontId="6" fillId="0" borderId="0" xfId="8" applyFont="1" applyFill="1" applyAlignment="1">
      <alignment vertical="center"/>
    </xf>
    <xf numFmtId="178" fontId="62" fillId="0" borderId="0" xfId="0" applyNumberFormat="1" applyFont="1" applyAlignment="1" applyProtection="1">
      <alignment horizontal="left" vertical="center" shrinkToFit="1"/>
      <protection locked="0"/>
    </xf>
    <xf numFmtId="0" fontId="6" fillId="0" borderId="0" xfId="8" applyFont="1" applyFill="1" applyAlignment="1">
      <alignment horizontal="center" vertical="center"/>
    </xf>
    <xf numFmtId="0" fontId="6" fillId="0" borderId="0" xfId="8" applyFont="1" applyFill="1" applyAlignment="1">
      <alignment horizontal="center" vertical="top"/>
    </xf>
    <xf numFmtId="176" fontId="22" fillId="0" borderId="0" xfId="0" applyNumberFormat="1" applyFont="1" applyBorder="1" applyAlignment="1" applyProtection="1">
      <alignment vertical="center"/>
      <protection locked="0"/>
    </xf>
    <xf numFmtId="0" fontId="71" fillId="0" borderId="0" xfId="12" applyFont="1"/>
    <xf numFmtId="0" fontId="49" fillId="0" borderId="0" xfId="12" applyFont="1"/>
    <xf numFmtId="0" fontId="81" fillId="0" borderId="0" xfId="0" applyFont="1">
      <alignment vertical="center"/>
    </xf>
    <xf numFmtId="178" fontId="82" fillId="0" borderId="37" xfId="0" applyNumberFormat="1" applyFont="1" applyBorder="1" applyAlignment="1" applyProtection="1">
      <alignment horizontal="right" vertical="center"/>
      <protection locked="0"/>
    </xf>
    <xf numFmtId="0" fontId="22" fillId="0" borderId="0" xfId="0" applyFont="1" applyAlignment="1">
      <alignment horizontal="distributed" vertical="top"/>
    </xf>
    <xf numFmtId="0" fontId="22" fillId="0" borderId="0" xfId="0" applyFont="1" applyAlignment="1" applyProtection="1">
      <alignment vertical="center"/>
    </xf>
    <xf numFmtId="176" fontId="22" fillId="0" borderId="0" xfId="0" applyNumberFormat="1" applyFont="1" applyAlignment="1" applyProtection="1">
      <alignment horizontal="distributed" vertical="center"/>
      <protection locked="0"/>
    </xf>
    <xf numFmtId="0" fontId="6" fillId="0" borderId="0" xfId="8" applyFont="1" applyFill="1" applyAlignment="1">
      <alignment vertical="center"/>
    </xf>
    <xf numFmtId="0" fontId="0" fillId="0" borderId="0" xfId="0" applyAlignment="1">
      <alignment horizontal="distributed" vertical="top"/>
    </xf>
    <xf numFmtId="176" fontId="0" fillId="0" borderId="0" xfId="0" applyNumberFormat="1" applyAlignment="1" applyProtection="1">
      <alignment horizontal="distributed" vertical="center"/>
      <protection locked="0"/>
    </xf>
    <xf numFmtId="0" fontId="0" fillId="0" borderId="0" xfId="0" applyAlignment="1">
      <alignment vertical="center"/>
    </xf>
    <xf numFmtId="0" fontId="6" fillId="0" borderId="0" xfId="1" applyFont="1" applyFill="1" applyBorder="1" applyAlignment="1">
      <alignment vertical="center"/>
    </xf>
    <xf numFmtId="0" fontId="22" fillId="0" borderId="0" xfId="0" applyFont="1" applyAlignment="1">
      <alignment horizontal="distributed" vertical="top"/>
    </xf>
    <xf numFmtId="0" fontId="22" fillId="0" borderId="42" xfId="0" applyFont="1" applyBorder="1" applyAlignment="1">
      <alignment horizontal="distributed" vertical="center"/>
    </xf>
    <xf numFmtId="0" fontId="22" fillId="0" borderId="41" xfId="0" applyFont="1" applyBorder="1" applyAlignment="1">
      <alignment horizontal="center" vertical="center"/>
    </xf>
    <xf numFmtId="0" fontId="22" fillId="0" borderId="36" xfId="0" applyFont="1" applyBorder="1" applyAlignment="1">
      <alignment horizontal="center" vertical="center"/>
    </xf>
    <xf numFmtId="0" fontId="22" fillId="0" borderId="42" xfId="0" applyFont="1" applyBorder="1" applyAlignment="1">
      <alignment horizontal="center" vertical="center"/>
    </xf>
    <xf numFmtId="0" fontId="22" fillId="0" borderId="22" xfId="0" applyFont="1" applyBorder="1" applyAlignment="1">
      <alignment horizontal="center" vertical="center"/>
    </xf>
    <xf numFmtId="0" fontId="22" fillId="0" borderId="35" xfId="0" applyFont="1" applyBorder="1" applyAlignment="1">
      <alignment horizontal="center" vertical="center"/>
    </xf>
    <xf numFmtId="0" fontId="22" fillId="0" borderId="19" xfId="0" applyFont="1" applyBorder="1" applyAlignment="1">
      <alignment horizontal="center" vertical="center"/>
    </xf>
    <xf numFmtId="0" fontId="22" fillId="0" borderId="43" xfId="0" applyFont="1" applyBorder="1" applyAlignment="1">
      <alignment horizontal="center" vertical="center"/>
    </xf>
    <xf numFmtId="0" fontId="6" fillId="0" borderId="0" xfId="8" applyFont="1" applyFill="1" applyAlignment="1">
      <alignment vertical="center"/>
    </xf>
    <xf numFmtId="0" fontId="0" fillId="0" borderId="42" xfId="0" applyBorder="1" applyAlignment="1">
      <alignment horizontal="distributed"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0" fillId="0" borderId="0" xfId="0" applyAlignment="1">
      <alignment horizontal="distributed" vertical="top"/>
    </xf>
    <xf numFmtId="0" fontId="22" fillId="0" borderId="39"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33" fillId="0" borderId="0" xfId="9" applyFont="1" applyFill="1">
      <alignment vertical="center"/>
    </xf>
    <xf numFmtId="176" fontId="6" fillId="0" borderId="0" xfId="8" applyNumberFormat="1" applyFont="1" applyFill="1" applyAlignment="1" applyProtection="1">
      <alignment horizontal="distributed" vertical="center" wrapText="1"/>
    </xf>
    <xf numFmtId="0" fontId="8" fillId="0" borderId="0" xfId="0" applyFont="1" applyAlignment="1">
      <alignment horizontal="distributed" vertical="top"/>
    </xf>
    <xf numFmtId="0" fontId="22" fillId="0" borderId="0" xfId="0" applyFont="1" applyBorder="1" applyAlignment="1">
      <alignment horizontal="distributed" vertical="center"/>
    </xf>
    <xf numFmtId="0" fontId="22" fillId="0" borderId="0" xfId="0" applyFont="1" applyBorder="1" applyAlignment="1">
      <alignment vertical="center"/>
    </xf>
    <xf numFmtId="0" fontId="22" fillId="0" borderId="0" xfId="0" applyFont="1" applyBorder="1" applyAlignment="1" applyProtection="1">
      <alignment horizontal="distributed" vertical="center"/>
    </xf>
    <xf numFmtId="0" fontId="22" fillId="0" borderId="0" xfId="0" applyFont="1" applyBorder="1" applyAlignment="1">
      <alignment vertical="center" wrapText="1"/>
    </xf>
    <xf numFmtId="0" fontId="6" fillId="0" borderId="0" xfId="11" applyFont="1" applyBorder="1" applyAlignment="1" applyProtection="1">
      <alignment vertical="center"/>
    </xf>
    <xf numFmtId="0" fontId="22" fillId="0" borderId="0" xfId="0" applyFont="1" applyBorder="1" applyAlignment="1" applyProtection="1">
      <alignment vertical="center"/>
    </xf>
    <xf numFmtId="0" fontId="6" fillId="0" borderId="22" xfId="8" applyFont="1" applyFill="1" applyBorder="1" applyAlignment="1">
      <alignment horizontal="center" vertical="center" wrapText="1"/>
    </xf>
    <xf numFmtId="0" fontId="6" fillId="0" borderId="0" xfId="11" applyFont="1" applyBorder="1" applyAlignment="1" applyProtection="1">
      <alignment horizontal="distributed" vertical="center"/>
    </xf>
    <xf numFmtId="0" fontId="6" fillId="0" borderId="0" xfId="11" applyFont="1" applyBorder="1" applyAlignment="1" applyProtection="1">
      <alignment vertical="center" wrapText="1"/>
    </xf>
    <xf numFmtId="0" fontId="8" fillId="0" borderId="0" xfId="11" applyFont="1" applyAlignment="1" applyProtection="1"/>
    <xf numFmtId="0" fontId="25" fillId="0" borderId="0" xfId="0" applyFont="1" applyAlignment="1" applyProtection="1">
      <alignment vertical="center"/>
    </xf>
    <xf numFmtId="0" fontId="8" fillId="0" borderId="0" xfId="11" applyFont="1" applyProtection="1">
      <alignment vertical="center"/>
    </xf>
    <xf numFmtId="0" fontId="8" fillId="0" borderId="0" xfId="11" applyFont="1" applyAlignment="1" applyProtection="1">
      <alignment vertical="center"/>
    </xf>
    <xf numFmtId="0" fontId="8" fillId="0" borderId="0" xfId="11" applyFont="1" applyAlignment="1" applyProtection="1">
      <alignment vertical="top"/>
    </xf>
    <xf numFmtId="0" fontId="8" fillId="0" borderId="0" xfId="11" applyFont="1" applyAlignment="1" applyProtection="1">
      <alignment horizontal="center" vertical="center"/>
    </xf>
    <xf numFmtId="0" fontId="8" fillId="0" borderId="0" xfId="11" applyFont="1" applyAlignment="1" applyProtection="1">
      <alignment vertical="top" shrinkToFit="1"/>
    </xf>
    <xf numFmtId="0" fontId="25" fillId="0" borderId="0" xfId="0" applyFont="1" applyAlignment="1" applyProtection="1">
      <alignment vertical="top" shrinkToFit="1"/>
    </xf>
    <xf numFmtId="0" fontId="8" fillId="0" borderId="0" xfId="11" applyFont="1" applyAlignment="1" applyProtection="1">
      <alignment vertical="center" wrapText="1"/>
    </xf>
    <xf numFmtId="0" fontId="8" fillId="0" borderId="0" xfId="11" applyFont="1">
      <alignment vertical="center"/>
    </xf>
    <xf numFmtId="0" fontId="8" fillId="0" borderId="0" xfId="11" applyFont="1" applyAlignment="1">
      <alignment horizontal="right" vertical="center"/>
    </xf>
    <xf numFmtId="0" fontId="8" fillId="0" borderId="68" xfId="11" applyFont="1" applyBorder="1" applyAlignment="1">
      <alignment horizontal="center" vertical="center"/>
    </xf>
    <xf numFmtId="176" fontId="8" fillId="0" borderId="0" xfId="11" applyNumberFormat="1" applyFont="1" applyAlignment="1" applyProtection="1">
      <alignment horizontal="right" vertical="center"/>
    </xf>
    <xf numFmtId="0" fontId="17" fillId="0" borderId="54" xfId="11" applyFont="1" applyBorder="1" applyAlignment="1" applyProtection="1">
      <alignment horizontal="distributed" vertical="center" shrinkToFit="1"/>
    </xf>
    <xf numFmtId="0" fontId="16" fillId="0" borderId="56" xfId="11" applyFont="1" applyBorder="1" applyAlignment="1" applyProtection="1">
      <alignment horizontal="distributed" vertical="top" wrapText="1" shrinkToFit="1"/>
    </xf>
    <xf numFmtId="0" fontId="22" fillId="0" borderId="69" xfId="0" applyFont="1" applyBorder="1" applyAlignment="1" applyProtection="1">
      <alignment horizontal="center" vertical="center"/>
    </xf>
    <xf numFmtId="0" fontId="22" fillId="0" borderId="39" xfId="0" applyFont="1" applyBorder="1" applyAlignment="1">
      <alignment horizontal="distributed" vertical="top"/>
    </xf>
    <xf numFmtId="0" fontId="22" fillId="0" borderId="0" xfId="0" applyFont="1" applyBorder="1" applyAlignment="1">
      <alignment horizontal="distributed" vertical="top"/>
    </xf>
    <xf numFmtId="0" fontId="22" fillId="0" borderId="0" xfId="0" applyFont="1" applyAlignment="1" applyProtection="1">
      <alignment vertical="center"/>
    </xf>
    <xf numFmtId="0" fontId="22" fillId="0" borderId="0" xfId="0" applyFont="1" applyAlignment="1">
      <alignment vertical="center"/>
    </xf>
    <xf numFmtId="0" fontId="22" fillId="0" borderId="22" xfId="0" applyFont="1" applyBorder="1" applyAlignment="1">
      <alignment horizontal="center" vertical="center"/>
    </xf>
    <xf numFmtId="0" fontId="22" fillId="0" borderId="42" xfId="0" applyFont="1" applyBorder="1" applyAlignment="1">
      <alignment horizontal="center" vertical="center"/>
    </xf>
    <xf numFmtId="0" fontId="6" fillId="0" borderId="0" xfId="8" applyFont="1" applyFill="1" applyAlignment="1">
      <alignment horizontal="center" vertical="center"/>
    </xf>
    <xf numFmtId="0" fontId="22" fillId="0" borderId="19" xfId="0" applyFont="1" applyBorder="1" applyAlignment="1">
      <alignment horizontal="center" vertical="center"/>
    </xf>
    <xf numFmtId="0" fontId="22" fillId="0" borderId="43" xfId="0" applyFont="1" applyBorder="1" applyAlignment="1">
      <alignment horizontal="center" vertical="center"/>
    </xf>
    <xf numFmtId="0" fontId="22" fillId="0" borderId="0" xfId="0" applyFont="1" applyAlignment="1">
      <alignment vertical="top"/>
    </xf>
    <xf numFmtId="0" fontId="41" fillId="0" borderId="0" xfId="8" applyFont="1" applyFill="1" applyAlignment="1">
      <alignment vertical="center"/>
    </xf>
    <xf numFmtId="0" fontId="6" fillId="0" borderId="0" xfId="8" applyFont="1" applyFill="1" applyAlignment="1">
      <alignment vertical="center"/>
    </xf>
    <xf numFmtId="0" fontId="6" fillId="0" borderId="0" xfId="8" applyFont="1" applyFill="1" applyAlignment="1">
      <alignment vertical="center" wrapText="1"/>
    </xf>
    <xf numFmtId="0" fontId="0" fillId="0" borderId="17" xfId="0" applyBorder="1" applyAlignment="1">
      <alignment horizontal="distributed" vertical="center"/>
    </xf>
    <xf numFmtId="0" fontId="22" fillId="0" borderId="22" xfId="0" applyFont="1" applyBorder="1" applyAlignment="1">
      <alignment horizontal="distributed" vertical="top"/>
    </xf>
    <xf numFmtId="0" fontId="0" fillId="0" borderId="0" xfId="0" applyBorder="1" applyAlignment="1">
      <alignment horizontal="distributed" vertical="center"/>
    </xf>
    <xf numFmtId="0" fontId="0" fillId="0" borderId="20" xfId="0" applyBorder="1" applyAlignment="1">
      <alignment horizontal="distributed" vertical="center"/>
    </xf>
    <xf numFmtId="0" fontId="0" fillId="0" borderId="16" xfId="0" applyBorder="1" applyAlignment="1">
      <alignment horizontal="distributed"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0" xfId="8" applyFont="1" applyFill="1" applyAlignment="1">
      <alignment horizontal="right" vertical="center"/>
    </xf>
    <xf numFmtId="0" fontId="0" fillId="0" borderId="22" xfId="0" applyBorder="1" applyAlignment="1">
      <alignment horizontal="distributed" vertical="top"/>
    </xf>
    <xf numFmtId="0" fontId="0" fillId="0" borderId="42" xfId="0" applyBorder="1" applyAlignment="1">
      <alignment horizontal="distributed" vertical="top"/>
    </xf>
    <xf numFmtId="0" fontId="0" fillId="0" borderId="19" xfId="0" applyBorder="1" applyAlignment="1">
      <alignment horizontal="distributed" vertical="top"/>
    </xf>
    <xf numFmtId="0" fontId="0" fillId="0" borderId="17" xfId="0" applyBorder="1" applyAlignment="1">
      <alignment horizontal="distributed" vertical="top"/>
    </xf>
    <xf numFmtId="0" fontId="0" fillId="0" borderId="43" xfId="0" applyBorder="1" applyAlignment="1">
      <alignment horizontal="distributed" vertical="top"/>
    </xf>
    <xf numFmtId="0" fontId="0" fillId="0" borderId="0" xfId="0" applyBorder="1" applyAlignment="1">
      <alignment horizontal="distributed" vertical="top"/>
    </xf>
    <xf numFmtId="0" fontId="0" fillId="0" borderId="39" xfId="0" applyBorder="1" applyAlignment="1">
      <alignment horizontal="distributed" vertical="top"/>
    </xf>
    <xf numFmtId="0" fontId="0" fillId="0" borderId="69" xfId="0" applyBorder="1" applyAlignment="1">
      <alignment horizontal="distributed" vertical="top"/>
    </xf>
    <xf numFmtId="0" fontId="0" fillId="0" borderId="20" xfId="0" applyBorder="1" applyAlignment="1">
      <alignment horizontal="distributed" vertical="top"/>
    </xf>
    <xf numFmtId="0" fontId="0" fillId="0" borderId="16" xfId="0" applyBorder="1" applyAlignment="1">
      <alignment horizontal="distributed" vertical="top"/>
    </xf>
    <xf numFmtId="0" fontId="6" fillId="0" borderId="22" xfId="8" applyFont="1" applyFill="1" applyBorder="1" applyAlignment="1">
      <alignment horizontal="center" vertical="center" wrapText="1"/>
    </xf>
    <xf numFmtId="0" fontId="47" fillId="0" borderId="30" xfId="0" applyFont="1" applyBorder="1" applyAlignment="1">
      <alignment horizontal="distributed" vertical="center"/>
    </xf>
    <xf numFmtId="0" fontId="0" fillId="0" borderId="39" xfId="0" applyBorder="1" applyAlignment="1">
      <alignment horizontal="distributed" vertical="center"/>
    </xf>
    <xf numFmtId="0" fontId="0" fillId="0" borderId="69" xfId="0" applyBorder="1" applyAlignment="1">
      <alignment horizontal="distributed" vertical="center"/>
    </xf>
    <xf numFmtId="0" fontId="22" fillId="0" borderId="17" xfId="0" applyFont="1" applyBorder="1" applyAlignment="1" applyProtection="1">
      <alignment horizontal="center" vertical="center"/>
    </xf>
    <xf numFmtId="0" fontId="6" fillId="0" borderId="0" xfId="1" applyFont="1" applyFill="1" applyBorder="1" applyAlignment="1">
      <alignment horizontal="distributed" vertical="center"/>
    </xf>
    <xf numFmtId="0" fontId="22" fillId="0" borderId="64" xfId="0" applyFont="1" applyBorder="1" applyAlignment="1" applyProtection="1">
      <alignment horizontal="center" vertical="center"/>
    </xf>
    <xf numFmtId="0" fontId="22" fillId="0" borderId="0" xfId="0" applyFont="1" applyBorder="1" applyAlignment="1">
      <alignment horizontal="distributed" vertical="center"/>
    </xf>
    <xf numFmtId="0" fontId="22" fillId="0" borderId="0" xfId="0" applyFont="1" applyBorder="1" applyAlignment="1">
      <alignment horizontal="left" vertical="center"/>
    </xf>
    <xf numFmtId="0" fontId="0" fillId="0" borderId="0" xfId="0" applyAlignment="1">
      <alignment horizontal="center" vertical="center"/>
    </xf>
    <xf numFmtId="0" fontId="22" fillId="0" borderId="0" xfId="0" applyFont="1" applyBorder="1" applyAlignment="1" applyProtection="1">
      <alignment horizontal="center" vertical="center" shrinkToFit="1"/>
    </xf>
    <xf numFmtId="0" fontId="0" fillId="0" borderId="0" xfId="0" applyBorder="1" applyAlignment="1">
      <alignment horizontal="distributed" vertical="center"/>
    </xf>
    <xf numFmtId="0" fontId="22" fillId="0" borderId="0" xfId="0" applyFont="1" applyBorder="1" applyAlignment="1" applyProtection="1">
      <alignment horizontal="center" vertical="center"/>
    </xf>
    <xf numFmtId="0" fontId="0" fillId="0" borderId="0" xfId="0" applyAlignment="1" applyProtection="1">
      <alignment vertical="center" shrinkToFit="1"/>
    </xf>
    <xf numFmtId="0" fontId="0" fillId="0" borderId="0" xfId="0" applyBorder="1" applyAlignment="1" applyProtection="1">
      <alignment horizontal="distributed" vertical="center"/>
    </xf>
    <xf numFmtId="0" fontId="94" fillId="0" borderId="0" xfId="0" applyFont="1" applyBorder="1" applyAlignment="1">
      <alignment horizontal="center" vertical="center"/>
    </xf>
    <xf numFmtId="0" fontId="22" fillId="0" borderId="0" xfId="0" applyFont="1" applyBorder="1" applyAlignment="1">
      <alignment horizontal="center"/>
    </xf>
    <xf numFmtId="0" fontId="25" fillId="0" borderId="44" xfId="0" applyFont="1" applyBorder="1" applyAlignment="1">
      <alignment horizontal="distributed" vertical="center"/>
    </xf>
    <xf numFmtId="176" fontId="0" fillId="0" borderId="0" xfId="0" applyNumberFormat="1" applyBorder="1" applyAlignment="1">
      <alignment horizontal="distributed" vertical="center"/>
    </xf>
    <xf numFmtId="0" fontId="94" fillId="0" borderId="0" xfId="0" applyFont="1" applyBorder="1" applyAlignment="1" applyProtection="1">
      <alignment horizontal="center" vertical="center"/>
    </xf>
    <xf numFmtId="176" fontId="22" fillId="0" borderId="0" xfId="0" applyNumberFormat="1" applyFont="1" applyBorder="1" applyAlignment="1" applyProtection="1">
      <alignment horizontal="distributed" vertical="center"/>
    </xf>
    <xf numFmtId="0" fontId="22" fillId="0" borderId="64" xfId="0" applyFont="1" applyBorder="1" applyAlignment="1">
      <alignment horizontal="distributed" vertical="center" shrinkToFit="1"/>
    </xf>
    <xf numFmtId="0" fontId="51" fillId="0" borderId="45" xfId="0" applyFont="1" applyBorder="1" applyAlignment="1">
      <alignment horizontal="center" vertical="center" wrapText="1"/>
    </xf>
    <xf numFmtId="49" fontId="95" fillId="0" borderId="62" xfId="0" applyNumberFormat="1" applyFont="1" applyBorder="1" applyAlignment="1">
      <alignment horizontal="center" vertical="center" wrapText="1"/>
    </xf>
    <xf numFmtId="0" fontId="51" fillId="0" borderId="62" xfId="0" applyFont="1" applyBorder="1" applyAlignment="1">
      <alignment horizontal="justify" vertical="center" wrapText="1"/>
    </xf>
    <xf numFmtId="0" fontId="51" fillId="0" borderId="62" xfId="0" applyFont="1" applyBorder="1" applyAlignment="1" applyProtection="1">
      <alignment horizontal="center" vertical="center" wrapText="1"/>
      <protection locked="0"/>
    </xf>
    <xf numFmtId="0" fontId="95" fillId="0" borderId="62" xfId="0" applyFont="1" applyBorder="1" applyAlignment="1" applyProtection="1">
      <alignment horizontal="center" vertical="center" wrapText="1"/>
      <protection locked="0"/>
    </xf>
    <xf numFmtId="49" fontId="95" fillId="0" borderId="44" xfId="0" applyNumberFormat="1" applyFont="1" applyBorder="1" applyAlignment="1">
      <alignment horizontal="center" vertical="center" wrapText="1"/>
    </xf>
    <xf numFmtId="0" fontId="51" fillId="0" borderId="44" xfId="0" applyFont="1" applyBorder="1" applyAlignment="1">
      <alignment horizontal="justify" vertical="center" wrapText="1"/>
    </xf>
    <xf numFmtId="0" fontId="95" fillId="0" borderId="44" xfId="0" applyFont="1" applyBorder="1" applyAlignment="1" applyProtection="1">
      <alignment horizontal="center" vertical="center" wrapText="1"/>
      <protection locked="0"/>
    </xf>
    <xf numFmtId="49" fontId="95" fillId="0" borderId="63" xfId="0" applyNumberFormat="1" applyFont="1" applyBorder="1" applyAlignment="1">
      <alignment horizontal="center" vertical="center" wrapText="1"/>
    </xf>
    <xf numFmtId="0" fontId="51" fillId="0" borderId="63" xfId="0" applyFont="1" applyBorder="1" applyAlignment="1">
      <alignment horizontal="justify" vertical="center" wrapText="1"/>
    </xf>
    <xf numFmtId="0" fontId="95" fillId="0" borderId="63" xfId="0" applyFont="1" applyBorder="1" applyAlignment="1" applyProtection="1">
      <alignment horizontal="center" vertical="center" wrapText="1"/>
      <protection locked="0"/>
    </xf>
    <xf numFmtId="49" fontId="95" fillId="0" borderId="55" xfId="0" applyNumberFormat="1" applyFont="1" applyBorder="1" applyAlignment="1">
      <alignment horizontal="center" vertical="center" wrapText="1"/>
    </xf>
    <xf numFmtId="0" fontId="51" fillId="0" borderId="55" xfId="0" applyFont="1" applyBorder="1" applyAlignment="1">
      <alignment horizontal="justify" vertical="center" wrapText="1"/>
    </xf>
    <xf numFmtId="0" fontId="95" fillId="0" borderId="55" xfId="0" applyFont="1" applyBorder="1" applyAlignment="1" applyProtection="1">
      <alignment horizontal="center" vertical="center" wrapText="1"/>
      <protection locked="0"/>
    </xf>
    <xf numFmtId="0" fontId="95" fillId="0" borderId="105" xfId="0" applyFont="1" applyBorder="1" applyAlignment="1" applyProtection="1">
      <alignment horizontal="center" vertical="center" wrapText="1"/>
    </xf>
    <xf numFmtId="49" fontId="95" fillId="0" borderId="64" xfId="0" applyNumberFormat="1" applyFont="1" applyBorder="1" applyAlignment="1">
      <alignment horizontal="center" vertical="center" wrapText="1"/>
    </xf>
    <xf numFmtId="49" fontId="0" fillId="0" borderId="64" xfId="0" applyNumberFormat="1" applyBorder="1">
      <alignment vertical="center"/>
    </xf>
    <xf numFmtId="49" fontId="95" fillId="0" borderId="45" xfId="0" applyNumberFormat="1" applyFont="1" applyBorder="1" applyAlignment="1">
      <alignment horizontal="center" vertical="center" wrapText="1"/>
    </xf>
    <xf numFmtId="0" fontId="51" fillId="0" borderId="45" xfId="0" applyFont="1" applyBorder="1" applyAlignment="1">
      <alignment horizontal="justify" vertical="center" wrapText="1"/>
    </xf>
    <xf numFmtId="0" fontId="95" fillId="0" borderId="45" xfId="0" applyFont="1" applyBorder="1" applyAlignment="1" applyProtection="1">
      <alignment horizontal="center" vertical="center" wrapText="1"/>
      <protection locked="0"/>
    </xf>
    <xf numFmtId="49" fontId="0" fillId="0" borderId="0" xfId="0" applyNumberFormat="1">
      <alignment vertical="center"/>
    </xf>
    <xf numFmtId="49" fontId="95" fillId="0" borderId="62" xfId="0" applyNumberFormat="1" applyFont="1" applyBorder="1" applyAlignment="1" applyProtection="1">
      <alignment horizontal="center" vertical="center" wrapText="1"/>
      <protection locked="0"/>
    </xf>
    <xf numFmtId="49" fontId="95" fillId="0" borderId="44" xfId="0" applyNumberFormat="1" applyFont="1" applyBorder="1" applyAlignment="1" applyProtection="1">
      <alignment horizontal="center" vertical="center" wrapText="1"/>
      <protection locked="0"/>
    </xf>
    <xf numFmtId="49" fontId="95" fillId="0" borderId="63" xfId="0" applyNumberFormat="1" applyFont="1" applyBorder="1" applyAlignment="1" applyProtection="1">
      <alignment horizontal="center" vertical="center" wrapText="1"/>
      <protection locked="0"/>
    </xf>
    <xf numFmtId="49" fontId="95" fillId="0" borderId="55" xfId="0" applyNumberFormat="1" applyFont="1" applyBorder="1" applyAlignment="1" applyProtection="1">
      <alignment horizontal="center" vertical="center" wrapText="1"/>
      <protection locked="0"/>
    </xf>
    <xf numFmtId="49" fontId="95" fillId="0" borderId="105" xfId="0" applyNumberFormat="1" applyFont="1" applyBorder="1" applyAlignment="1" applyProtection="1">
      <alignment horizontal="center" vertical="center" wrapText="1"/>
    </xf>
    <xf numFmtId="49" fontId="95" fillId="0" borderId="45" xfId="0" applyNumberFormat="1" applyFont="1" applyBorder="1" applyAlignment="1" applyProtection="1">
      <alignment horizontal="center" vertical="center" wrapText="1"/>
      <protection locked="0"/>
    </xf>
    <xf numFmtId="0" fontId="0" fillId="0" borderId="0" xfId="0" applyAlignment="1">
      <alignment vertical="center"/>
    </xf>
    <xf numFmtId="0" fontId="22" fillId="0" borderId="0" xfId="0" applyFont="1" applyAlignment="1">
      <alignment vertical="center"/>
    </xf>
    <xf numFmtId="0" fontId="6" fillId="0" borderId="0" xfId="8" applyFont="1" applyFill="1" applyAlignment="1">
      <alignment vertical="center"/>
    </xf>
    <xf numFmtId="0" fontId="95" fillId="0" borderId="13" xfId="0" applyFon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95" fillId="0" borderId="8" xfId="0" applyFont="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95" fillId="0" borderId="65" xfId="0" applyFont="1" applyBorder="1" applyAlignment="1">
      <alignment horizontal="center" vertical="top" wrapText="1"/>
    </xf>
    <xf numFmtId="0" fontId="0" fillId="0" borderId="29" xfId="0" applyBorder="1" applyAlignment="1">
      <alignment horizontal="center" vertical="top" wrapText="1"/>
    </xf>
    <xf numFmtId="0" fontId="51" fillId="0" borderId="66" xfId="0" applyFont="1" applyBorder="1" applyAlignment="1">
      <alignment horizontal="justify" vertical="top" wrapText="1"/>
    </xf>
    <xf numFmtId="0" fontId="0" fillId="0" borderId="64" xfId="0" applyBorder="1" applyAlignment="1">
      <alignment horizontal="justify" vertical="top" wrapText="1"/>
    </xf>
    <xf numFmtId="0" fontId="51" fillId="0" borderId="44" xfId="0" applyFont="1" applyBorder="1" applyAlignment="1">
      <alignment horizontal="justify" vertical="center" wrapText="1"/>
    </xf>
    <xf numFmtId="176" fontId="6" fillId="0" borderId="17" xfId="1" applyNumberFormat="1" applyFont="1" applyFill="1" applyBorder="1" applyAlignment="1" applyProtection="1">
      <alignment horizontal="center" vertical="center"/>
    </xf>
    <xf numFmtId="0" fontId="64" fillId="0" borderId="17" xfId="0" applyFont="1" applyBorder="1" applyAlignment="1">
      <alignment horizontal="distributed" vertical="center"/>
    </xf>
    <xf numFmtId="0" fontId="64" fillId="0" borderId="17" xfId="0" applyFont="1" applyBorder="1" applyAlignment="1" applyProtection="1">
      <alignment horizontal="distributed" vertical="center"/>
    </xf>
    <xf numFmtId="0" fontId="22" fillId="0" borderId="17"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6" fillId="0" borderId="0" xfId="1" applyFont="1" applyFill="1" applyBorder="1" applyAlignment="1" applyProtection="1">
      <alignment horizontal="center" vertical="center"/>
    </xf>
    <xf numFmtId="0" fontId="6" fillId="0" borderId="30" xfId="1" applyFont="1" applyFill="1" applyBorder="1" applyAlignment="1" applyProtection="1">
      <alignment horizontal="center" vertical="center"/>
    </xf>
    <xf numFmtId="0" fontId="22" fillId="0" borderId="30" xfId="0" applyFont="1" applyBorder="1" applyAlignment="1" applyProtection="1">
      <alignment horizontal="center" vertical="center"/>
    </xf>
    <xf numFmtId="0" fontId="6" fillId="0" borderId="30" xfId="1" applyFont="1" applyFill="1" applyBorder="1" applyAlignment="1" applyProtection="1">
      <alignment horizontal="left" vertical="center"/>
    </xf>
    <xf numFmtId="0" fontId="6" fillId="0" borderId="24" xfId="1" applyFont="1" applyFill="1" applyBorder="1" applyAlignment="1" applyProtection="1">
      <alignment horizontal="center" vertical="center" wrapText="1"/>
    </xf>
    <xf numFmtId="0" fontId="22" fillId="0" borderId="24" xfId="0" applyFont="1" applyBorder="1" applyAlignment="1" applyProtection="1">
      <alignment horizontal="center" vertical="center"/>
    </xf>
    <xf numFmtId="0" fontId="6" fillId="0" borderId="24" xfId="1" applyFont="1" applyFill="1" applyBorder="1" applyAlignment="1" applyProtection="1">
      <alignment horizontal="left" vertical="center"/>
    </xf>
    <xf numFmtId="0" fontId="22" fillId="0" borderId="24" xfId="0" applyFont="1" applyBorder="1" applyAlignment="1" applyProtection="1">
      <alignment horizontal="left" vertical="center"/>
    </xf>
    <xf numFmtId="176" fontId="6" fillId="0" borderId="27" xfId="1" applyNumberFormat="1" applyFont="1" applyFill="1" applyBorder="1" applyAlignment="1" applyProtection="1">
      <alignment horizontal="center" vertical="center"/>
    </xf>
    <xf numFmtId="0" fontId="22" fillId="0" borderId="0"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22" fillId="0" borderId="0" xfId="0" applyFont="1" applyBorder="1" applyAlignment="1" applyProtection="1">
      <alignment horizontal="left" vertical="center"/>
    </xf>
    <xf numFmtId="0" fontId="6" fillId="0" borderId="24" xfId="1" applyFont="1" applyFill="1" applyBorder="1" applyAlignment="1" applyProtection="1">
      <alignment horizontal="center" vertical="center"/>
    </xf>
    <xf numFmtId="0" fontId="6" fillId="0" borderId="0" xfId="1" applyFont="1" applyFill="1" applyBorder="1" applyAlignment="1">
      <alignment vertical="center"/>
    </xf>
    <xf numFmtId="0" fontId="22" fillId="0" borderId="37" xfId="0" applyFont="1" applyBorder="1" applyAlignment="1" applyProtection="1">
      <alignment horizontal="distributed" vertical="center"/>
    </xf>
    <xf numFmtId="0" fontId="22" fillId="0" borderId="24" xfId="0" applyFont="1" applyBorder="1" applyAlignment="1" applyProtection="1">
      <alignment vertical="center"/>
    </xf>
    <xf numFmtId="0" fontId="22" fillId="0" borderId="23" xfId="0" applyFont="1" applyBorder="1" applyAlignment="1" applyProtection="1">
      <alignment vertical="center"/>
    </xf>
    <xf numFmtId="0" fontId="22" fillId="0" borderId="17" xfId="0" applyFont="1" applyBorder="1" applyAlignment="1">
      <alignment horizontal="center" vertical="center"/>
    </xf>
    <xf numFmtId="0" fontId="22" fillId="0" borderId="0" xfId="0" applyFont="1" applyBorder="1" applyAlignment="1" applyProtection="1">
      <alignment vertical="center"/>
    </xf>
    <xf numFmtId="0" fontId="22" fillId="0" borderId="0" xfId="0" applyFont="1" applyBorder="1" applyAlignment="1" applyProtection="1">
      <alignment horizontal="center" vertical="center"/>
    </xf>
    <xf numFmtId="0" fontId="2" fillId="0" borderId="0" xfId="1" applyFont="1" applyFill="1" applyProtection="1">
      <alignment vertical="center"/>
      <protection locked="0"/>
    </xf>
    <xf numFmtId="0" fontId="97" fillId="0" borderId="0" xfId="1" applyFont="1" applyFill="1">
      <alignment vertical="center"/>
    </xf>
    <xf numFmtId="0" fontId="22" fillId="0" borderId="40" xfId="0" applyFont="1" applyBorder="1" applyAlignment="1" applyProtection="1">
      <alignment horizontal="left" vertical="center"/>
    </xf>
    <xf numFmtId="0" fontId="22" fillId="0" borderId="39" xfId="0" applyFont="1" applyBorder="1" applyAlignment="1" applyProtection="1">
      <alignment horizontal="distributed" vertical="center"/>
    </xf>
    <xf numFmtId="0" fontId="22" fillId="0" borderId="0" xfId="0" applyFont="1" applyBorder="1" applyAlignment="1" applyProtection="1">
      <alignment horizontal="left" vertical="center" wrapText="1"/>
    </xf>
    <xf numFmtId="0" fontId="6" fillId="0" borderId="0" xfId="1" applyFont="1" applyFill="1" applyProtection="1">
      <alignment vertical="center"/>
      <protection locked="0"/>
    </xf>
    <xf numFmtId="0" fontId="15" fillId="0" borderId="32" xfId="1" applyFont="1" applyFill="1" applyBorder="1" applyAlignment="1" applyProtection="1">
      <alignment horizontal="distributed" vertical="center"/>
    </xf>
    <xf numFmtId="0" fontId="47" fillId="0" borderId="38" xfId="0" applyFont="1" applyBorder="1" applyAlignment="1" applyProtection="1">
      <alignment horizontal="distributed" vertical="center"/>
    </xf>
    <xf numFmtId="0" fontId="14" fillId="0" borderId="0" xfId="0" applyFont="1" applyBorder="1" applyAlignment="1" applyProtection="1">
      <alignment horizontal="center" vertical="center"/>
    </xf>
    <xf numFmtId="0" fontId="14" fillId="0" borderId="0" xfId="1" applyFont="1" applyFill="1" applyBorder="1" applyAlignment="1" applyProtection="1">
      <alignment horizontal="distributed" vertical="center"/>
    </xf>
    <xf numFmtId="0" fontId="47" fillId="0" borderId="35" xfId="0" applyFont="1" applyBorder="1" applyAlignment="1" applyProtection="1">
      <alignment horizontal="distributed" vertical="center"/>
    </xf>
    <xf numFmtId="0" fontId="47" fillId="0" borderId="33" xfId="0" applyFont="1" applyBorder="1" applyAlignment="1" applyProtection="1">
      <alignment vertical="center"/>
    </xf>
    <xf numFmtId="0" fontId="47" fillId="0" borderId="26" xfId="0" applyFont="1" applyBorder="1" applyAlignment="1" applyProtection="1">
      <alignment vertical="center"/>
    </xf>
    <xf numFmtId="0" fontId="98" fillId="0" borderId="0" xfId="1" applyFont="1" applyFill="1">
      <alignment vertical="center"/>
    </xf>
    <xf numFmtId="0" fontId="98" fillId="0" borderId="0" xfId="1" applyFont="1" applyFill="1" applyAlignment="1">
      <alignment vertical="center"/>
    </xf>
    <xf numFmtId="0" fontId="6" fillId="0" borderId="0" xfId="1" applyFont="1" applyFill="1" applyBorder="1" applyAlignment="1" applyProtection="1">
      <alignment horizontal="center" vertical="center"/>
    </xf>
    <xf numFmtId="0" fontId="22" fillId="0" borderId="30" xfId="0" applyFont="1" applyBorder="1" applyAlignment="1" applyProtection="1">
      <alignment horizontal="distributed" vertical="center"/>
    </xf>
    <xf numFmtId="0" fontId="22" fillId="0" borderId="0" xfId="0" applyFont="1" applyBorder="1" applyAlignment="1" applyProtection="1">
      <alignment horizontal="distributed" vertical="center"/>
    </xf>
    <xf numFmtId="0" fontId="22" fillId="0" borderId="0" xfId="0" applyFont="1" applyBorder="1" applyAlignment="1">
      <alignment vertical="center"/>
    </xf>
    <xf numFmtId="0" fontId="22" fillId="0" borderId="0" xfId="0" applyFont="1" applyBorder="1" applyAlignment="1" applyProtection="1">
      <alignment horizontal="left" vertical="center"/>
    </xf>
    <xf numFmtId="0" fontId="22" fillId="0" borderId="30" xfId="0" applyFont="1" applyBorder="1" applyAlignment="1" applyProtection="1">
      <alignment horizontal="left" vertical="center"/>
    </xf>
    <xf numFmtId="0" fontId="22" fillId="0" borderId="0" xfId="0" applyFont="1" applyBorder="1" applyAlignment="1" applyProtection="1">
      <alignment horizontal="center" vertical="center"/>
    </xf>
    <xf numFmtId="0" fontId="68" fillId="0" borderId="20" xfId="8" applyNumberFormat="1" applyFont="1" applyBorder="1" applyAlignment="1" applyProtection="1">
      <alignment vertical="center"/>
    </xf>
    <xf numFmtId="0" fontId="0" fillId="0" borderId="0" xfId="0" applyAlignment="1">
      <alignment vertical="center"/>
    </xf>
    <xf numFmtId="0" fontId="22" fillId="0" borderId="24"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6" fillId="0" borderId="0" xfId="1" applyFont="1" applyFill="1" applyBorder="1" applyAlignment="1" applyProtection="1">
      <alignment horizontal="center" vertical="center"/>
    </xf>
    <xf numFmtId="0" fontId="47" fillId="0" borderId="30" xfId="0" applyFont="1" applyBorder="1" applyAlignment="1" applyProtection="1">
      <alignment horizontal="distributed" vertical="center"/>
    </xf>
    <xf numFmtId="0" fontId="47" fillId="0" borderId="27" xfId="0" applyFont="1" applyBorder="1" applyAlignment="1" applyProtection="1">
      <alignment horizontal="distributed" vertical="center"/>
    </xf>
    <xf numFmtId="0" fontId="22" fillId="0" borderId="0" xfId="0" applyFont="1" applyAlignment="1" applyProtection="1">
      <alignment vertical="center"/>
    </xf>
    <xf numFmtId="0" fontId="22" fillId="0" borderId="0" xfId="0" applyFont="1" applyAlignment="1">
      <alignment vertical="center"/>
    </xf>
    <xf numFmtId="0" fontId="22" fillId="0" borderId="27" xfId="0" applyFont="1" applyBorder="1" applyAlignment="1" applyProtection="1">
      <alignment horizontal="left" vertical="center"/>
    </xf>
    <xf numFmtId="0" fontId="22" fillId="0" borderId="27" xfId="0" applyFont="1" applyBorder="1" applyAlignment="1" applyProtection="1">
      <alignment vertical="center"/>
    </xf>
    <xf numFmtId="0" fontId="47" fillId="0" borderId="37" xfId="0" applyFont="1" applyBorder="1" applyAlignment="1" applyProtection="1">
      <alignment horizontal="distributed" vertical="center"/>
    </xf>
    <xf numFmtId="0" fontId="13" fillId="0" borderId="0" xfId="8" applyFont="1" applyFill="1" applyAlignment="1">
      <alignment horizontal="center" vertical="center"/>
    </xf>
    <xf numFmtId="0" fontId="22" fillId="0" borderId="37" xfId="0" applyFont="1" applyBorder="1" applyAlignment="1" applyProtection="1">
      <alignment horizontal="distributed" vertical="center"/>
    </xf>
    <xf numFmtId="0" fontId="22" fillId="0" borderId="24" xfId="0" applyFont="1" applyBorder="1" applyAlignment="1" applyProtection="1">
      <alignment horizontal="center" vertical="center"/>
    </xf>
    <xf numFmtId="176" fontId="6" fillId="0" borderId="40" xfId="8" applyNumberFormat="1" applyFont="1" applyFill="1" applyBorder="1" applyAlignment="1" applyProtection="1">
      <alignment horizontal="center" vertical="center"/>
    </xf>
    <xf numFmtId="0" fontId="6" fillId="0" borderId="30" xfId="8" applyFont="1" applyFill="1" applyBorder="1" applyAlignment="1" applyProtection="1">
      <alignment vertical="center" wrapText="1"/>
    </xf>
    <xf numFmtId="0" fontId="22" fillId="0" borderId="24" xfId="0" applyFont="1" applyBorder="1" applyAlignment="1" applyProtection="1">
      <alignment horizontal="left" vertical="center"/>
    </xf>
    <xf numFmtId="0" fontId="6" fillId="0" borderId="0" xfId="8" applyFont="1" applyFill="1" applyAlignment="1">
      <alignment vertical="center"/>
    </xf>
    <xf numFmtId="0" fontId="6" fillId="0" borderId="17" xfId="1" applyFont="1" applyFill="1" applyBorder="1" applyAlignment="1" applyProtection="1">
      <alignment horizontal="left" vertical="center"/>
    </xf>
    <xf numFmtId="0" fontId="22" fillId="0" borderId="0" xfId="0" applyFont="1" applyAlignment="1" applyProtection="1">
      <alignment horizontal="distributed" vertical="center"/>
    </xf>
    <xf numFmtId="0" fontId="47" fillId="0" borderId="30" xfId="0" applyFont="1" applyBorder="1" applyAlignment="1" applyProtection="1">
      <alignment horizontal="distributed" vertical="center"/>
    </xf>
    <xf numFmtId="0" fontId="47" fillId="0" borderId="27" xfId="0" applyFont="1" applyBorder="1" applyAlignment="1" applyProtection="1">
      <alignment horizontal="distributed" vertical="center"/>
    </xf>
    <xf numFmtId="0" fontId="6" fillId="0" borderId="24"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22" fillId="0" borderId="24" xfId="0" applyFont="1" applyBorder="1" applyAlignment="1" applyProtection="1">
      <alignment vertical="center"/>
    </xf>
    <xf numFmtId="0" fontId="22" fillId="0" borderId="0" xfId="0" applyFont="1" applyAlignment="1" applyProtection="1">
      <alignment vertical="center"/>
    </xf>
    <xf numFmtId="0" fontId="22" fillId="0" borderId="30" xfId="0" applyFont="1" applyBorder="1" applyAlignment="1" applyProtection="1">
      <alignment horizontal="distributed" vertical="center"/>
    </xf>
    <xf numFmtId="0" fontId="22" fillId="0" borderId="0" xfId="0" applyFont="1" applyBorder="1" applyAlignment="1" applyProtection="1">
      <alignment horizontal="left" vertical="center" wrapText="1"/>
    </xf>
    <xf numFmtId="0" fontId="22" fillId="0" borderId="27" xfId="0" applyFont="1" applyBorder="1" applyAlignment="1" applyProtection="1">
      <alignment horizontal="left" vertical="center" wrapText="1"/>
    </xf>
    <xf numFmtId="0" fontId="22" fillId="0" borderId="0"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64" fillId="0" borderId="17" xfId="0" applyFont="1" applyBorder="1" applyAlignment="1" applyProtection="1">
      <alignment horizontal="distributed" vertical="center"/>
    </xf>
    <xf numFmtId="0" fontId="22" fillId="0" borderId="17" xfId="0" applyFont="1" applyBorder="1" applyAlignment="1" applyProtection="1">
      <alignment horizontal="distributed" vertical="center"/>
    </xf>
    <xf numFmtId="0" fontId="22" fillId="0" borderId="0" xfId="0" applyFont="1" applyBorder="1" applyAlignment="1" applyProtection="1">
      <alignment vertical="center"/>
    </xf>
    <xf numFmtId="0" fontId="6" fillId="0" borderId="0" xfId="1" applyFont="1" applyFill="1" applyBorder="1" applyAlignment="1" applyProtection="1">
      <alignment vertical="center"/>
    </xf>
    <xf numFmtId="0" fontId="6" fillId="0" borderId="30" xfId="1" applyFont="1" applyFill="1" applyBorder="1" applyAlignment="1" applyProtection="1">
      <alignment horizontal="center" vertical="center"/>
    </xf>
    <xf numFmtId="0" fontId="47" fillId="0" borderId="37" xfId="0" applyFont="1" applyBorder="1" applyAlignment="1" applyProtection="1">
      <alignment horizontal="distributed" vertical="center"/>
    </xf>
    <xf numFmtId="0" fontId="22" fillId="0" borderId="27" xfId="0" applyFont="1" applyBorder="1" applyAlignment="1" applyProtection="1">
      <alignment vertical="center"/>
    </xf>
    <xf numFmtId="0" fontId="22" fillId="0" borderId="0" xfId="0" applyFont="1" applyAlignment="1" applyProtection="1">
      <alignment horizontal="center" vertical="center"/>
    </xf>
    <xf numFmtId="0" fontId="22" fillId="0" borderId="0" xfId="0" applyFont="1" applyAlignment="1" applyProtection="1">
      <alignment horizontal="left" vertical="center"/>
    </xf>
    <xf numFmtId="0" fontId="22" fillId="0" borderId="0" xfId="0" applyFont="1" applyBorder="1" applyAlignment="1" applyProtection="1">
      <alignment horizontal="left" vertical="center"/>
    </xf>
    <xf numFmtId="0" fontId="22" fillId="0" borderId="30" xfId="0" applyFont="1" applyBorder="1" applyAlignment="1" applyProtection="1">
      <alignment horizontal="left" vertical="center"/>
    </xf>
    <xf numFmtId="0" fontId="22" fillId="0" borderId="24" xfId="0" applyFont="1" applyBorder="1" applyAlignment="1" applyProtection="1">
      <alignment horizontal="center" vertical="center"/>
    </xf>
    <xf numFmtId="0" fontId="22" fillId="0" borderId="37" xfId="0" applyFont="1" applyBorder="1" applyAlignment="1" applyProtection="1">
      <alignment horizontal="distributed" vertical="center"/>
    </xf>
    <xf numFmtId="0" fontId="22" fillId="0" borderId="23" xfId="0" applyFont="1" applyBorder="1" applyAlignment="1" applyProtection="1">
      <alignment vertical="center"/>
    </xf>
    <xf numFmtId="0" fontId="22" fillId="0" borderId="24" xfId="0" applyFont="1" applyBorder="1" applyAlignment="1" applyProtection="1">
      <alignment horizontal="left" vertical="center"/>
    </xf>
    <xf numFmtId="0" fontId="22" fillId="0" borderId="0" xfId="0" applyFont="1" applyBorder="1" applyAlignment="1" applyProtection="1">
      <alignment horizontal="center" vertical="center"/>
    </xf>
    <xf numFmtId="0" fontId="2" fillId="0" borderId="0" xfId="1" applyFont="1" applyFill="1" applyProtection="1">
      <alignment vertical="center"/>
    </xf>
    <xf numFmtId="0" fontId="6" fillId="0" borderId="33" xfId="1" applyFont="1" applyFill="1" applyBorder="1">
      <alignment vertical="center"/>
    </xf>
    <xf numFmtId="0" fontId="6" fillId="0" borderId="27" xfId="1" applyFont="1" applyFill="1" applyBorder="1" applyAlignment="1" applyProtection="1">
      <alignment horizontal="distributed" vertical="center"/>
    </xf>
    <xf numFmtId="49" fontId="14" fillId="0" borderId="7" xfId="8" applyNumberFormat="1" applyFont="1" applyBorder="1" applyAlignment="1" applyProtection="1">
      <alignment vertical="center"/>
      <protection locked="0"/>
    </xf>
    <xf numFmtId="0" fontId="102" fillId="0" borderId="0" xfId="0" applyFont="1" applyBorder="1" applyAlignment="1">
      <alignment vertical="center" wrapText="1"/>
    </xf>
    <xf numFmtId="0" fontId="103" fillId="0" borderId="0" xfId="0" applyFont="1" applyBorder="1" applyAlignment="1">
      <alignment vertical="center" wrapText="1"/>
    </xf>
    <xf numFmtId="0" fontId="22" fillId="0" borderId="0" xfId="0" applyFont="1" applyBorder="1" applyAlignment="1" applyProtection="1">
      <alignment vertical="center"/>
    </xf>
    <xf numFmtId="0" fontId="22" fillId="0" borderId="0" xfId="0" applyFont="1" applyBorder="1" applyAlignment="1" applyProtection="1">
      <alignment horizontal="left" vertical="center"/>
    </xf>
    <xf numFmtId="0" fontId="13" fillId="0" borderId="0" xfId="12" applyFont="1" applyAlignment="1">
      <alignment horizontal="center" vertical="center"/>
    </xf>
    <xf numFmtId="0" fontId="43" fillId="0" borderId="0" xfId="0" applyFont="1" applyAlignment="1">
      <alignment horizontal="center" vertical="center"/>
    </xf>
    <xf numFmtId="0" fontId="6" fillId="0" borderId="78" xfId="12" applyFont="1" applyBorder="1" applyAlignment="1">
      <alignment horizontal="center" vertical="center"/>
    </xf>
    <xf numFmtId="0" fontId="22" fillId="0" borderId="0" xfId="0" applyFont="1" applyBorder="1" applyAlignment="1" applyProtection="1">
      <alignment horizontal="center" vertical="center"/>
    </xf>
    <xf numFmtId="0" fontId="80" fillId="0" borderId="0" xfId="0" applyFont="1" applyAlignment="1">
      <alignment vertical="center" wrapText="1"/>
    </xf>
    <xf numFmtId="0" fontId="8" fillId="0" borderId="0" xfId="12" applyFont="1" applyProtection="1">
      <protection locked="0"/>
    </xf>
    <xf numFmtId="0" fontId="0" fillId="0" borderId="78" xfId="0" applyBorder="1" applyAlignment="1">
      <alignment horizontal="center" vertical="center"/>
    </xf>
    <xf numFmtId="0" fontId="0" fillId="0" borderId="79" xfId="0" applyBorder="1" applyAlignment="1">
      <alignment horizontal="center" vertical="center"/>
    </xf>
    <xf numFmtId="181" fontId="8" fillId="0" borderId="0" xfId="12" applyNumberFormat="1" applyFont="1" applyProtection="1"/>
    <xf numFmtId="180" fontId="8" fillId="0" borderId="0" xfId="12" applyNumberFormat="1" applyFont="1"/>
    <xf numFmtId="0" fontId="22" fillId="0" borderId="0" xfId="0" applyFont="1" applyBorder="1" applyAlignment="1" applyProtection="1">
      <alignment horizontal="left" vertical="center"/>
    </xf>
    <xf numFmtId="0" fontId="8" fillId="0" borderId="8" xfId="12" applyFont="1" applyBorder="1" applyAlignment="1">
      <alignment horizontal="center" vertical="center"/>
    </xf>
    <xf numFmtId="0" fontId="8" fillId="0" borderId="37" xfId="12" applyFont="1" applyBorder="1" applyAlignment="1">
      <alignment horizontal="center" vertical="center"/>
    </xf>
    <xf numFmtId="0" fontId="8" fillId="0" borderId="88" xfId="12" applyFont="1" applyBorder="1" applyAlignment="1">
      <alignment horizontal="center" vertical="center"/>
    </xf>
    <xf numFmtId="0" fontId="22" fillId="0" borderId="0" xfId="0" applyFont="1" applyBorder="1" applyAlignment="1" applyProtection="1">
      <alignment vertical="center"/>
    </xf>
    <xf numFmtId="0" fontId="22" fillId="0" borderId="0" xfId="0" applyFont="1" applyAlignment="1">
      <alignment vertical="center"/>
    </xf>
    <xf numFmtId="0" fontId="22" fillId="0" borderId="0" xfId="0" applyFont="1" applyBorder="1" applyAlignment="1" applyProtection="1">
      <alignment horizontal="left" vertical="center"/>
    </xf>
    <xf numFmtId="0" fontId="22" fillId="0" borderId="0" xfId="0" applyFont="1" applyBorder="1" applyAlignment="1">
      <alignment horizontal="left" vertical="center" wrapText="1"/>
    </xf>
    <xf numFmtId="176" fontId="6" fillId="0" borderId="0" xfId="8" applyNumberFormat="1" applyFont="1" applyFill="1" applyAlignment="1" applyProtection="1">
      <alignment horizontal="distributed" vertical="center" shrinkToFit="1"/>
      <protection locked="0"/>
    </xf>
    <xf numFmtId="0" fontId="22" fillId="0" borderId="78" xfId="0" applyFont="1" applyBorder="1" applyAlignment="1">
      <alignment horizontal="distributed" vertical="center" indent="1"/>
    </xf>
    <xf numFmtId="0" fontId="71" fillId="0" borderId="22" xfId="12" applyFont="1" applyBorder="1" applyAlignment="1">
      <alignment horizontal="center" vertical="center" wrapText="1"/>
    </xf>
    <xf numFmtId="0" fontId="22" fillId="0" borderId="84" xfId="0" applyFont="1" applyBorder="1" applyAlignment="1" applyProtection="1">
      <alignment horizontal="left" vertical="center"/>
    </xf>
    <xf numFmtId="0" fontId="22" fillId="0" borderId="84" xfId="0" applyFont="1" applyBorder="1" applyAlignment="1" applyProtection="1">
      <alignment vertical="center"/>
    </xf>
    <xf numFmtId="0" fontId="22" fillId="0" borderId="2" xfId="0" applyFont="1" applyBorder="1" applyAlignment="1" applyProtection="1">
      <alignment horizontal="center" vertical="center"/>
    </xf>
    <xf numFmtId="0" fontId="22" fillId="0" borderId="2" xfId="0" applyFont="1" applyBorder="1" applyAlignment="1" applyProtection="1">
      <alignment horizontal="left" vertical="center"/>
    </xf>
    <xf numFmtId="0" fontId="89" fillId="0" borderId="0" xfId="12" applyFont="1" applyAlignment="1">
      <alignment vertical="center" wrapText="1"/>
    </xf>
    <xf numFmtId="0" fontId="84" fillId="0" borderId="0" xfId="0" applyFont="1" applyAlignment="1">
      <alignment vertical="center"/>
    </xf>
    <xf numFmtId="0" fontId="22" fillId="0" borderId="24" xfId="0" applyFont="1" applyBorder="1" applyAlignment="1" applyProtection="1">
      <alignment horizontal="center" vertical="center"/>
    </xf>
    <xf numFmtId="0" fontId="6" fillId="0" borderId="0" xfId="8" applyFont="1" applyFill="1" applyAlignment="1">
      <alignment horizontal="left" vertical="center"/>
    </xf>
    <xf numFmtId="0" fontId="22" fillId="0" borderId="24" xfId="0" applyFont="1" applyBorder="1" applyAlignment="1" applyProtection="1">
      <alignment horizontal="left" vertical="center"/>
    </xf>
    <xf numFmtId="0" fontId="6" fillId="0" borderId="0" xfId="8" applyFont="1" applyFill="1" applyAlignment="1">
      <alignment vertical="center"/>
    </xf>
    <xf numFmtId="0" fontId="22" fillId="0" borderId="0" xfId="0" applyFont="1" applyBorder="1" applyAlignment="1" applyProtection="1">
      <alignment horizontal="center" vertical="center"/>
    </xf>
    <xf numFmtId="0" fontId="80" fillId="0" borderId="0" xfId="0" applyFont="1" applyAlignment="1">
      <alignment vertical="center" wrapText="1"/>
    </xf>
    <xf numFmtId="0" fontId="43" fillId="0" borderId="0" xfId="0" applyFont="1" applyAlignment="1" applyProtection="1">
      <alignment horizontal="distributed" vertical="center"/>
    </xf>
    <xf numFmtId="49" fontId="14" fillId="0" borderId="0" xfId="8" applyNumberFormat="1" applyFont="1" applyBorder="1" applyAlignment="1" applyProtection="1">
      <alignment horizontal="distributed" vertical="center"/>
    </xf>
    <xf numFmtId="0" fontId="22" fillId="0" borderId="0" xfId="0" applyFont="1" applyAlignment="1">
      <alignment horizontal="distributed" vertical="center"/>
    </xf>
    <xf numFmtId="49" fontId="14" fillId="0" borderId="22" xfId="8" applyNumberFormat="1" applyFont="1" applyBorder="1" applyAlignment="1" applyProtection="1">
      <alignment horizontal="left" vertical="center"/>
    </xf>
    <xf numFmtId="0" fontId="22" fillId="0" borderId="0" xfId="0" applyFont="1" applyAlignment="1">
      <alignment vertical="center"/>
    </xf>
    <xf numFmtId="0" fontId="79" fillId="0" borderId="0" xfId="0" applyFont="1" applyAlignment="1">
      <alignment vertical="center"/>
    </xf>
    <xf numFmtId="176" fontId="6" fillId="0" borderId="0" xfId="8" applyNumberFormat="1" applyFont="1" applyFill="1" applyAlignment="1" applyProtection="1">
      <alignment horizontal="distributed" vertical="center" shrinkToFit="1"/>
      <protection locked="0"/>
    </xf>
    <xf numFmtId="0" fontId="8" fillId="0" borderId="0" xfId="8" applyFont="1" applyFill="1" applyAlignment="1">
      <alignment horizontal="distributed" vertical="center"/>
    </xf>
    <xf numFmtId="0" fontId="31" fillId="0" borderId="0" xfId="0" applyFont="1" applyAlignment="1">
      <alignment horizontal="distributed" vertical="center"/>
    </xf>
    <xf numFmtId="0" fontId="22" fillId="0" borderId="0" xfId="0" applyFont="1" applyBorder="1" applyAlignment="1">
      <alignment horizontal="left" vertical="center" wrapText="1"/>
    </xf>
    <xf numFmtId="0" fontId="0" fillId="0" borderId="0" xfId="0" applyAlignment="1">
      <alignment vertical="top"/>
    </xf>
    <xf numFmtId="0" fontId="6" fillId="0" borderId="0" xfId="8" applyFont="1" applyFill="1" applyAlignment="1">
      <alignment horizontal="left" vertical="center"/>
    </xf>
    <xf numFmtId="0" fontId="22" fillId="0" borderId="24" xfId="0" applyFont="1" applyBorder="1" applyAlignment="1" applyProtection="1">
      <alignment horizontal="left" vertical="center"/>
    </xf>
    <xf numFmtId="0" fontId="6" fillId="0" borderId="0" xfId="8" applyFont="1" applyFill="1" applyAlignment="1">
      <alignment vertical="center"/>
    </xf>
    <xf numFmtId="0" fontId="22" fillId="0" borderId="0" xfId="0" applyFont="1" applyAlignment="1">
      <alignment horizontal="left" vertical="center"/>
    </xf>
    <xf numFmtId="183" fontId="8" fillId="0" borderId="0" xfId="12" applyNumberFormat="1" applyFont="1" applyProtection="1"/>
    <xf numFmtId="0" fontId="8" fillId="0" borderId="0" xfId="12" applyFont="1" applyBorder="1"/>
    <xf numFmtId="0" fontId="6" fillId="0" borderId="7" xfId="12" applyFont="1" applyBorder="1" applyAlignment="1" applyProtection="1">
      <alignment horizontal="right" vertical="center"/>
    </xf>
    <xf numFmtId="0" fontId="22" fillId="0" borderId="6" xfId="0" applyFont="1" applyBorder="1" applyAlignment="1" applyProtection="1">
      <alignment vertical="center"/>
    </xf>
    <xf numFmtId="0" fontId="0" fillId="0" borderId="0" xfId="0" applyAlignment="1"/>
    <xf numFmtId="0" fontId="6" fillId="0" borderId="34" xfId="12" applyFont="1" applyBorder="1" applyAlignment="1" applyProtection="1">
      <alignment horizontal="left" vertical="center"/>
    </xf>
    <xf numFmtId="0" fontId="6" fillId="0" borderId="24" xfId="12" applyFont="1" applyBorder="1" applyAlignment="1" applyProtection="1">
      <alignment horizontal="center" vertical="center"/>
    </xf>
    <xf numFmtId="0" fontId="6" fillId="0" borderId="5" xfId="12" applyFont="1" applyBorder="1" applyAlignment="1" applyProtection="1">
      <alignment horizontal="left" vertical="center"/>
    </xf>
    <xf numFmtId="0" fontId="35" fillId="0" borderId="8" xfId="0" applyFont="1" applyBorder="1" applyAlignment="1" applyProtection="1">
      <alignment horizontal="left" vertical="center"/>
    </xf>
    <xf numFmtId="0" fontId="71" fillId="0" borderId="0" xfId="8" applyFont="1" applyFill="1" applyBorder="1" applyAlignment="1">
      <alignment vertical="center" wrapText="1"/>
    </xf>
    <xf numFmtId="0" fontId="72" fillId="0" borderId="0" xfId="0" applyFont="1" applyBorder="1" applyAlignment="1">
      <alignment vertical="center" wrapText="1"/>
    </xf>
    <xf numFmtId="0" fontId="79" fillId="0" borderId="0" xfId="0" applyFont="1" applyBorder="1" applyAlignment="1">
      <alignment vertical="center"/>
    </xf>
    <xf numFmtId="0" fontId="59" fillId="0" borderId="0" xfId="0" applyFont="1" applyAlignment="1">
      <alignment vertical="center"/>
    </xf>
    <xf numFmtId="0" fontId="6" fillId="0" borderId="0" xfId="15" applyFont="1" applyBorder="1" applyAlignment="1">
      <alignment vertical="center"/>
    </xf>
    <xf numFmtId="0" fontId="80" fillId="0" borderId="0" xfId="0"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xf>
    <xf numFmtId="49" fontId="22" fillId="0" borderId="20" xfId="0" applyNumberFormat="1" applyFont="1" applyBorder="1" applyAlignment="1" applyProtection="1">
      <alignment horizontal="center" vertical="center"/>
    </xf>
    <xf numFmtId="0" fontId="22" fillId="0" borderId="0" xfId="0" applyFont="1" applyAlignment="1" applyProtection="1">
      <alignment horizontal="distributed" vertical="center"/>
    </xf>
    <xf numFmtId="0" fontId="22" fillId="0" borderId="0" xfId="0" applyFont="1" applyAlignment="1" applyProtection="1">
      <alignment vertical="center"/>
    </xf>
    <xf numFmtId="0" fontId="22" fillId="0" borderId="0" xfId="0" applyFont="1" applyAlignment="1" applyProtection="1">
      <alignment vertical="top"/>
    </xf>
    <xf numFmtId="0" fontId="43" fillId="0" borderId="0" xfId="0" applyFont="1" applyAlignment="1" applyProtection="1">
      <alignment horizontal="center" vertical="center"/>
    </xf>
    <xf numFmtId="0" fontId="22" fillId="0" borderId="0" xfId="0" applyFont="1" applyAlignment="1" applyProtection="1">
      <alignment horizontal="left" vertical="center"/>
    </xf>
    <xf numFmtId="0" fontId="43" fillId="0" borderId="0" xfId="0" applyFont="1" applyAlignment="1" applyProtection="1">
      <alignment horizontal="left" vertical="center"/>
    </xf>
    <xf numFmtId="0" fontId="22" fillId="0" borderId="0" xfId="0" applyFont="1" applyAlignment="1" applyProtection="1">
      <alignment horizontal="distributed" vertical="top"/>
    </xf>
    <xf numFmtId="0" fontId="6" fillId="0" borderId="0" xfId="8" applyFont="1" applyFill="1" applyAlignment="1" applyProtection="1">
      <alignment vertical="center"/>
    </xf>
    <xf numFmtId="0" fontId="43"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176" fontId="6" fillId="0" borderId="0" xfId="8" applyNumberFormat="1" applyFont="1" applyFill="1" applyAlignment="1" applyProtection="1">
      <alignment horizontal="distributed" vertical="center"/>
      <protection locked="0"/>
    </xf>
    <xf numFmtId="176" fontId="22" fillId="0" borderId="0" xfId="0" applyNumberFormat="1" applyFont="1" applyAlignment="1" applyProtection="1">
      <alignment horizontal="distributed" vertical="center"/>
      <protection locked="0"/>
    </xf>
    <xf numFmtId="0" fontId="0" fillId="0" borderId="0" xfId="0" applyAlignment="1">
      <alignment vertical="top"/>
    </xf>
    <xf numFmtId="0" fontId="6" fillId="0" borderId="0" xfId="8" applyFont="1" applyFill="1" applyAlignment="1">
      <alignment vertical="center"/>
    </xf>
    <xf numFmtId="0" fontId="106" fillId="0" borderId="0" xfId="0" applyFont="1" applyBorder="1" applyAlignment="1">
      <alignment horizontal="left" vertical="center" wrapText="1"/>
    </xf>
    <xf numFmtId="0" fontId="8" fillId="0" borderId="0" xfId="12" applyFont="1" applyBorder="1" applyAlignment="1" applyProtection="1">
      <alignment vertical="center"/>
    </xf>
    <xf numFmtId="0" fontId="6" fillId="0" borderId="0" xfId="8" applyFont="1" applyFill="1" applyAlignment="1" applyProtection="1">
      <alignment vertical="center"/>
      <protection locked="0"/>
    </xf>
    <xf numFmtId="0" fontId="43" fillId="0" borderId="0" xfId="0" applyFont="1" applyAlignment="1" applyProtection="1">
      <alignment horizontal="center" vertical="center"/>
    </xf>
    <xf numFmtId="0" fontId="22" fillId="0" borderId="0" xfId="0" applyFont="1" applyAlignment="1" applyProtection="1">
      <alignment horizontal="center" vertical="center"/>
    </xf>
    <xf numFmtId="49" fontId="22" fillId="0" borderId="27" xfId="0" applyNumberFormat="1" applyFont="1" applyBorder="1" applyAlignment="1" applyProtection="1">
      <alignment horizontal="center" vertical="center"/>
      <protection locked="0"/>
    </xf>
    <xf numFmtId="0" fontId="22" fillId="0" borderId="27" xfId="0" applyFont="1" applyBorder="1" applyAlignment="1" applyProtection="1">
      <alignment horizontal="right" vertical="center"/>
    </xf>
    <xf numFmtId="0" fontId="22" fillId="0" borderId="26" xfId="0" applyFont="1" applyBorder="1" applyAlignment="1" applyProtection="1">
      <alignment horizontal="left" vertical="center"/>
    </xf>
    <xf numFmtId="0" fontId="22" fillId="0" borderId="0" xfId="0" applyFont="1" applyAlignment="1">
      <alignment horizontal="center" vertical="center"/>
    </xf>
    <xf numFmtId="0" fontId="6" fillId="0" borderId="0" xfId="8" applyFont="1" applyFill="1" applyAlignment="1">
      <alignment vertical="center"/>
    </xf>
    <xf numFmtId="0" fontId="0" fillId="0" borderId="0" xfId="0" applyAlignment="1">
      <alignment horizontal="center" vertical="center"/>
    </xf>
    <xf numFmtId="0" fontId="18" fillId="0" borderId="0" xfId="0" applyFont="1" applyAlignment="1">
      <alignment vertical="center"/>
    </xf>
    <xf numFmtId="0" fontId="59" fillId="0" borderId="0" xfId="0" applyFont="1" applyAlignment="1">
      <alignment vertical="center" wrapText="1"/>
    </xf>
    <xf numFmtId="0" fontId="14" fillId="0" borderId="0" xfId="12" applyFont="1"/>
    <xf numFmtId="0" fontId="41" fillId="0" borderId="0" xfId="12" applyFont="1" applyAlignment="1">
      <alignment vertical="center" wrapText="1"/>
    </xf>
    <xf numFmtId="0" fontId="25" fillId="0" borderId="6" xfId="0" applyFont="1" applyBorder="1" applyAlignment="1" applyProtection="1">
      <alignment horizontal="left" vertical="center"/>
      <protection locked="0"/>
    </xf>
    <xf numFmtId="0" fontId="8" fillId="0" borderId="62" xfId="11" applyFont="1" applyBorder="1" applyAlignment="1" applyProtection="1">
      <alignment vertical="center" wrapText="1"/>
    </xf>
    <xf numFmtId="0" fontId="8" fillId="0" borderId="44" xfId="11" applyFont="1" applyBorder="1" applyAlignment="1" applyProtection="1">
      <alignment vertical="center" wrapText="1"/>
    </xf>
    <xf numFmtId="0" fontId="8" fillId="0" borderId="45" xfId="11" applyFont="1" applyBorder="1" applyAlignment="1" applyProtection="1">
      <alignment vertical="center" wrapText="1"/>
    </xf>
    <xf numFmtId="0" fontId="8" fillId="0" borderId="0" xfId="11" applyFont="1" applyBorder="1" applyAlignment="1" applyProtection="1">
      <alignment vertical="center" wrapText="1"/>
    </xf>
    <xf numFmtId="0" fontId="8" fillId="0" borderId="0" xfId="11" applyFont="1" applyBorder="1" applyAlignment="1" applyProtection="1">
      <alignment vertical="center"/>
    </xf>
    <xf numFmtId="0" fontId="25" fillId="0" borderId="0" xfId="0" applyFont="1" applyBorder="1" applyAlignment="1" applyProtection="1">
      <alignment vertical="center"/>
    </xf>
    <xf numFmtId="176" fontId="8" fillId="0" borderId="0" xfId="11" applyNumberFormat="1" applyFont="1" applyBorder="1" applyAlignment="1" applyProtection="1">
      <alignment horizontal="distributed" vertical="center"/>
    </xf>
    <xf numFmtId="0" fontId="8" fillId="0" borderId="0" xfId="11" applyFont="1" applyBorder="1" applyProtection="1">
      <alignment vertical="center"/>
    </xf>
    <xf numFmtId="0" fontId="8" fillId="0" borderId="55" xfId="11" applyFont="1" applyBorder="1" applyProtection="1">
      <alignment vertical="center"/>
    </xf>
    <xf numFmtId="0" fontId="8" fillId="0" borderId="44" xfId="11" applyFont="1" applyBorder="1" applyProtection="1">
      <alignment vertical="center"/>
    </xf>
    <xf numFmtId="0" fontId="8" fillId="0" borderId="45" xfId="11" applyFont="1" applyBorder="1" applyProtection="1">
      <alignment vertical="center"/>
    </xf>
    <xf numFmtId="0" fontId="0" fillId="3" borderId="0" xfId="0" applyFill="1" applyAlignment="1" applyProtection="1">
      <alignment horizontal="center" vertical="center"/>
    </xf>
    <xf numFmtId="176" fontId="0" fillId="3" borderId="0" xfId="0" applyNumberFormat="1" applyFill="1" applyAlignment="1" applyProtection="1">
      <alignment horizontal="center" vertical="center"/>
    </xf>
    <xf numFmtId="176" fontId="0" fillId="3" borderId="0" xfId="0" applyNumberFormat="1" applyFill="1" applyAlignment="1" applyProtection="1">
      <alignment horizontal="center" vertical="center" wrapText="1"/>
    </xf>
    <xf numFmtId="178" fontId="0" fillId="3" borderId="0" xfId="0" applyNumberFormat="1" applyFill="1" applyAlignment="1" applyProtection="1">
      <alignment horizontal="center" vertical="center" wrapText="1"/>
    </xf>
    <xf numFmtId="0" fontId="0" fillId="3" borderId="0" xfId="0" applyFill="1" applyAlignment="1">
      <alignment horizontal="center" vertical="center" wrapText="1"/>
    </xf>
    <xf numFmtId="0" fontId="0" fillId="0" borderId="0" xfId="0" applyAlignment="1">
      <alignment vertical="center"/>
    </xf>
    <xf numFmtId="0" fontId="22" fillId="0" borderId="27"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22" fillId="0" borderId="37" xfId="0" applyFont="1" applyBorder="1" applyAlignment="1" applyProtection="1">
      <alignment horizontal="distributed" vertical="center"/>
    </xf>
    <xf numFmtId="0" fontId="22" fillId="0" borderId="27" xfId="0" applyFont="1" applyBorder="1" applyAlignment="1" applyProtection="1">
      <alignment horizontal="distributed" vertical="center"/>
      <protection locked="0"/>
    </xf>
    <xf numFmtId="0" fontId="22" fillId="0" borderId="24" xfId="0" applyFont="1" applyBorder="1" applyAlignment="1" applyProtection="1">
      <alignment horizontal="distributed" vertical="center"/>
    </xf>
    <xf numFmtId="0" fontId="22" fillId="0" borderId="41" xfId="0" applyFont="1" applyBorder="1" applyAlignment="1" applyProtection="1">
      <alignment horizontal="distributed" vertical="center"/>
    </xf>
    <xf numFmtId="176" fontId="22" fillId="0" borderId="27" xfId="0" applyNumberFormat="1" applyFont="1" applyBorder="1" applyAlignment="1" applyProtection="1">
      <alignment horizontal="distributed" vertical="center"/>
    </xf>
    <xf numFmtId="0" fontId="22" fillId="0" borderId="0" xfId="0" applyFont="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22" fillId="0" borderId="24" xfId="0" applyFont="1" applyBorder="1" applyAlignment="1">
      <alignment vertical="center"/>
    </xf>
    <xf numFmtId="0" fontId="22" fillId="0" borderId="27" xfId="0" applyFont="1" applyBorder="1" applyAlignment="1">
      <alignment vertical="center"/>
    </xf>
    <xf numFmtId="176" fontId="22" fillId="0" borderId="24" xfId="0" applyNumberFormat="1" applyFont="1" applyBorder="1" applyAlignment="1" applyProtection="1">
      <alignment horizontal="distributed" vertical="center"/>
    </xf>
    <xf numFmtId="0" fontId="22" fillId="0" borderId="40" xfId="0" applyFont="1" applyBorder="1" applyAlignment="1" applyProtection="1">
      <alignment horizontal="distributed" vertical="center"/>
    </xf>
    <xf numFmtId="0" fontId="0" fillId="0" borderId="0" xfId="0" applyAlignment="1">
      <alignment horizontal="distributed" vertical="center"/>
    </xf>
    <xf numFmtId="0" fontId="6" fillId="0" borderId="0" xfId="8" applyFont="1" applyFill="1" applyAlignment="1">
      <alignment vertical="center" wrapText="1"/>
    </xf>
    <xf numFmtId="0" fontId="22" fillId="0" borderId="17" xfId="0" applyFont="1" applyBorder="1" applyAlignment="1" applyProtection="1">
      <alignment horizontal="distributed" vertical="center"/>
      <protection locked="0"/>
    </xf>
    <xf numFmtId="0" fontId="6" fillId="0" borderId="30" xfId="8" applyFont="1" applyFill="1" applyBorder="1" applyAlignment="1" applyProtection="1">
      <alignment vertical="center" wrapText="1"/>
    </xf>
    <xf numFmtId="0" fontId="6" fillId="0" borderId="0" xfId="8" applyFont="1" applyFill="1" applyAlignment="1">
      <alignment vertical="center"/>
    </xf>
    <xf numFmtId="0" fontId="0" fillId="0" borderId="41" xfId="0" applyBorder="1" applyAlignment="1">
      <alignment vertical="center"/>
    </xf>
    <xf numFmtId="0" fontId="0" fillId="0" borderId="36" xfId="0" applyBorder="1" applyAlignment="1">
      <alignment vertical="center"/>
    </xf>
    <xf numFmtId="184" fontId="0" fillId="0" borderId="0" xfId="0" applyNumberFormat="1" applyFill="1" applyAlignment="1" applyProtection="1">
      <alignment horizontal="left" vertical="center" shrinkToFit="1"/>
      <protection locked="0"/>
    </xf>
    <xf numFmtId="184" fontId="62" fillId="0" borderId="0" xfId="0" applyNumberFormat="1" applyFont="1" applyFill="1" applyAlignment="1" applyProtection="1">
      <alignment horizontal="left" vertical="center" shrinkToFit="1"/>
      <protection locked="0"/>
    </xf>
    <xf numFmtId="184" fontId="62" fillId="0" borderId="0" xfId="0" applyNumberFormat="1" applyFont="1" applyAlignment="1" applyProtection="1">
      <alignment horizontal="left" vertical="center" shrinkToFit="1"/>
      <protection locked="0"/>
    </xf>
    <xf numFmtId="0" fontId="113" fillId="0" borderId="0" xfId="0" applyFont="1" applyAlignment="1">
      <alignment horizontal="left" vertical="center"/>
    </xf>
    <xf numFmtId="0" fontId="114" fillId="0" borderId="0" xfId="8" applyFont="1" applyFill="1" applyAlignment="1">
      <alignment vertical="center"/>
    </xf>
    <xf numFmtId="0" fontId="115" fillId="0" borderId="0" xfId="8" applyFont="1" applyFill="1" applyAlignment="1">
      <alignment vertical="center"/>
    </xf>
    <xf numFmtId="0" fontId="25" fillId="0" borderId="0" xfId="0" applyFont="1" applyAlignment="1">
      <alignment vertical="center"/>
    </xf>
    <xf numFmtId="185" fontId="6" fillId="0" borderId="0" xfId="8" applyNumberFormat="1" applyFont="1" applyFill="1" applyAlignment="1">
      <alignment vertical="center"/>
    </xf>
    <xf numFmtId="176" fontId="6" fillId="0" borderId="40" xfId="8" applyNumberFormat="1" applyFont="1" applyFill="1" applyBorder="1" applyAlignment="1" applyProtection="1">
      <alignment horizontal="distributed" vertical="center"/>
      <protection locked="0"/>
    </xf>
    <xf numFmtId="0" fontId="22" fillId="0" borderId="24" xfId="0" applyFont="1" applyBorder="1" applyAlignment="1" applyProtection="1">
      <alignment horizontal="distributed" vertical="center"/>
      <protection locked="0"/>
    </xf>
    <xf numFmtId="0" fontId="22" fillId="0" borderId="23" xfId="0" applyFont="1" applyBorder="1" applyAlignment="1">
      <alignment vertical="center"/>
    </xf>
    <xf numFmtId="0" fontId="22" fillId="0" borderId="37" xfId="0" applyFont="1" applyBorder="1" applyAlignment="1" applyProtection="1">
      <alignment horizontal="distributed" vertical="center"/>
      <protection locked="0"/>
    </xf>
    <xf numFmtId="0" fontId="22" fillId="0" borderId="26" xfId="0" applyFont="1" applyBorder="1" applyAlignment="1">
      <alignment vertical="center"/>
    </xf>
    <xf numFmtId="0" fontId="22" fillId="0" borderId="69" xfId="0" applyFont="1" applyBorder="1" applyAlignment="1" applyProtection="1">
      <alignment horizontal="distributed" vertical="center"/>
      <protection locked="0"/>
    </xf>
    <xf numFmtId="0" fontId="22" fillId="0" borderId="0" xfId="0" applyFont="1" applyAlignment="1">
      <alignment horizontal="right" vertical="center"/>
    </xf>
    <xf numFmtId="0" fontId="118" fillId="0" borderId="0" xfId="13" applyFont="1" applyFill="1"/>
    <xf numFmtId="0" fontId="118" fillId="0" borderId="0" xfId="13" quotePrefix="1" applyFont="1" applyFill="1"/>
    <xf numFmtId="180" fontId="6" fillId="0" borderId="0" xfId="8" applyNumberFormat="1" applyFont="1" applyFill="1" applyAlignment="1">
      <alignment vertical="center"/>
    </xf>
    <xf numFmtId="0" fontId="22" fillId="0" borderId="0" xfId="0" applyFont="1" applyAlignment="1">
      <alignment horizontal="center" vertical="center"/>
    </xf>
    <xf numFmtId="0" fontId="60" fillId="0" borderId="0" xfId="14" applyFont="1" applyAlignment="1" applyProtection="1">
      <alignment horizontal="center" vertical="center"/>
      <protection locked="0"/>
    </xf>
    <xf numFmtId="0" fontId="6" fillId="0" borderId="0" xfId="9" applyFont="1" applyFill="1" applyAlignment="1" applyProtection="1">
      <alignment vertical="center" wrapText="1"/>
    </xf>
    <xf numFmtId="0" fontId="22" fillId="0" borderId="7" xfId="0" applyFont="1" applyBorder="1" applyAlignment="1">
      <alignment horizontal="center" vertical="center"/>
    </xf>
    <xf numFmtId="0" fontId="47" fillId="0" borderId="0" xfId="0" applyFont="1" applyBorder="1" applyAlignment="1">
      <alignment horizontal="left" vertical="center"/>
    </xf>
    <xf numFmtId="0" fontId="35" fillId="0" borderId="0" xfId="0" applyFont="1" applyBorder="1" applyAlignment="1">
      <alignment horizontal="left" vertical="center"/>
    </xf>
    <xf numFmtId="0" fontId="23" fillId="0" borderId="0" xfId="0" applyFont="1" applyAlignment="1">
      <alignment vertical="center"/>
    </xf>
    <xf numFmtId="0" fontId="22" fillId="0" borderId="7" xfId="0" applyFont="1" applyBorder="1" applyAlignme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vertical="center"/>
    </xf>
    <xf numFmtId="0" fontId="8" fillId="0" borderId="0" xfId="11" applyFont="1" applyAlignment="1" applyProtection="1"/>
    <xf numFmtId="0" fontId="25" fillId="0" borderId="17" xfId="0" applyFont="1" applyBorder="1" applyAlignment="1">
      <alignment vertical="center"/>
    </xf>
    <xf numFmtId="0" fontId="25" fillId="0" borderId="0" xfId="0" applyFont="1" applyBorder="1" applyAlignment="1">
      <alignment vertical="center"/>
    </xf>
    <xf numFmtId="0" fontId="22" fillId="0" borderId="0" xfId="0" applyFont="1" applyBorder="1" applyAlignment="1" applyProtection="1">
      <alignment vertical="center"/>
    </xf>
    <xf numFmtId="0" fontId="22" fillId="0" borderId="0" xfId="0" applyFont="1" applyAlignment="1" applyProtection="1">
      <alignment vertical="center"/>
    </xf>
    <xf numFmtId="0" fontId="22" fillId="0" borderId="0" xfId="0" applyFont="1" applyAlignment="1">
      <alignment vertical="center"/>
    </xf>
    <xf numFmtId="0" fontId="25" fillId="0" borderId="0" xfId="0" applyFont="1" applyBorder="1" applyAlignment="1">
      <alignment vertical="center"/>
    </xf>
    <xf numFmtId="0" fontId="25" fillId="0" borderId="17" xfId="0" applyFont="1" applyBorder="1" applyAlignment="1">
      <alignment vertical="center"/>
    </xf>
    <xf numFmtId="0" fontId="6" fillId="0" borderId="0" xfId="11" applyBorder="1" applyAlignment="1">
      <alignment vertical="center"/>
    </xf>
    <xf numFmtId="0" fontId="6" fillId="0" borderId="0" xfId="11" applyFont="1" applyAlignment="1" applyProtection="1">
      <alignment horizontal="right" vertical="center"/>
    </xf>
    <xf numFmtId="0" fontId="22" fillId="0" borderId="0" xfId="0" applyFont="1" applyAlignment="1" applyProtection="1">
      <alignment vertical="center" wrapText="1"/>
    </xf>
    <xf numFmtId="0" fontId="71" fillId="0" borderId="0" xfId="11" applyFont="1" applyBorder="1" applyAlignment="1">
      <alignment horizontal="center" vertical="center"/>
    </xf>
    <xf numFmtId="0" fontId="71" fillId="0" borderId="0" xfId="0" applyFont="1" applyBorder="1" applyAlignment="1">
      <alignment horizontal="center" vertical="center"/>
    </xf>
    <xf numFmtId="0" fontId="6" fillId="0" borderId="17" xfId="11" applyFont="1" applyBorder="1" applyAlignment="1">
      <alignment vertical="center"/>
    </xf>
    <xf numFmtId="0" fontId="6" fillId="0" borderId="0" xfId="11" applyFont="1" applyAlignment="1">
      <alignment horizontal="right" vertical="center"/>
    </xf>
    <xf numFmtId="0" fontId="22" fillId="0" borderId="125" xfId="0" applyFont="1" applyBorder="1" applyAlignment="1">
      <alignment horizontal="center" vertical="center"/>
    </xf>
    <xf numFmtId="0" fontId="6" fillId="0" borderId="0" xfId="11" applyFont="1">
      <alignment vertical="center"/>
    </xf>
    <xf numFmtId="0" fontId="6" fillId="0" borderId="0" xfId="11" applyFont="1" applyBorder="1" applyAlignment="1">
      <alignment vertical="center"/>
    </xf>
    <xf numFmtId="49" fontId="6" fillId="0" borderId="66" xfId="11" applyNumberFormat="1" applyFont="1" applyBorder="1" applyAlignment="1" applyProtection="1">
      <alignment horizontal="left" vertical="center" wrapText="1"/>
      <protection locked="0"/>
    </xf>
    <xf numFmtId="49" fontId="6" fillId="0" borderId="44" xfId="11" applyNumberFormat="1" applyFont="1" applyBorder="1" applyAlignment="1" applyProtection="1">
      <alignment horizontal="left" vertical="center" wrapText="1"/>
      <protection locked="0"/>
    </xf>
    <xf numFmtId="49" fontId="6" fillId="0" borderId="45" xfId="11" applyNumberFormat="1" applyFont="1" applyBorder="1" applyAlignment="1" applyProtection="1">
      <alignment horizontal="left" vertical="center" wrapText="1"/>
      <protection locked="0"/>
    </xf>
    <xf numFmtId="0" fontId="6" fillId="0" borderId="124" xfId="11" applyFont="1" applyBorder="1" applyAlignment="1">
      <alignment horizontal="distributed" vertical="center" wrapText="1" indent="1"/>
    </xf>
    <xf numFmtId="0" fontId="6" fillId="0" borderId="124" xfId="11" applyFont="1" applyBorder="1" applyAlignment="1">
      <alignment horizontal="center" vertical="center"/>
    </xf>
    <xf numFmtId="176" fontId="6" fillId="0" borderId="0" xfId="11" applyNumberFormat="1" applyFont="1" applyBorder="1" applyAlignment="1" applyProtection="1">
      <alignment horizontal="distributed" vertical="center"/>
    </xf>
    <xf numFmtId="181" fontId="6" fillId="0" borderId="66" xfId="11" applyNumberFormat="1" applyFont="1" applyBorder="1" applyAlignment="1" applyProtection="1">
      <alignment horizontal="left" vertical="center" wrapText="1"/>
      <protection locked="0"/>
    </xf>
    <xf numFmtId="181" fontId="6" fillId="0" borderId="44" xfId="11" applyNumberFormat="1" applyFont="1" applyBorder="1" applyAlignment="1" applyProtection="1">
      <alignment horizontal="left" vertical="center" wrapText="1"/>
      <protection locked="0"/>
    </xf>
    <xf numFmtId="181" fontId="6" fillId="0" borderId="45" xfId="11" applyNumberFormat="1" applyFont="1" applyBorder="1" applyAlignment="1" applyProtection="1">
      <alignment horizontal="left" vertical="center" wrapText="1"/>
      <protection locked="0"/>
    </xf>
    <xf numFmtId="183" fontId="6" fillId="0" borderId="65" xfId="11" applyNumberFormat="1" applyFont="1" applyBorder="1" applyAlignment="1" applyProtection="1">
      <alignment horizontal="left" vertical="center" wrapText="1"/>
      <protection locked="0"/>
    </xf>
    <xf numFmtId="183" fontId="6" fillId="0" borderId="57" xfId="11" applyNumberFormat="1" applyFont="1" applyBorder="1" applyAlignment="1" applyProtection="1">
      <alignment horizontal="left" vertical="center" wrapText="1"/>
      <protection locked="0"/>
    </xf>
    <xf numFmtId="183" fontId="6" fillId="0" borderId="59" xfId="11" applyNumberFormat="1" applyFont="1" applyBorder="1" applyAlignment="1" applyProtection="1">
      <alignment horizontal="left" vertical="center" wrapText="1"/>
      <protection locked="0"/>
    </xf>
    <xf numFmtId="0" fontId="6" fillId="0" borderId="0" xfId="11" applyFont="1" applyAlignment="1" applyProtection="1">
      <alignment horizontal="left" vertical="center" wrapText="1"/>
    </xf>
    <xf numFmtId="0" fontId="22" fillId="0" borderId="0" xfId="0" applyFont="1" applyBorder="1" applyAlignment="1">
      <alignment horizontal="left" vertical="center" shrinkToFit="1"/>
    </xf>
    <xf numFmtId="0" fontId="22" fillId="0" borderId="0" xfId="0" applyFont="1" applyAlignment="1">
      <alignment horizontal="center" vertical="center"/>
    </xf>
    <xf numFmtId="0" fontId="1" fillId="0" borderId="0" xfId="1">
      <alignment vertical="center"/>
    </xf>
    <xf numFmtId="0" fontId="8" fillId="0" borderId="54" xfId="1" applyFont="1" applyBorder="1" applyAlignment="1">
      <alignment horizontal="distributed" vertical="center" indent="1"/>
    </xf>
    <xf numFmtId="0" fontId="8" fillId="0" borderId="13" xfId="1" applyFont="1" applyFill="1" applyBorder="1" applyAlignment="1">
      <alignment horizontal="distributed" vertical="center" indent="1"/>
    </xf>
    <xf numFmtId="0" fontId="8" fillId="0" borderId="75" xfId="1" applyFont="1" applyBorder="1" applyAlignment="1">
      <alignment horizontal="distributed" vertical="center" indent="1"/>
    </xf>
    <xf numFmtId="0" fontId="8" fillId="0" borderId="63" xfId="1" applyFont="1" applyFill="1" applyBorder="1" applyAlignment="1">
      <alignment horizontal="left" vertical="center" wrapText="1"/>
    </xf>
    <xf numFmtId="0" fontId="8" fillId="0" borderId="8" xfId="1" applyFont="1" applyFill="1" applyBorder="1" applyAlignment="1">
      <alignment vertical="center"/>
    </xf>
    <xf numFmtId="0" fontId="8" fillId="0" borderId="6" xfId="1" applyFont="1" applyFill="1" applyBorder="1" applyAlignment="1">
      <alignment horizontal="left" vertical="center" wrapText="1"/>
    </xf>
    <xf numFmtId="0" fontId="8" fillId="0" borderId="29" xfId="1" applyFont="1" applyBorder="1" applyAlignment="1">
      <alignment horizontal="center" vertical="top"/>
    </xf>
    <xf numFmtId="0" fontId="8" fillId="0" borderId="64" xfId="1" applyFont="1" applyFill="1" applyBorder="1" applyAlignment="1">
      <alignment vertical="top" wrapText="1"/>
    </xf>
    <xf numFmtId="0" fontId="8" fillId="0" borderId="6" xfId="1" applyFont="1" applyFill="1" applyBorder="1" applyAlignment="1">
      <alignment vertical="center" wrapText="1"/>
    </xf>
    <xf numFmtId="0" fontId="8" fillId="0" borderId="29" xfId="1" applyFont="1" applyBorder="1" applyAlignment="1">
      <alignment vertical="center"/>
    </xf>
    <xf numFmtId="0" fontId="8" fillId="0" borderId="64" xfId="1" applyFont="1" applyFill="1" applyBorder="1" applyAlignment="1">
      <alignment horizontal="left" vertical="center" shrinkToFit="1"/>
    </xf>
    <xf numFmtId="0" fontId="8" fillId="0" borderId="6" xfId="1" applyFont="1" applyFill="1" applyBorder="1" applyAlignment="1">
      <alignment horizontal="left" vertical="center" wrapText="1" shrinkToFit="1"/>
    </xf>
    <xf numFmtId="0" fontId="8" fillId="0" borderId="64" xfId="1" applyFont="1" applyFill="1" applyBorder="1" applyAlignment="1">
      <alignment horizontal="right" vertical="center" shrinkToFit="1"/>
    </xf>
    <xf numFmtId="0" fontId="8" fillId="0" borderId="64" xfId="1" applyFont="1" applyFill="1" applyBorder="1" applyAlignment="1">
      <alignment vertical="center"/>
    </xf>
    <xf numFmtId="0" fontId="8" fillId="0" borderId="64" xfId="1" applyFont="1" applyFill="1" applyBorder="1" applyAlignment="1">
      <alignment horizontal="left" vertical="center"/>
    </xf>
    <xf numFmtId="0" fontId="8" fillId="0" borderId="64" xfId="1" applyFont="1" applyBorder="1" applyAlignment="1">
      <alignment horizontal="right" vertical="center"/>
    </xf>
    <xf numFmtId="0" fontId="8" fillId="0" borderId="8" xfId="1" applyFont="1" applyBorder="1" applyAlignment="1">
      <alignment vertical="center"/>
    </xf>
    <xf numFmtId="0" fontId="1" fillId="0" borderId="0" xfId="1" applyBorder="1">
      <alignment vertical="center"/>
    </xf>
    <xf numFmtId="0" fontId="8" fillId="0" borderId="67" xfId="1" applyFont="1" applyBorder="1" applyAlignment="1">
      <alignment vertical="center"/>
    </xf>
    <xf numFmtId="0" fontId="8" fillId="0" borderId="68" xfId="1" applyFont="1" applyBorder="1" applyAlignment="1">
      <alignment horizontal="right" vertical="center"/>
    </xf>
    <xf numFmtId="0" fontId="8" fillId="0" borderId="3" xfId="1" applyFont="1" applyBorder="1" applyAlignment="1">
      <alignment vertical="center"/>
    </xf>
    <xf numFmtId="0" fontId="8" fillId="0" borderId="1" xfId="1" applyFont="1" applyFill="1" applyBorder="1" applyAlignment="1">
      <alignment vertical="center" wrapText="1"/>
    </xf>
    <xf numFmtId="0" fontId="8" fillId="0" borderId="65" xfId="1" applyFont="1" applyBorder="1" applyAlignment="1">
      <alignment vertical="center"/>
    </xf>
    <xf numFmtId="0" fontId="8" fillId="0" borderId="66" xfId="1" applyFont="1" applyBorder="1" applyAlignment="1">
      <alignment horizontal="left" vertical="center"/>
    </xf>
    <xf numFmtId="0" fontId="8" fillId="0" borderId="38" xfId="1" applyFont="1" applyBorder="1" applyAlignment="1">
      <alignment vertical="center"/>
    </xf>
    <xf numFmtId="0" fontId="8" fillId="0" borderId="33" xfId="1" applyFont="1" applyFill="1" applyBorder="1" applyAlignment="1">
      <alignment horizontal="left" vertical="center" wrapText="1"/>
    </xf>
    <xf numFmtId="0" fontId="8" fillId="0" borderId="64" xfId="1" applyFont="1" applyBorder="1" applyAlignment="1">
      <alignment vertical="center"/>
    </xf>
    <xf numFmtId="0" fontId="14" fillId="0" borderId="63" xfId="1" applyFont="1" applyBorder="1" applyAlignment="1">
      <alignment horizontal="right" vertical="center"/>
    </xf>
    <xf numFmtId="0" fontId="8" fillId="0" borderId="29" xfId="1" quotePrefix="1" applyFont="1" applyBorder="1" applyAlignment="1">
      <alignment horizontal="center" vertical="center"/>
    </xf>
    <xf numFmtId="0" fontId="8" fillId="0" borderId="6" xfId="1" applyFont="1" applyFill="1" applyBorder="1" applyAlignment="1" applyProtection="1">
      <alignment vertical="center" wrapText="1"/>
    </xf>
    <xf numFmtId="0" fontId="8" fillId="0" borderId="63" xfId="1" applyFont="1" applyBorder="1" applyAlignment="1">
      <alignment horizontal="right" vertical="center"/>
    </xf>
    <xf numFmtId="0" fontId="8" fillId="0" borderId="39" xfId="1" applyFont="1" applyBorder="1" applyAlignment="1">
      <alignment vertical="center"/>
    </xf>
    <xf numFmtId="0" fontId="8" fillId="0" borderId="20" xfId="1" applyFont="1" applyFill="1" applyBorder="1" applyAlignment="1" applyProtection="1">
      <alignment vertical="center"/>
    </xf>
    <xf numFmtId="0" fontId="8" fillId="0" borderId="37" xfId="1" applyFont="1" applyBorder="1" applyAlignment="1">
      <alignment vertical="center"/>
    </xf>
    <xf numFmtId="0" fontId="8" fillId="0" borderId="26" xfId="1" applyFont="1" applyFill="1" applyBorder="1" applyAlignment="1" applyProtection="1">
      <alignment horizontal="left" vertical="top" wrapText="1"/>
      <protection locked="0"/>
    </xf>
    <xf numFmtId="0" fontId="8" fillId="0" borderId="39" xfId="1" applyFont="1" applyFill="1" applyBorder="1" applyAlignment="1">
      <alignment vertical="center"/>
    </xf>
    <xf numFmtId="0" fontId="8" fillId="0" borderId="20" xfId="1" applyFont="1" applyFill="1" applyBorder="1" applyAlignment="1">
      <alignment vertical="center"/>
    </xf>
    <xf numFmtId="0" fontId="8" fillId="0" borderId="29" xfId="1" applyFont="1" applyBorder="1" applyAlignment="1">
      <alignment horizontal="center"/>
    </xf>
    <xf numFmtId="0" fontId="8" fillId="0" borderId="67" xfId="1" applyFont="1" applyBorder="1" applyAlignment="1">
      <alignment horizontal="center"/>
    </xf>
    <xf numFmtId="0" fontId="8" fillId="0" borderId="69" xfId="1" applyFont="1" applyFill="1" applyBorder="1" applyAlignment="1">
      <alignment vertical="center"/>
    </xf>
    <xf numFmtId="0" fontId="8" fillId="0" borderId="69" xfId="1" applyFont="1" applyBorder="1" applyAlignment="1">
      <alignment vertical="center"/>
    </xf>
    <xf numFmtId="0" fontId="8" fillId="0" borderId="16" xfId="1" applyFont="1" applyFill="1" applyBorder="1" applyAlignment="1" applyProtection="1">
      <alignment horizontal="left" vertical="top" wrapText="1"/>
      <protection locked="0"/>
    </xf>
    <xf numFmtId="0" fontId="8" fillId="0" borderId="63" xfId="1" applyFont="1" applyFill="1" applyBorder="1" applyAlignment="1">
      <alignment horizontal="center" vertical="center" wrapText="1"/>
    </xf>
    <xf numFmtId="0" fontId="8" fillId="0" borderId="23" xfId="1" applyFont="1" applyFill="1" applyBorder="1" applyAlignment="1">
      <alignment horizontal="left" vertical="center" wrapText="1"/>
    </xf>
    <xf numFmtId="0" fontId="8" fillId="0" borderId="20" xfId="1" applyFont="1" applyFill="1" applyBorder="1" applyAlignment="1">
      <alignment vertical="center" wrapText="1"/>
    </xf>
    <xf numFmtId="0" fontId="8" fillId="0" borderId="64" xfId="1" applyFont="1" applyFill="1" applyBorder="1" applyAlignment="1">
      <alignment horizontal="right" vertical="center" wrapText="1"/>
    </xf>
    <xf numFmtId="0" fontId="8" fillId="0" borderId="20" xfId="1" applyFont="1" applyFill="1" applyBorder="1" applyAlignment="1">
      <alignment horizontal="left" vertical="center" wrapText="1" shrinkToFit="1"/>
    </xf>
    <xf numFmtId="0" fontId="8" fillId="0" borderId="20" xfId="1" applyFont="1" applyFill="1" applyBorder="1" applyAlignment="1">
      <alignment horizontal="left" vertical="center" wrapText="1"/>
    </xf>
    <xf numFmtId="0" fontId="8" fillId="0" borderId="68" xfId="1" applyFont="1" applyBorder="1" applyAlignment="1">
      <alignment vertical="center"/>
    </xf>
    <xf numFmtId="0" fontId="8" fillId="0" borderId="16" xfId="1" applyFont="1" applyFill="1" applyBorder="1" applyAlignment="1" applyProtection="1">
      <alignment vertical="top" wrapText="1"/>
      <protection locked="0"/>
    </xf>
    <xf numFmtId="0" fontId="2" fillId="0" borderId="0" xfId="16" applyFont="1" applyAlignment="1">
      <alignment horizontal="center" vertical="center"/>
    </xf>
    <xf numFmtId="0" fontId="6" fillId="0" borderId="0" xfId="16" applyFont="1" applyAlignment="1">
      <alignment vertical="top"/>
    </xf>
    <xf numFmtId="0" fontId="6" fillId="0" borderId="0" xfId="16" applyFont="1" applyAlignment="1">
      <alignment horizontal="center" vertical="center"/>
    </xf>
    <xf numFmtId="0" fontId="120" fillId="0" borderId="44" xfId="16" applyFont="1" applyBorder="1" applyAlignment="1">
      <alignment horizontal="distributed" vertical="center" wrapText="1" indent="2"/>
    </xf>
    <xf numFmtId="0" fontId="120" fillId="0" borderId="44" xfId="16" applyFont="1" applyBorder="1" applyAlignment="1" applyProtection="1">
      <alignment horizontal="center" vertical="center" wrapText="1"/>
      <protection locked="0"/>
    </xf>
    <xf numFmtId="0" fontId="120" fillId="0" borderId="44" xfId="16" applyFont="1" applyBorder="1" applyAlignment="1">
      <alignment horizontal="distributed" vertical="center" wrapText="1" indent="1"/>
    </xf>
    <xf numFmtId="0" fontId="6" fillId="0" borderId="8" xfId="16" applyFont="1" applyBorder="1" applyAlignment="1">
      <alignment horizontal="distributed" vertical="center" indent="2"/>
    </xf>
    <xf numFmtId="0" fontId="6" fillId="0" borderId="40" xfId="16" applyFont="1" applyBorder="1" applyAlignment="1">
      <alignment horizontal="left" vertical="top"/>
    </xf>
    <xf numFmtId="0" fontId="6" fillId="0" borderId="24" xfId="16" applyFont="1" applyBorder="1" applyAlignment="1">
      <alignment horizontal="left" vertical="top"/>
    </xf>
    <xf numFmtId="0" fontId="6" fillId="0" borderId="41" xfId="16" applyFont="1" applyBorder="1" applyAlignment="1">
      <alignment horizontal="left" vertical="top"/>
    </xf>
    <xf numFmtId="0" fontId="6" fillId="0" borderId="0" xfId="16" applyFont="1" applyAlignment="1">
      <alignment horizontal="left" vertical="center"/>
    </xf>
    <xf numFmtId="0" fontId="22" fillId="0" borderId="0" xfId="0" applyFont="1" applyAlignment="1">
      <alignment horizontal="center" vertical="center" shrinkToFit="1"/>
    </xf>
    <xf numFmtId="0" fontId="60" fillId="0" borderId="0" xfId="14" applyFont="1" applyAlignment="1" applyProtection="1">
      <alignment horizontal="center" vertical="center" shrinkToFit="1"/>
      <protection locked="0"/>
    </xf>
    <xf numFmtId="0" fontId="60" fillId="0" borderId="0" xfId="14" quotePrefix="1" applyFont="1" applyAlignment="1" applyProtection="1">
      <alignment horizontal="center" vertical="center"/>
      <protection locked="0"/>
    </xf>
    <xf numFmtId="0" fontId="22" fillId="0" borderId="0" xfId="0" applyFont="1" applyAlignment="1">
      <alignment horizontal="center" vertical="center"/>
    </xf>
    <xf numFmtId="0" fontId="124" fillId="0" borderId="0" xfId="14" applyFont="1" applyAlignment="1" applyProtection="1">
      <alignment horizontal="center" vertical="center"/>
      <protection locked="0"/>
    </xf>
    <xf numFmtId="0" fontId="60" fillId="0" borderId="0" xfId="14" applyFont="1" applyFill="1" applyAlignment="1" applyProtection="1">
      <alignment horizontal="center" vertical="center"/>
      <protection locked="0"/>
    </xf>
    <xf numFmtId="0" fontId="22" fillId="0" borderId="0" xfId="0" applyFont="1" applyBorder="1" applyAlignment="1" applyProtection="1">
      <alignment vertical="center"/>
    </xf>
    <xf numFmtId="0" fontId="22" fillId="0" borderId="0" xfId="0" applyFont="1" applyBorder="1" applyAlignment="1">
      <alignment vertical="center"/>
    </xf>
    <xf numFmtId="0" fontId="8" fillId="0" borderId="0" xfId="8" applyFont="1" applyFill="1" applyAlignment="1">
      <alignment horizontal="distributed" vertical="center"/>
    </xf>
    <xf numFmtId="0" fontId="31" fillId="0" borderId="0" xfId="0" applyFont="1" applyAlignment="1">
      <alignment horizontal="distributed" vertical="center"/>
    </xf>
    <xf numFmtId="0" fontId="6" fillId="0" borderId="0" xfId="8" applyFont="1" applyFill="1" applyAlignment="1">
      <alignment vertical="center"/>
    </xf>
    <xf numFmtId="0" fontId="22" fillId="0" borderId="0" xfId="0" applyFont="1" applyBorder="1" applyAlignment="1">
      <alignment horizontal="left" vertical="center"/>
    </xf>
    <xf numFmtId="0" fontId="6" fillId="0" borderId="0" xfId="11" applyFont="1" applyBorder="1" applyAlignment="1">
      <alignment vertical="center"/>
    </xf>
    <xf numFmtId="0" fontId="47" fillId="0" borderId="40" xfId="0" applyNumberFormat="1" applyFont="1" applyBorder="1" applyAlignment="1" applyProtection="1">
      <alignment vertical="center"/>
    </xf>
    <xf numFmtId="0" fontId="47" fillId="0" borderId="24" xfId="0" applyNumberFormat="1" applyFont="1" applyBorder="1" applyAlignment="1" applyProtection="1">
      <alignment vertical="center"/>
    </xf>
    <xf numFmtId="0" fontId="47" fillId="0" borderId="23" xfId="0" applyNumberFormat="1" applyFont="1" applyBorder="1" applyAlignment="1" applyProtection="1">
      <alignment vertical="center"/>
    </xf>
    <xf numFmtId="0" fontId="47" fillId="0" borderId="39" xfId="0" applyNumberFormat="1" applyFont="1" applyBorder="1" applyAlignment="1" applyProtection="1">
      <alignment vertical="center"/>
    </xf>
    <xf numFmtId="0" fontId="47" fillId="0" borderId="0" xfId="0" applyNumberFormat="1" applyFont="1" applyBorder="1" applyAlignment="1" applyProtection="1">
      <alignment vertical="center"/>
    </xf>
    <xf numFmtId="0" fontId="47" fillId="0" borderId="20" xfId="0" applyNumberFormat="1" applyFont="1" applyBorder="1" applyAlignment="1" applyProtection="1">
      <alignment vertical="center"/>
    </xf>
    <xf numFmtId="0" fontId="47" fillId="0" borderId="37" xfId="0" applyNumberFormat="1" applyFont="1" applyBorder="1" applyAlignment="1" applyProtection="1">
      <alignment vertical="center"/>
    </xf>
    <xf numFmtId="0" fontId="47" fillId="0" borderId="27" xfId="0" applyNumberFormat="1" applyFont="1" applyBorder="1" applyAlignment="1" applyProtection="1">
      <alignment vertical="center"/>
    </xf>
    <xf numFmtId="0" fontId="47" fillId="0" borderId="26" xfId="0" applyNumberFormat="1" applyFont="1" applyBorder="1" applyAlignment="1" applyProtection="1">
      <alignment vertical="center"/>
    </xf>
    <xf numFmtId="0" fontId="25" fillId="0" borderId="0" xfId="0" applyFont="1" applyBorder="1" applyAlignment="1">
      <alignment vertical="top" wrapText="1"/>
    </xf>
    <xf numFmtId="0" fontId="8" fillId="0" borderId="0" xfId="8" applyFont="1" applyFill="1" applyAlignment="1">
      <alignment vertical="center"/>
    </xf>
    <xf numFmtId="0" fontId="8" fillId="0" borderId="0" xfId="8" applyFont="1" applyFill="1" applyAlignment="1" applyProtection="1">
      <alignment vertical="center"/>
    </xf>
    <xf numFmtId="0" fontId="8" fillId="0" borderId="0" xfId="8" applyFont="1" applyFill="1" applyAlignment="1">
      <alignment horizontal="left" vertical="center"/>
    </xf>
    <xf numFmtId="0" fontId="8" fillId="0" borderId="0" xfId="8" applyFont="1" applyFill="1" applyAlignment="1" applyProtection="1">
      <alignment vertical="center" wrapText="1"/>
    </xf>
    <xf numFmtId="0" fontId="14" fillId="0" borderId="0" xfId="8" applyFont="1" applyFill="1" applyAlignment="1">
      <alignment vertical="center"/>
    </xf>
    <xf numFmtId="0" fontId="14" fillId="0" borderId="0" xfId="8" applyFont="1" applyFill="1" applyAlignment="1" applyProtection="1">
      <alignment vertical="center"/>
    </xf>
    <xf numFmtId="0" fontId="14" fillId="0" borderId="0" xfId="8" applyFont="1" applyFill="1" applyAlignment="1">
      <alignment horizontal="distributed" vertical="center"/>
    </xf>
    <xf numFmtId="0" fontId="10" fillId="0" borderId="0" xfId="0" applyFont="1" applyAlignment="1">
      <alignment horizontal="distributed" vertical="center"/>
    </xf>
    <xf numFmtId="0" fontId="14" fillId="0" borderId="0" xfId="8" applyFont="1" applyFill="1" applyAlignment="1">
      <alignment horizontal="left" vertical="center"/>
    </xf>
    <xf numFmtId="0" fontId="14" fillId="0" borderId="0" xfId="8" applyFont="1" applyFill="1" applyAlignment="1" applyProtection="1">
      <alignment vertical="center" wrapText="1"/>
    </xf>
    <xf numFmtId="0" fontId="24" fillId="0" borderId="0" xfId="0" applyFont="1" applyAlignment="1" applyProtection="1">
      <alignment vertical="center"/>
    </xf>
    <xf numFmtId="0" fontId="46" fillId="0" borderId="54" xfId="0" applyFont="1" applyBorder="1" applyAlignment="1">
      <alignment horizontal="center" vertical="center"/>
    </xf>
    <xf numFmtId="0" fontId="46" fillId="0" borderId="55" xfId="0" applyFont="1" applyBorder="1" applyAlignment="1">
      <alignment horizontal="center" vertical="center"/>
    </xf>
    <xf numFmtId="0" fontId="92" fillId="0" borderId="55" xfId="0" applyFont="1" applyBorder="1" applyAlignment="1">
      <alignment horizontal="center" vertical="center" shrinkToFit="1"/>
    </xf>
    <xf numFmtId="0" fontId="92" fillId="0" borderId="56" xfId="0" applyFont="1" applyBorder="1" applyAlignment="1">
      <alignment horizontal="center" vertical="center" shrinkToFit="1"/>
    </xf>
    <xf numFmtId="49" fontId="6" fillId="0" borderId="63" xfId="11" applyNumberFormat="1" applyFont="1" applyBorder="1" applyAlignment="1" applyProtection="1">
      <alignment horizontal="left" vertical="center" wrapText="1"/>
      <protection locked="0"/>
    </xf>
    <xf numFmtId="181" fontId="6" fillId="0" borderId="63" xfId="11" applyNumberFormat="1" applyFont="1" applyBorder="1" applyAlignment="1" applyProtection="1">
      <alignment horizontal="left" vertical="center" wrapText="1"/>
      <protection locked="0"/>
    </xf>
    <xf numFmtId="49" fontId="22" fillId="0" borderId="27" xfId="0" applyNumberFormat="1" applyFont="1" applyBorder="1" applyAlignment="1" applyProtection="1">
      <alignment horizontal="center" vertical="center"/>
    </xf>
    <xf numFmtId="0" fontId="6" fillId="0" borderId="27" xfId="8" applyFont="1" applyBorder="1" applyAlignment="1" applyProtection="1">
      <alignment horizontal="center" vertical="center"/>
    </xf>
    <xf numFmtId="0" fontId="90" fillId="0" borderId="0" xfId="0" applyFont="1" applyAlignment="1">
      <alignment vertical="center" wrapText="1"/>
    </xf>
    <xf numFmtId="0" fontId="90" fillId="0" borderId="0" xfId="0" applyFont="1" applyAlignment="1">
      <alignment vertical="center"/>
    </xf>
    <xf numFmtId="0" fontId="64" fillId="0" borderId="0" xfId="0" applyFont="1" applyAlignment="1">
      <alignment horizontal="center" vertical="center"/>
    </xf>
    <xf numFmtId="0" fontId="54" fillId="0" borderId="0" xfId="0" applyFont="1" applyAlignment="1">
      <alignment vertical="center"/>
    </xf>
    <xf numFmtId="0" fontId="53" fillId="0" borderId="0" xfId="0" applyFont="1" applyAlignment="1">
      <alignment horizontal="center" vertical="center"/>
    </xf>
    <xf numFmtId="0" fontId="0" fillId="0" borderId="0" xfId="0" applyAlignment="1">
      <alignment vertical="center"/>
    </xf>
    <xf numFmtId="0" fontId="6" fillId="0" borderId="0" xfId="1" applyFont="1" applyFill="1" applyBorder="1" applyAlignment="1" applyProtection="1">
      <alignment vertical="top" wrapText="1"/>
      <protection locked="0"/>
    </xf>
    <xf numFmtId="0" fontId="78" fillId="0" borderId="0" xfId="1" applyFont="1" applyFill="1" applyAlignment="1">
      <alignment horizontal="left" vertical="center" wrapText="1"/>
    </xf>
    <xf numFmtId="0" fontId="72" fillId="0" borderId="0" xfId="0" applyFont="1" applyAlignment="1">
      <alignment horizontal="left" vertical="center"/>
    </xf>
    <xf numFmtId="0" fontId="64" fillId="0" borderId="17" xfId="0" applyFont="1" applyBorder="1" applyAlignment="1">
      <alignment horizontal="distributed" vertical="center"/>
    </xf>
    <xf numFmtId="0" fontId="22" fillId="0" borderId="17" xfId="0" applyFont="1" applyBorder="1" applyAlignment="1">
      <alignment horizontal="distributed" vertical="center"/>
    </xf>
    <xf numFmtId="0" fontId="6" fillId="0" borderId="35" xfId="1" applyFont="1" applyFill="1" applyBorder="1" applyAlignment="1" applyProtection="1">
      <alignment horizontal="distributed" vertical="center"/>
    </xf>
    <xf numFmtId="0" fontId="22" fillId="0" borderId="27" xfId="0" applyFont="1" applyBorder="1" applyAlignment="1" applyProtection="1">
      <alignment horizontal="distributed" vertical="center"/>
    </xf>
    <xf numFmtId="0" fontId="22" fillId="0" borderId="36" xfId="0" applyFont="1" applyBorder="1" applyAlignment="1" applyProtection="1">
      <alignment horizontal="distributed" vertical="center"/>
    </xf>
    <xf numFmtId="0" fontId="22" fillId="0" borderId="37" xfId="0" applyFont="1" applyBorder="1" applyAlignment="1" applyProtection="1">
      <alignment horizontal="distributed" vertical="center"/>
    </xf>
    <xf numFmtId="0" fontId="22" fillId="0" borderId="0" xfId="0" applyFont="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6" fillId="0" borderId="15" xfId="1" applyFont="1" applyFill="1" applyBorder="1" applyAlignment="1">
      <alignment horizontal="distributed" vertical="center"/>
    </xf>
    <xf numFmtId="0" fontId="22" fillId="0" borderId="12" xfId="0" applyFont="1" applyBorder="1" applyAlignment="1">
      <alignment horizontal="distributed" vertical="center"/>
    </xf>
    <xf numFmtId="0" fontId="22" fillId="0" borderId="14" xfId="0" applyFont="1" applyBorder="1" applyAlignment="1">
      <alignment horizontal="distributed" vertical="center"/>
    </xf>
    <xf numFmtId="0" fontId="22" fillId="0" borderId="27" xfId="0" applyFont="1" applyBorder="1" applyAlignment="1" applyProtection="1">
      <alignment horizontal="distributed" vertical="center"/>
      <protection locked="0"/>
    </xf>
    <xf numFmtId="0" fontId="22" fillId="0" borderId="26" xfId="0" applyFont="1" applyBorder="1" applyAlignment="1" applyProtection="1">
      <alignment vertical="center"/>
      <protection locked="0"/>
    </xf>
    <xf numFmtId="0" fontId="6" fillId="0" borderId="34" xfId="1" applyFont="1" applyFill="1" applyBorder="1" applyAlignment="1" applyProtection="1">
      <alignment horizontal="distributed" vertical="center"/>
    </xf>
    <xf numFmtId="0" fontId="22" fillId="0" borderId="24" xfId="0" applyFont="1" applyBorder="1" applyAlignment="1" applyProtection="1">
      <alignment horizontal="distributed" vertical="center"/>
    </xf>
    <xf numFmtId="0" fontId="22" fillId="0" borderId="41" xfId="0" applyFont="1" applyBorder="1" applyAlignment="1" applyProtection="1">
      <alignment horizontal="distributed" vertical="center"/>
    </xf>
    <xf numFmtId="0" fontId="22" fillId="0" borderId="22" xfId="0" applyFont="1" applyBorder="1" applyAlignment="1" applyProtection="1">
      <alignment horizontal="distributed" vertical="center"/>
    </xf>
    <xf numFmtId="0" fontId="22" fillId="0" borderId="0" xfId="0" applyFont="1" applyBorder="1" applyAlignment="1" applyProtection="1">
      <alignment horizontal="distributed" vertical="center"/>
    </xf>
    <xf numFmtId="0" fontId="22" fillId="0" borderId="42" xfId="0" applyFont="1" applyBorder="1" applyAlignment="1" applyProtection="1">
      <alignment horizontal="distributed" vertical="center"/>
    </xf>
    <xf numFmtId="0" fontId="22" fillId="0" borderId="35" xfId="0" applyFont="1" applyBorder="1" applyAlignment="1" applyProtection="1">
      <alignment horizontal="distributed" vertical="center"/>
    </xf>
    <xf numFmtId="0" fontId="24" fillId="0" borderId="0" xfId="0" applyFont="1" applyBorder="1" applyAlignment="1" applyProtection="1">
      <alignment vertical="center"/>
    </xf>
    <xf numFmtId="0" fontId="24" fillId="0" borderId="27" xfId="0" applyFont="1" applyBorder="1" applyAlignment="1" applyProtection="1">
      <alignment vertical="center"/>
    </xf>
    <xf numFmtId="0" fontId="6" fillId="0" borderId="13" xfId="1" applyFont="1" applyFill="1" applyBorder="1" applyAlignment="1">
      <alignment horizontal="left" vertical="center" indent="1" shrinkToFit="1"/>
    </xf>
    <xf numFmtId="0" fontId="0" fillId="0" borderId="12" xfId="0" applyBorder="1" applyAlignment="1">
      <alignment horizontal="left" vertical="center" indent="1" shrinkToFit="1"/>
    </xf>
    <xf numFmtId="0" fontId="0" fillId="0" borderId="12" xfId="0" applyBorder="1" applyAlignment="1">
      <alignment horizontal="left" vertical="center" indent="1"/>
    </xf>
    <xf numFmtId="0" fontId="0" fillId="0" borderId="11" xfId="0" applyBorder="1" applyAlignment="1">
      <alignment horizontal="left" vertical="center" indent="1"/>
    </xf>
    <xf numFmtId="49" fontId="6" fillId="0" borderId="17" xfId="1" applyNumberFormat="1" applyFont="1" applyFill="1" applyBorder="1" applyAlignment="1" applyProtection="1">
      <alignment horizontal="center" vertical="center"/>
    </xf>
    <xf numFmtId="0" fontId="22" fillId="0" borderId="8" xfId="0" applyFont="1" applyBorder="1" applyAlignment="1" applyProtection="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176" fontId="6" fillId="0" borderId="8" xfId="1" applyNumberFormat="1" applyFont="1" applyFill="1" applyBorder="1" applyAlignment="1" applyProtection="1">
      <alignment horizontal="distributed" vertical="center"/>
      <protection locked="0"/>
    </xf>
    <xf numFmtId="0" fontId="0" fillId="0" borderId="7" xfId="0" applyBorder="1" applyAlignment="1" applyProtection="1">
      <alignment horizontal="distributed" vertical="center"/>
      <protection locked="0"/>
    </xf>
    <xf numFmtId="0" fontId="0" fillId="0" borderId="9" xfId="0" applyBorder="1" applyAlignment="1" applyProtection="1">
      <alignment horizontal="distributed" vertical="center"/>
      <protection locked="0"/>
    </xf>
    <xf numFmtId="0" fontId="6" fillId="0" borderId="38" xfId="1" applyFont="1" applyFill="1" applyBorder="1" applyAlignment="1">
      <alignment horizontal="center" vertical="center" textRotation="255"/>
    </xf>
    <xf numFmtId="0" fontId="22" fillId="0" borderId="70" xfId="0" applyFont="1" applyBorder="1" applyAlignment="1">
      <alignment vertical="center" textRotation="255"/>
    </xf>
    <xf numFmtId="0" fontId="22" fillId="0" borderId="39" xfId="0" applyFont="1" applyBorder="1" applyAlignment="1">
      <alignment vertical="center" textRotation="255"/>
    </xf>
    <xf numFmtId="0" fontId="22" fillId="0" borderId="42" xfId="0" applyFont="1" applyBorder="1" applyAlignment="1">
      <alignment vertical="center" textRotation="255"/>
    </xf>
    <xf numFmtId="0" fontId="22" fillId="0" borderId="37" xfId="0" applyFont="1" applyBorder="1" applyAlignment="1">
      <alignment vertical="center" textRotation="255"/>
    </xf>
    <xf numFmtId="0" fontId="22" fillId="0" borderId="36" xfId="0" applyFont="1" applyBorder="1" applyAlignment="1">
      <alignment vertical="center" textRotation="255"/>
    </xf>
    <xf numFmtId="0" fontId="6" fillId="0" borderId="3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22" fillId="0" borderId="30" xfId="0" applyFont="1" applyBorder="1" applyAlignment="1" applyProtection="1">
      <alignment horizontal="distributed" vertical="center"/>
    </xf>
    <xf numFmtId="0" fontId="6" fillId="0" borderId="46" xfId="1" applyFont="1" applyFill="1" applyBorder="1" applyAlignment="1" applyProtection="1">
      <alignment vertical="center"/>
      <protection locked="0"/>
    </xf>
    <xf numFmtId="0" fontId="0" fillId="0" borderId="46" xfId="0" applyBorder="1" applyAlignment="1" applyProtection="1">
      <alignment vertical="center"/>
      <protection locked="0"/>
    </xf>
    <xf numFmtId="0" fontId="6" fillId="0" borderId="111" xfId="1" applyFont="1" applyFill="1" applyBorder="1" applyAlignment="1" applyProtection="1">
      <alignment vertical="center"/>
      <protection locked="0"/>
    </xf>
    <xf numFmtId="0" fontId="0" fillId="0" borderId="111" xfId="0" applyBorder="1" applyAlignment="1" applyProtection="1">
      <alignment vertical="center"/>
      <protection locked="0"/>
    </xf>
    <xf numFmtId="0" fontId="6" fillId="0" borderId="24" xfId="1" applyFont="1" applyFill="1" applyBorder="1" applyAlignment="1" applyProtection="1">
      <alignment horizontal="distributed" vertical="center"/>
    </xf>
    <xf numFmtId="0" fontId="22" fillId="0" borderId="24" xfId="0" applyFont="1" applyBorder="1" applyAlignment="1" applyProtection="1">
      <alignment vertical="center"/>
    </xf>
    <xf numFmtId="0" fontId="22" fillId="0" borderId="0" xfId="0" applyFont="1" applyBorder="1" applyAlignment="1" applyProtection="1">
      <alignment vertical="center"/>
    </xf>
    <xf numFmtId="0" fontId="6" fillId="0" borderId="30" xfId="1" applyFont="1" applyFill="1" applyBorder="1" applyAlignment="1" applyProtection="1">
      <alignment horizontal="distributed" vertical="center"/>
    </xf>
    <xf numFmtId="0" fontId="6" fillId="0" borderId="0" xfId="1" applyFont="1" applyFill="1" applyBorder="1" applyAlignment="1" applyProtection="1">
      <alignment horizontal="distributed" vertical="center"/>
    </xf>
    <xf numFmtId="0" fontId="6" fillId="0" borderId="30" xfId="1" applyFont="1" applyFill="1" applyBorder="1" applyAlignment="1" applyProtection="1">
      <alignment vertical="center"/>
    </xf>
    <xf numFmtId="0" fontId="6" fillId="0" borderId="0" xfId="1" applyFont="1" applyFill="1" applyBorder="1" applyAlignment="1" applyProtection="1">
      <alignment vertical="center"/>
    </xf>
    <xf numFmtId="0" fontId="6" fillId="0" borderId="32" xfId="1" applyFont="1" applyFill="1" applyBorder="1" applyAlignment="1" applyProtection="1">
      <alignment horizontal="center" vertical="center" textRotation="255"/>
    </xf>
    <xf numFmtId="0" fontId="22" fillId="0" borderId="30" xfId="0" applyFont="1" applyBorder="1" applyAlignment="1" applyProtection="1">
      <alignment vertical="center" textRotation="255"/>
    </xf>
    <xf numFmtId="0" fontId="22" fillId="0" borderId="22" xfId="0" applyFont="1" applyBorder="1" applyAlignment="1" applyProtection="1">
      <alignment vertical="center" textRotation="255"/>
    </xf>
    <xf numFmtId="0" fontId="22" fillId="0" borderId="0" xfId="0" applyFont="1" applyAlignment="1" applyProtection="1">
      <alignment vertical="center" textRotation="255"/>
    </xf>
    <xf numFmtId="0" fontId="22" fillId="0" borderId="19" xfId="0" applyFont="1" applyBorder="1" applyAlignment="1" applyProtection="1">
      <alignment vertical="center" textRotation="255"/>
    </xf>
    <xf numFmtId="0" fontId="22" fillId="0" borderId="17" xfId="0" applyFont="1" applyBorder="1" applyAlignment="1" applyProtection="1">
      <alignment vertical="center" textRotation="255"/>
    </xf>
    <xf numFmtId="0" fontId="24" fillId="0" borderId="0" xfId="0" applyFont="1" applyBorder="1" applyAlignment="1" applyProtection="1">
      <alignment vertical="center" shrinkToFit="1"/>
    </xf>
    <xf numFmtId="0" fontId="24" fillId="0" borderId="27" xfId="0" applyFont="1" applyBorder="1" applyAlignment="1" applyProtection="1">
      <alignment vertical="center" shrinkToFit="1"/>
    </xf>
    <xf numFmtId="0" fontId="22" fillId="0" borderId="0" xfId="0" applyFont="1" applyBorder="1" applyAlignment="1" applyProtection="1">
      <alignment horizontal="left" vertical="center" wrapText="1"/>
    </xf>
    <xf numFmtId="0" fontId="22" fillId="0" borderId="27" xfId="0" applyFont="1" applyBorder="1" applyAlignment="1" applyProtection="1">
      <alignment horizontal="left" vertical="center" wrapText="1"/>
    </xf>
    <xf numFmtId="0" fontId="22" fillId="0" borderId="0" xfId="0" applyFont="1" applyAlignment="1" applyProtection="1">
      <alignment horizontal="distributed" vertical="center"/>
    </xf>
    <xf numFmtId="0" fontId="22" fillId="0" borderId="44" xfId="0" applyFont="1" applyBorder="1" applyAlignment="1" applyProtection="1">
      <alignment horizontal="distributed" vertical="center"/>
    </xf>
    <xf numFmtId="0" fontId="0" fillId="0" borderId="44" xfId="0" applyBorder="1" applyAlignment="1">
      <alignment horizontal="distributed" vertical="center"/>
    </xf>
    <xf numFmtId="0" fontId="6" fillId="0" borderId="40" xfId="1" applyFont="1" applyFill="1" applyBorder="1" applyAlignment="1" applyProtection="1">
      <alignment horizontal="center" vertical="center" textRotation="255"/>
    </xf>
    <xf numFmtId="0" fontId="22" fillId="0" borderId="41" xfId="0" applyFont="1" applyBorder="1" applyAlignment="1" applyProtection="1">
      <alignment vertical="center" textRotation="255"/>
    </xf>
    <xf numFmtId="0" fontId="22" fillId="0" borderId="39" xfId="0" applyFont="1" applyBorder="1" applyAlignment="1" applyProtection="1">
      <alignment vertical="center" textRotation="255"/>
    </xf>
    <xf numFmtId="0" fontId="22" fillId="0" borderId="42" xfId="0" applyFont="1" applyBorder="1" applyAlignment="1" applyProtection="1">
      <alignment vertical="center" textRotation="255"/>
    </xf>
    <xf numFmtId="0" fontId="22" fillId="0" borderId="69" xfId="0" applyFont="1" applyBorder="1" applyAlignment="1" applyProtection="1">
      <alignment vertical="center" textRotation="255"/>
    </xf>
    <xf numFmtId="0" fontId="22" fillId="0" borderId="43" xfId="0" applyFont="1" applyBorder="1" applyAlignment="1" applyProtection="1">
      <alignment vertical="center" textRotation="255"/>
    </xf>
    <xf numFmtId="0" fontId="6" fillId="0" borderId="24" xfId="1" applyFont="1" applyFill="1" applyBorder="1" applyAlignment="1" applyProtection="1">
      <alignment horizontal="center" vertical="center"/>
    </xf>
    <xf numFmtId="0" fontId="22" fillId="0" borderId="0" xfId="0" applyFont="1" applyAlignment="1" applyProtection="1">
      <alignment vertical="center"/>
    </xf>
    <xf numFmtId="0" fontId="6" fillId="0" borderId="38" xfId="1" applyFont="1" applyFill="1" applyBorder="1" applyAlignment="1" applyProtection="1">
      <alignment horizontal="center" vertical="center" textRotation="255"/>
    </xf>
    <xf numFmtId="0" fontId="22" fillId="0" borderId="70" xfId="0" applyFont="1" applyBorder="1" applyAlignment="1" applyProtection="1">
      <alignment vertical="center" textRotation="255"/>
    </xf>
    <xf numFmtId="0" fontId="22" fillId="0" borderId="37" xfId="0" applyFont="1" applyBorder="1" applyAlignment="1" applyProtection="1">
      <alignment vertical="center" textRotation="255"/>
    </xf>
    <xf numFmtId="0" fontId="22" fillId="0" borderId="36" xfId="0" applyFont="1" applyBorder="1" applyAlignment="1" applyProtection="1">
      <alignment vertical="center" textRotation="255"/>
    </xf>
    <xf numFmtId="0" fontId="27" fillId="0" borderId="0" xfId="1" applyFont="1" applyFill="1" applyAlignment="1" applyProtection="1">
      <alignment horizontal="right" vertical="center"/>
    </xf>
    <xf numFmtId="0" fontId="6" fillId="0" borderId="27" xfId="1" applyFont="1" applyFill="1" applyBorder="1" applyAlignment="1">
      <alignment horizontal="right" vertical="center"/>
    </xf>
    <xf numFmtId="0" fontId="0" fillId="0" borderId="27" xfId="0" applyBorder="1" applyAlignment="1">
      <alignment vertical="center"/>
    </xf>
    <xf numFmtId="0" fontId="6" fillId="0" borderId="17" xfId="1" applyFont="1" applyFill="1" applyBorder="1" applyAlignment="1" applyProtection="1">
      <alignment horizontal="right" vertical="center"/>
    </xf>
    <xf numFmtId="0" fontId="0" fillId="0" borderId="17" xfId="0" applyBorder="1" applyAlignment="1">
      <alignment vertical="center"/>
    </xf>
    <xf numFmtId="0" fontId="14" fillId="0" borderId="57" xfId="0" applyFont="1" applyBorder="1" applyAlignment="1" applyProtection="1">
      <alignment horizontal="distributed" vertical="center"/>
    </xf>
    <xf numFmtId="0" fontId="0" fillId="0" borderId="44" xfId="0" applyBorder="1" applyAlignment="1" applyProtection="1">
      <alignment vertical="center"/>
    </xf>
    <xf numFmtId="0" fontId="0" fillId="0" borderId="57" xfId="0" applyBorder="1" applyAlignment="1" applyProtection="1">
      <alignment vertical="center"/>
    </xf>
    <xf numFmtId="0" fontId="0" fillId="0" borderId="59" xfId="0" applyBorder="1" applyAlignment="1" applyProtection="1">
      <alignment vertical="center"/>
    </xf>
    <xf numFmtId="0" fontId="0" fillId="0" borderId="45" xfId="0" applyBorder="1" applyAlignment="1" applyProtection="1">
      <alignment vertical="center"/>
    </xf>
    <xf numFmtId="0" fontId="22" fillId="0" borderId="44" xfId="0" applyFont="1" applyBorder="1" applyAlignment="1" applyProtection="1">
      <alignment vertical="center"/>
    </xf>
    <xf numFmtId="0" fontId="0" fillId="0" borderId="58" xfId="0" applyBorder="1" applyAlignment="1" applyProtection="1">
      <alignment vertical="center"/>
    </xf>
    <xf numFmtId="0" fontId="0" fillId="0" borderId="60" xfId="0" applyBorder="1" applyAlignment="1" applyProtection="1">
      <alignment vertical="center"/>
    </xf>
    <xf numFmtId="0" fontId="47" fillId="0" borderId="54" xfId="0" applyFont="1" applyBorder="1" applyAlignment="1" applyProtection="1">
      <alignment horizontal="distributed" vertical="center"/>
    </xf>
    <xf numFmtId="0" fontId="35" fillId="0" borderId="55" xfId="0" applyFont="1" applyBorder="1" applyAlignment="1" applyProtection="1">
      <alignment horizontal="distributed" vertical="center"/>
    </xf>
    <xf numFmtId="0" fontId="35" fillId="0" borderId="57" xfId="0" applyFont="1" applyBorder="1" applyAlignment="1" applyProtection="1">
      <alignment horizontal="distributed" vertical="center"/>
    </xf>
    <xf numFmtId="0" fontId="35" fillId="0" borderId="44" xfId="0" applyFont="1" applyBorder="1" applyAlignment="1" applyProtection="1">
      <alignment horizontal="distributed" vertical="center"/>
    </xf>
    <xf numFmtId="0" fontId="48" fillId="0" borderId="55" xfId="0" applyFont="1" applyBorder="1" applyAlignment="1" applyProtection="1">
      <alignment horizontal="distributed" vertical="center" wrapText="1"/>
    </xf>
    <xf numFmtId="0" fontId="28" fillId="0" borderId="55" xfId="0" applyFont="1" applyBorder="1" applyAlignment="1" applyProtection="1">
      <alignment horizontal="distributed" vertical="center"/>
    </xf>
    <xf numFmtId="0" fontId="28" fillId="0" borderId="56" xfId="0" applyFont="1" applyBorder="1" applyAlignment="1" applyProtection="1">
      <alignment horizontal="distributed" vertical="center"/>
    </xf>
    <xf numFmtId="0" fontId="28" fillId="0" borderId="44" xfId="0" applyFont="1" applyBorder="1" applyAlignment="1" applyProtection="1">
      <alignment horizontal="distributed" vertical="center"/>
    </xf>
    <xf numFmtId="0" fontId="28" fillId="0" borderId="58" xfId="0" applyFont="1" applyBorder="1" applyAlignment="1" applyProtection="1">
      <alignment horizontal="distributed" vertical="center"/>
    </xf>
    <xf numFmtId="0" fontId="24" fillId="0" borderId="34" xfId="0" applyFont="1" applyBorder="1" applyAlignment="1" applyProtection="1">
      <alignment horizontal="distributed" vertical="center"/>
    </xf>
    <xf numFmtId="0" fontId="24" fillId="0" borderId="24" xfId="0" applyFont="1" applyBorder="1" applyAlignment="1" applyProtection="1">
      <alignment horizontal="distributed" vertical="center"/>
    </xf>
    <xf numFmtId="0" fontId="24" fillId="0" borderId="41" xfId="0" applyFont="1" applyBorder="1" applyAlignment="1" applyProtection="1">
      <alignment horizontal="distributed" vertical="center"/>
    </xf>
    <xf numFmtId="0" fontId="24" fillId="0" borderId="22" xfId="0" applyFont="1" applyBorder="1" applyAlignment="1" applyProtection="1">
      <alignment horizontal="distributed" vertical="center"/>
    </xf>
    <xf numFmtId="0" fontId="24" fillId="0" borderId="0" xfId="0" applyFont="1" applyBorder="1" applyAlignment="1" applyProtection="1">
      <alignment horizontal="distributed" vertical="center"/>
    </xf>
    <xf numFmtId="0" fontId="24" fillId="0" borderId="42" xfId="0" applyFont="1" applyBorder="1" applyAlignment="1" applyProtection="1">
      <alignment horizontal="distributed" vertical="center"/>
    </xf>
    <xf numFmtId="0" fontId="24" fillId="0" borderId="19" xfId="0" applyFont="1" applyBorder="1" applyAlignment="1" applyProtection="1">
      <alignment horizontal="distributed" vertical="center"/>
    </xf>
    <xf numFmtId="0" fontId="24" fillId="0" borderId="17" xfId="0" applyFont="1" applyBorder="1" applyAlignment="1" applyProtection="1">
      <alignment horizontal="distributed" vertical="center"/>
    </xf>
    <xf numFmtId="0" fontId="24" fillId="0" borderId="43" xfId="0" applyFont="1" applyBorder="1" applyAlignment="1" applyProtection="1">
      <alignment horizontal="distributed" vertical="center"/>
    </xf>
    <xf numFmtId="0" fontId="22" fillId="0" borderId="63" xfId="0" applyFont="1" applyBorder="1" applyAlignment="1" applyProtection="1">
      <alignment vertical="center"/>
    </xf>
    <xf numFmtId="0" fontId="22" fillId="0" borderId="64" xfId="0" applyFont="1" applyBorder="1" applyAlignment="1" applyProtection="1">
      <alignment vertical="center"/>
    </xf>
    <xf numFmtId="0" fontId="22" fillId="0" borderId="68" xfId="0" applyFont="1" applyBorder="1" applyAlignment="1" applyProtection="1">
      <alignment vertical="center"/>
    </xf>
    <xf numFmtId="0" fontId="22" fillId="0" borderId="25" xfId="0" applyFont="1" applyBorder="1" applyAlignment="1" applyProtection="1">
      <alignment vertical="center"/>
    </xf>
    <xf numFmtId="0" fontId="22" fillId="0" borderId="21" xfId="0" applyFont="1" applyBorder="1" applyAlignment="1" applyProtection="1">
      <alignment vertical="center"/>
    </xf>
    <xf numFmtId="0" fontId="22" fillId="0" borderId="18" xfId="0" applyFont="1" applyBorder="1" applyAlignment="1" applyProtection="1">
      <alignment vertical="center"/>
    </xf>
    <xf numFmtId="0" fontId="0" fillId="0" borderId="17" xfId="0" applyBorder="1" applyAlignment="1" applyProtection="1">
      <alignment vertical="center"/>
    </xf>
    <xf numFmtId="176" fontId="22" fillId="0" borderId="17" xfId="0" applyNumberFormat="1" applyFont="1" applyBorder="1" applyAlignment="1" applyProtection="1">
      <alignment horizontal="distributed" vertical="center"/>
    </xf>
    <xf numFmtId="0" fontId="15" fillId="0" borderId="30" xfId="1" applyFont="1" applyFill="1" applyBorder="1" applyAlignment="1" applyProtection="1">
      <alignment horizontal="distributed" vertical="center"/>
    </xf>
    <xf numFmtId="0" fontId="15" fillId="0" borderId="27" xfId="1" applyFont="1" applyFill="1" applyBorder="1" applyAlignment="1" applyProtection="1">
      <alignment horizontal="distributed" vertical="center"/>
    </xf>
    <xf numFmtId="0" fontId="47" fillId="0" borderId="30" xfId="0" applyFont="1" applyBorder="1" applyAlignment="1" applyProtection="1">
      <alignment horizontal="distributed" vertical="center"/>
    </xf>
    <xf numFmtId="0" fontId="47" fillId="0" borderId="27" xfId="0" applyFont="1" applyBorder="1" applyAlignment="1" applyProtection="1">
      <alignment horizontal="distributed" vertical="center"/>
    </xf>
    <xf numFmtId="0" fontId="47" fillId="0" borderId="30" xfId="0" applyFont="1" applyBorder="1" applyAlignment="1" applyProtection="1">
      <alignment vertical="center"/>
    </xf>
    <xf numFmtId="0" fontId="47" fillId="0" borderId="27" xfId="0" applyFont="1" applyBorder="1" applyAlignment="1" applyProtection="1">
      <alignment vertical="center"/>
    </xf>
    <xf numFmtId="0" fontId="22" fillId="0" borderId="8" xfId="0" applyFont="1" applyBorder="1" applyAlignment="1" applyProtection="1">
      <alignment horizontal="distributed" vertical="center" shrinkToFit="1"/>
    </xf>
    <xf numFmtId="0" fontId="0" fillId="0" borderId="7" xfId="0" applyFont="1" applyBorder="1" applyAlignment="1">
      <alignment horizontal="distributed" vertical="center"/>
    </xf>
    <xf numFmtId="0" fontId="0" fillId="0" borderId="9" xfId="0" applyFont="1" applyBorder="1" applyAlignment="1">
      <alignment horizontal="distributed" vertical="center"/>
    </xf>
    <xf numFmtId="176" fontId="6" fillId="0" borderId="44" xfId="1" applyNumberFormat="1" applyFont="1" applyFill="1" applyBorder="1" applyAlignment="1" applyProtection="1">
      <alignment horizontal="distributed" vertical="center"/>
      <protection locked="0"/>
    </xf>
    <xf numFmtId="0" fontId="0" fillId="0" borderId="44" xfId="0" applyBorder="1" applyAlignment="1" applyProtection="1">
      <alignment horizontal="distributed" vertical="center"/>
      <protection locked="0"/>
    </xf>
    <xf numFmtId="0" fontId="22" fillId="0" borderId="44" xfId="0" applyFont="1" applyBorder="1" applyAlignment="1" applyProtection="1">
      <alignment horizontal="distributed" vertical="center" shrinkToFit="1"/>
    </xf>
    <xf numFmtId="0" fontId="22" fillId="0" borderId="44" xfId="0" applyFont="1" applyBorder="1" applyAlignment="1">
      <alignment horizontal="distributed" vertical="center"/>
    </xf>
    <xf numFmtId="0" fontId="71" fillId="0" borderId="0" xfId="1" applyFont="1" applyFill="1" applyAlignment="1">
      <alignment horizontal="center" vertical="center"/>
    </xf>
    <xf numFmtId="0" fontId="64" fillId="0" borderId="17" xfId="0" applyFont="1" applyBorder="1" applyAlignment="1" applyProtection="1">
      <alignment horizontal="distributed" vertical="center"/>
    </xf>
    <xf numFmtId="0" fontId="22" fillId="0" borderId="17" xfId="0" applyFont="1" applyBorder="1" applyAlignment="1" applyProtection="1">
      <alignment horizontal="distributed" vertical="center"/>
    </xf>
    <xf numFmtId="0" fontId="22" fillId="0" borderId="26" xfId="0" applyFont="1" applyBorder="1" applyAlignment="1" applyProtection="1">
      <alignment vertical="center"/>
    </xf>
    <xf numFmtId="0" fontId="0" fillId="0" borderId="7" xfId="0" applyBorder="1" applyAlignment="1">
      <alignment horizontal="distributed" vertical="center" shrinkToFit="1"/>
    </xf>
    <xf numFmtId="0" fontId="0" fillId="0" borderId="9" xfId="0" applyBorder="1" applyAlignment="1">
      <alignment horizontal="distributed" vertical="center" shrinkToFit="1"/>
    </xf>
    <xf numFmtId="0" fontId="6" fillId="0" borderId="13" xfId="1" applyFont="1" applyFill="1" applyBorder="1" applyAlignment="1" applyProtection="1">
      <alignment horizontal="left" vertical="center" indent="1" shrinkToFit="1"/>
    </xf>
    <xf numFmtId="0" fontId="6" fillId="0" borderId="32" xfId="1" applyFont="1" applyFill="1" applyBorder="1" applyAlignment="1">
      <alignment horizontal="center" vertical="center" textRotation="255"/>
    </xf>
    <xf numFmtId="0" fontId="22" fillId="0" borderId="30" xfId="0" applyFont="1" applyBorder="1" applyAlignment="1">
      <alignment vertical="center" textRotation="255"/>
    </xf>
    <xf numFmtId="0" fontId="22" fillId="0" borderId="22" xfId="0" applyFont="1" applyBorder="1" applyAlignment="1">
      <alignment vertical="center" textRotation="255"/>
    </xf>
    <xf numFmtId="0" fontId="22" fillId="0" borderId="0" xfId="0" applyFont="1" applyBorder="1" applyAlignment="1">
      <alignment vertical="center" textRotation="255"/>
    </xf>
    <xf numFmtId="0" fontId="22" fillId="0" borderId="19" xfId="0" applyFont="1" applyBorder="1" applyAlignment="1">
      <alignment vertical="center" textRotation="255"/>
    </xf>
    <xf numFmtId="0" fontId="22" fillId="0" borderId="17" xfId="0" applyFont="1" applyBorder="1" applyAlignment="1">
      <alignment vertical="center" textRotation="255"/>
    </xf>
    <xf numFmtId="0" fontId="6" fillId="0" borderId="17" xfId="1" applyFont="1" applyFill="1" applyBorder="1" applyAlignment="1" applyProtection="1">
      <alignment horizontal="right" vertical="center"/>
      <protection locked="0"/>
    </xf>
    <xf numFmtId="0" fontId="22" fillId="0" borderId="17" xfId="0" applyFont="1" applyBorder="1" applyAlignment="1" applyProtection="1">
      <alignment horizontal="right" vertical="center"/>
      <protection locked="0"/>
    </xf>
    <xf numFmtId="0" fontId="22" fillId="0" borderId="30" xfId="0" applyFont="1" applyBorder="1" applyAlignment="1" applyProtection="1">
      <alignment vertical="center"/>
    </xf>
    <xf numFmtId="0" fontId="22" fillId="0" borderId="17" xfId="0" applyFont="1" applyBorder="1" applyAlignment="1" applyProtection="1">
      <alignment horizontal="right" vertical="center"/>
    </xf>
    <xf numFmtId="0" fontId="98" fillId="0" borderId="0" xfId="1" applyFont="1" applyFill="1" applyAlignment="1">
      <alignment vertical="center" wrapText="1"/>
    </xf>
    <xf numFmtId="0" fontId="39" fillId="0" borderId="0" xfId="0" applyFont="1" applyAlignment="1">
      <alignment vertical="center" wrapText="1"/>
    </xf>
    <xf numFmtId="0" fontId="100" fillId="0" borderId="0" xfId="1" applyFont="1" applyFill="1" applyAlignment="1">
      <alignment horizontal="left" vertical="center" wrapText="1"/>
    </xf>
    <xf numFmtId="0" fontId="100" fillId="0" borderId="0" xfId="0" applyFont="1" applyAlignment="1">
      <alignment horizontal="left" vertical="center" wrapText="1"/>
    </xf>
    <xf numFmtId="0" fontId="42" fillId="0" borderId="0" xfId="0" applyFont="1" applyAlignment="1">
      <alignment vertical="center"/>
    </xf>
    <xf numFmtId="0" fontId="22" fillId="0" borderId="0" xfId="0" applyFont="1" applyBorder="1" applyAlignment="1">
      <alignment horizontal="distributed" vertical="center"/>
    </xf>
    <xf numFmtId="176" fontId="22" fillId="0" borderId="27" xfId="0" applyNumberFormat="1" applyFont="1" applyBorder="1" applyAlignment="1" applyProtection="1">
      <alignment horizontal="distributed" vertical="center"/>
      <protection locked="0"/>
    </xf>
    <xf numFmtId="0" fontId="6" fillId="0" borderId="17" xfId="1" applyFont="1" applyFill="1" applyBorder="1" applyAlignment="1">
      <alignment horizontal="right" vertical="center"/>
    </xf>
    <xf numFmtId="0" fontId="6" fillId="0" borderId="17" xfId="1" applyFont="1" applyFill="1" applyBorder="1" applyAlignment="1" applyProtection="1">
      <alignment horizontal="left" vertical="center"/>
      <protection locked="0"/>
    </xf>
    <xf numFmtId="0" fontId="0" fillId="0" borderId="17" xfId="0" applyBorder="1" applyAlignment="1" applyProtection="1">
      <alignment vertical="center"/>
      <protection locked="0"/>
    </xf>
    <xf numFmtId="176" fontId="22" fillId="0" borderId="17" xfId="0" applyNumberFormat="1" applyFont="1" applyBorder="1" applyAlignment="1" applyProtection="1">
      <alignment horizontal="distributed" vertical="center"/>
      <protection locked="0"/>
    </xf>
    <xf numFmtId="0" fontId="6" fillId="0" borderId="40" xfId="1" applyFont="1" applyFill="1" applyBorder="1" applyAlignment="1">
      <alignment horizontal="center" vertical="center" textRotation="255"/>
    </xf>
    <xf numFmtId="0" fontId="22" fillId="0" borderId="41" xfId="0" applyFont="1" applyBorder="1" applyAlignment="1">
      <alignment vertical="center" textRotation="255"/>
    </xf>
    <xf numFmtId="0" fontId="22" fillId="0" borderId="69" xfId="0" applyFont="1" applyBorder="1" applyAlignment="1">
      <alignment vertical="center" textRotation="255"/>
    </xf>
    <xf numFmtId="0" fontId="22" fillId="0" borderId="43" xfId="0" applyFont="1" applyBorder="1" applyAlignment="1">
      <alignment vertical="center" textRotation="255"/>
    </xf>
    <xf numFmtId="0" fontId="6" fillId="0" borderId="10" xfId="1" applyFont="1" applyFill="1" applyBorder="1" applyAlignment="1">
      <alignment horizontal="distributed" vertical="center"/>
    </xf>
    <xf numFmtId="0" fontId="6" fillId="0" borderId="8" xfId="1" applyFont="1" applyFill="1" applyBorder="1" applyAlignment="1">
      <alignment horizontal="left" vertical="center" indent="1" shrinkToFit="1"/>
    </xf>
    <xf numFmtId="0" fontId="0" fillId="0" borderId="7" xfId="0" applyBorder="1" applyAlignment="1">
      <alignment horizontal="left" vertical="center" indent="1" shrinkToFit="1"/>
    </xf>
    <xf numFmtId="0" fontId="0" fillId="0" borderId="9" xfId="0" applyBorder="1" applyAlignment="1">
      <alignment horizontal="left" vertical="center" indent="1" shrinkToFit="1"/>
    </xf>
    <xf numFmtId="0" fontId="22" fillId="0" borderId="37" xfId="0" applyFont="1" applyBorder="1" applyAlignment="1">
      <alignment horizontal="distributed" vertical="center" shrinkToFit="1"/>
    </xf>
    <xf numFmtId="0" fontId="0" fillId="0" borderId="27" xfId="0" applyFont="1" applyBorder="1" applyAlignment="1">
      <alignment horizontal="distributed" vertical="center" shrinkToFit="1"/>
    </xf>
    <xf numFmtId="0" fontId="0" fillId="0" borderId="36" xfId="0" applyFont="1" applyBorder="1" applyAlignment="1">
      <alignment horizontal="distributed" vertical="center" shrinkToFit="1"/>
    </xf>
    <xf numFmtId="0" fontId="6" fillId="0" borderId="8" xfId="1" applyFont="1" applyFill="1" applyBorder="1" applyAlignment="1">
      <alignment horizontal="distributed" vertical="center"/>
    </xf>
    <xf numFmtId="0" fontId="0" fillId="0" borderId="6" xfId="0" applyBorder="1" applyAlignment="1">
      <alignment horizontal="distributed" vertical="center"/>
    </xf>
    <xf numFmtId="0" fontId="6" fillId="0" borderId="46" xfId="1" applyFont="1" applyFill="1" applyBorder="1" applyAlignment="1" applyProtection="1">
      <alignment vertical="center" wrapText="1"/>
    </xf>
    <xf numFmtId="0" fontId="0" fillId="0" borderId="46" xfId="0" applyBorder="1" applyAlignment="1" applyProtection="1">
      <alignment vertical="center" wrapText="1"/>
    </xf>
    <xf numFmtId="0" fontId="6" fillId="0" borderId="111" xfId="1" applyFont="1" applyFill="1" applyBorder="1" applyAlignment="1" applyProtection="1">
      <alignment vertical="center" wrapText="1"/>
    </xf>
    <xf numFmtId="0" fontId="0" fillId="0" borderId="111" xfId="0" applyBorder="1" applyAlignment="1" applyProtection="1">
      <alignment vertical="center" wrapText="1"/>
    </xf>
    <xf numFmtId="0" fontId="6" fillId="0" borderId="17" xfId="1" applyFont="1" applyFill="1" applyBorder="1" applyAlignment="1" applyProtection="1">
      <alignment horizontal="left" vertical="center"/>
    </xf>
    <xf numFmtId="0" fontId="6" fillId="0" borderId="27" xfId="1" applyFont="1" applyFill="1" applyBorder="1" applyAlignment="1" applyProtection="1">
      <alignment horizontal="right" vertical="center"/>
    </xf>
    <xf numFmtId="0" fontId="0" fillId="0" borderId="27" xfId="0" applyBorder="1" applyAlignment="1" applyProtection="1">
      <alignment vertical="center"/>
    </xf>
    <xf numFmtId="176" fontId="22" fillId="0" borderId="27" xfId="0" applyNumberFormat="1" applyFont="1" applyBorder="1" applyAlignment="1" applyProtection="1">
      <alignment horizontal="distributed" vertical="center"/>
    </xf>
    <xf numFmtId="0" fontId="6" fillId="0" borderId="0" xfId="1" applyFont="1" applyFill="1" applyBorder="1" applyAlignment="1" applyProtection="1">
      <alignment vertical="top" wrapText="1"/>
    </xf>
    <xf numFmtId="0" fontId="6" fillId="0" borderId="15" xfId="1" applyFont="1" applyFill="1" applyBorder="1" applyAlignment="1" applyProtection="1">
      <alignment horizontal="distributed" vertical="center"/>
    </xf>
    <xf numFmtId="0" fontId="22" fillId="0" borderId="12" xfId="0" applyFont="1" applyBorder="1" applyAlignment="1" applyProtection="1">
      <alignment horizontal="distributed" vertical="center"/>
    </xf>
    <xf numFmtId="0" fontId="22" fillId="0" borderId="14" xfId="0" applyFont="1" applyBorder="1" applyAlignment="1" applyProtection="1">
      <alignment horizontal="distributed" vertical="center"/>
    </xf>
    <xf numFmtId="0" fontId="6" fillId="0" borderId="10" xfId="1" applyFont="1" applyFill="1" applyBorder="1" applyAlignment="1" applyProtection="1">
      <alignment horizontal="distributed" vertical="center"/>
    </xf>
    <xf numFmtId="0" fontId="6" fillId="0" borderId="8" xfId="1" applyFont="1" applyFill="1" applyBorder="1" applyAlignment="1" applyProtection="1">
      <alignment horizontal="left" vertical="center" indent="1" shrinkToFit="1"/>
    </xf>
    <xf numFmtId="0" fontId="6" fillId="0" borderId="8" xfId="1" applyFont="1" applyFill="1" applyBorder="1" applyAlignment="1" applyProtection="1">
      <alignment horizontal="distributed" vertical="center"/>
    </xf>
    <xf numFmtId="49" fontId="14" fillId="0" borderId="10" xfId="8" applyNumberFormat="1" applyFont="1" applyBorder="1" applyAlignment="1" applyProtection="1">
      <alignment vertical="center"/>
      <protection locked="0"/>
    </xf>
    <xf numFmtId="0" fontId="6" fillId="0" borderId="7" xfId="8" applyNumberFormat="1" applyFont="1" applyBorder="1" applyAlignment="1" applyProtection="1">
      <alignment vertical="center"/>
      <protection locked="0"/>
    </xf>
    <xf numFmtId="0" fontId="6" fillId="0" borderId="9" xfId="8" applyNumberFormat="1" applyFont="1" applyBorder="1" applyAlignment="1" applyProtection="1">
      <alignment vertical="center"/>
      <protection locked="0"/>
    </xf>
    <xf numFmtId="0" fontId="14" fillId="0" borderId="8" xfId="8" applyNumberFormat="1" applyFont="1" applyBorder="1" applyAlignment="1" applyProtection="1">
      <alignment vertical="center"/>
      <protection locked="0"/>
    </xf>
    <xf numFmtId="0" fontId="6" fillId="0" borderId="6" xfId="8" applyNumberFormat="1" applyFont="1" applyBorder="1" applyAlignment="1" applyProtection="1">
      <alignment vertical="center"/>
      <protection locked="0"/>
    </xf>
    <xf numFmtId="49" fontId="14" fillId="0" borderId="5" xfId="8" applyNumberFormat="1" applyFont="1" applyBorder="1" applyAlignment="1" applyProtection="1">
      <alignment vertical="center"/>
    </xf>
    <xf numFmtId="0" fontId="6" fillId="0" borderId="2" xfId="8" applyNumberFormat="1" applyFont="1" applyBorder="1" applyAlignment="1" applyProtection="1">
      <alignment vertical="center"/>
    </xf>
    <xf numFmtId="0" fontId="6" fillId="0" borderId="4" xfId="8" applyNumberFormat="1" applyFont="1" applyBorder="1" applyAlignment="1" applyProtection="1">
      <alignment vertical="center"/>
    </xf>
    <xf numFmtId="0" fontId="14" fillId="0" borderId="3" xfId="8" applyNumberFormat="1" applyFont="1" applyBorder="1" applyAlignment="1" applyProtection="1">
      <alignment vertical="center"/>
      <protection locked="0"/>
    </xf>
    <xf numFmtId="0" fontId="6" fillId="0" borderId="2" xfId="8" applyNumberFormat="1" applyFont="1" applyBorder="1" applyAlignment="1" applyProtection="1">
      <alignment vertical="center"/>
      <protection locked="0"/>
    </xf>
    <xf numFmtId="0" fontId="6" fillId="0" borderId="1" xfId="8" applyNumberFormat="1" applyFont="1" applyBorder="1" applyAlignment="1" applyProtection="1">
      <alignment vertical="center"/>
      <protection locked="0"/>
    </xf>
    <xf numFmtId="49" fontId="71" fillId="0" borderId="0" xfId="8" applyNumberFormat="1" applyFont="1" applyAlignment="1">
      <alignment vertical="center" wrapText="1"/>
    </xf>
    <xf numFmtId="0" fontId="72" fillId="0" borderId="0" xfId="0" applyFont="1" applyAlignment="1">
      <alignment vertical="center" wrapText="1"/>
    </xf>
    <xf numFmtId="0" fontId="67" fillId="0" borderId="65" xfId="0" applyFont="1" applyBorder="1" applyAlignment="1">
      <alignment horizontal="distributed" vertical="center"/>
    </xf>
    <xf numFmtId="0" fontId="67" fillId="0" borderId="66" xfId="0" applyFont="1" applyBorder="1" applyAlignment="1">
      <alignment horizontal="distributed" vertical="center"/>
    </xf>
    <xf numFmtId="0" fontId="67" fillId="0" borderId="31" xfId="0" applyFont="1" applyBorder="1" applyAlignment="1">
      <alignment horizontal="distributed" vertical="center"/>
    </xf>
    <xf numFmtId="0" fontId="67" fillId="0" borderId="70" xfId="0" applyFont="1" applyBorder="1" applyAlignment="1">
      <alignment horizontal="distributed" vertical="center"/>
    </xf>
    <xf numFmtId="0" fontId="67" fillId="0" borderId="30" xfId="0" applyFont="1" applyBorder="1" applyAlignment="1">
      <alignment horizontal="distributed" vertical="center"/>
    </xf>
    <xf numFmtId="0" fontId="22" fillId="0" borderId="30" xfId="0" applyFont="1" applyBorder="1" applyAlignment="1">
      <alignment horizontal="distributed" vertical="center"/>
    </xf>
    <xf numFmtId="0" fontId="22" fillId="0" borderId="29" xfId="0" applyFont="1" applyBorder="1" applyAlignment="1">
      <alignment vertical="center"/>
    </xf>
    <xf numFmtId="0" fontId="22" fillId="0" borderId="64" xfId="0" applyFont="1" applyBorder="1" applyAlignment="1">
      <alignment vertical="center"/>
    </xf>
    <xf numFmtId="0" fontId="22" fillId="0" borderId="67" xfId="0" applyFont="1" applyBorder="1" applyAlignment="1">
      <alignment vertical="center"/>
    </xf>
    <xf numFmtId="0" fontId="22" fillId="0" borderId="68" xfId="0" applyFont="1" applyBorder="1" applyAlignment="1">
      <alignment vertical="center"/>
    </xf>
    <xf numFmtId="0" fontId="22" fillId="0" borderId="21" xfId="0" applyFont="1" applyBorder="1" applyAlignment="1">
      <alignment vertical="center"/>
    </xf>
    <xf numFmtId="0" fontId="22" fillId="0" borderId="18" xfId="0" applyFont="1" applyBorder="1" applyAlignment="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2" fillId="0" borderId="39"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2" fillId="0" borderId="69" xfId="0" applyFont="1" applyBorder="1" applyAlignment="1">
      <alignment vertical="center"/>
    </xf>
    <xf numFmtId="0" fontId="22" fillId="0" borderId="17" xfId="0" applyFont="1" applyBorder="1" applyAlignment="1">
      <alignment vertical="center"/>
    </xf>
    <xf numFmtId="0" fontId="22" fillId="0" borderId="20" xfId="0" applyFont="1" applyBorder="1" applyAlignment="1">
      <alignment vertical="center"/>
    </xf>
    <xf numFmtId="0" fontId="22" fillId="0" borderId="16" xfId="0" applyFont="1" applyBorder="1" applyAlignment="1">
      <alignment vertical="center"/>
    </xf>
    <xf numFmtId="0" fontId="14" fillId="0" borderId="7" xfId="8" applyNumberFormat="1" applyFont="1" applyBorder="1" applyAlignment="1" applyProtection="1">
      <alignment vertical="center"/>
      <protection locked="0"/>
    </xf>
    <xf numFmtId="0" fontId="14" fillId="0" borderId="6" xfId="8" applyNumberFormat="1" applyFont="1" applyBorder="1" applyAlignment="1" applyProtection="1">
      <alignment vertical="center"/>
      <protection locked="0"/>
    </xf>
    <xf numFmtId="49" fontId="14" fillId="0" borderId="8" xfId="8" applyNumberFormat="1" applyFont="1" applyBorder="1" applyAlignment="1" applyProtection="1">
      <alignment vertical="center"/>
    </xf>
    <xf numFmtId="0" fontId="6" fillId="0" borderId="7" xfId="8" applyNumberFormat="1" applyFont="1" applyBorder="1" applyAlignment="1" applyProtection="1">
      <alignment vertical="center"/>
    </xf>
    <xf numFmtId="0" fontId="6" fillId="0" borderId="9" xfId="8" applyNumberFormat="1" applyFont="1" applyBorder="1" applyAlignment="1" applyProtection="1">
      <alignment vertical="center"/>
    </xf>
    <xf numFmtId="49" fontId="15" fillId="0" borderId="34" xfId="8" applyNumberFormat="1" applyFont="1" applyBorder="1" applyAlignment="1" applyProtection="1">
      <alignment horizontal="right" vertical="center" wrapText="1"/>
    </xf>
    <xf numFmtId="0" fontId="22" fillId="0" borderId="24" xfId="0" applyFont="1" applyBorder="1" applyAlignment="1" applyProtection="1">
      <alignment horizontal="right" vertical="center"/>
    </xf>
    <xf numFmtId="0" fontId="22" fillId="0" borderId="41" xfId="0" applyFont="1" applyBorder="1" applyAlignment="1" applyProtection="1">
      <alignment horizontal="right" vertical="center"/>
    </xf>
    <xf numFmtId="49" fontId="14" fillId="0" borderId="40" xfId="8" applyNumberFormat="1" applyFont="1" applyBorder="1" applyAlignment="1" applyProtection="1">
      <alignment horizontal="center" vertical="center"/>
    </xf>
    <xf numFmtId="0" fontId="6" fillId="0" borderId="24" xfId="8" applyFont="1" applyBorder="1" applyAlignment="1" applyProtection="1">
      <alignment horizontal="center" vertical="center"/>
    </xf>
    <xf numFmtId="0" fontId="6" fillId="0" borderId="23" xfId="8" applyFont="1" applyBorder="1" applyAlignment="1" applyProtection="1">
      <alignment horizontal="center" vertical="center"/>
    </xf>
    <xf numFmtId="0" fontId="6" fillId="0" borderId="37" xfId="8" applyFont="1" applyBorder="1" applyAlignment="1" applyProtection="1">
      <alignment horizontal="center" vertical="center"/>
    </xf>
    <xf numFmtId="0" fontId="6" fillId="0" borderId="27" xfId="8" applyFont="1" applyBorder="1" applyAlignment="1" applyProtection="1">
      <alignment horizontal="center" vertical="center"/>
    </xf>
    <xf numFmtId="0" fontId="6" fillId="0" borderId="26" xfId="8" applyFont="1" applyBorder="1" applyAlignment="1" applyProtection="1">
      <alignment horizontal="center" vertical="center"/>
    </xf>
    <xf numFmtId="0" fontId="15" fillId="0" borderId="35" xfId="8" applyFont="1" applyBorder="1" applyAlignment="1" applyProtection="1">
      <alignment horizontal="left" vertical="center"/>
    </xf>
    <xf numFmtId="0" fontId="22" fillId="0" borderId="27" xfId="0" applyFont="1" applyBorder="1" applyAlignment="1" applyProtection="1">
      <alignment horizontal="left" vertical="center"/>
    </xf>
    <xf numFmtId="0" fontId="22" fillId="0" borderId="36" xfId="0" applyFont="1" applyBorder="1" applyAlignment="1" applyProtection="1">
      <alignment horizontal="left" vertical="center"/>
    </xf>
    <xf numFmtId="49" fontId="14" fillId="0" borderId="0" xfId="8" applyNumberFormat="1" applyFont="1" applyBorder="1" applyAlignment="1" applyProtection="1">
      <alignment horizontal="center" vertical="top"/>
    </xf>
    <xf numFmtId="0" fontId="22" fillId="0" borderId="0" xfId="0" applyFont="1" applyAlignment="1" applyProtection="1">
      <alignment vertical="top"/>
    </xf>
    <xf numFmtId="0" fontId="6" fillId="0" borderId="0" xfId="8" applyNumberFormat="1" applyFont="1" applyBorder="1" applyAlignment="1" applyProtection="1">
      <alignment vertical="top" wrapText="1"/>
    </xf>
    <xf numFmtId="0" fontId="22" fillId="0" borderId="0" xfId="0" applyNumberFormat="1" applyFont="1" applyBorder="1" applyAlignment="1" applyProtection="1">
      <alignment vertical="top" wrapText="1"/>
    </xf>
    <xf numFmtId="0" fontId="22" fillId="0" borderId="27" xfId="0" applyFont="1" applyBorder="1" applyAlignment="1">
      <alignment vertical="top" wrapText="1"/>
    </xf>
    <xf numFmtId="49" fontId="14" fillId="0" borderId="40" xfId="8" applyNumberFormat="1" applyFont="1" applyBorder="1" applyAlignment="1" applyProtection="1">
      <alignment horizontal="distributed" vertical="top" wrapText="1"/>
    </xf>
    <xf numFmtId="0" fontId="22" fillId="0" borderId="24" xfId="0" applyFont="1" applyBorder="1" applyAlignment="1" applyProtection="1">
      <alignment horizontal="distributed" vertical="top"/>
    </xf>
    <xf numFmtId="0" fontId="22" fillId="0" borderId="37" xfId="0" applyFont="1" applyBorder="1" applyAlignment="1" applyProtection="1">
      <alignment horizontal="distributed" vertical="top"/>
    </xf>
    <xf numFmtId="0" fontId="22" fillId="0" borderId="27" xfId="0" applyFont="1" applyBorder="1" applyAlignment="1" applyProtection="1">
      <alignment horizontal="distributed" vertical="top"/>
    </xf>
    <xf numFmtId="49" fontId="15" fillId="0" borderId="40" xfId="8" applyNumberFormat="1" applyFont="1" applyBorder="1" applyAlignment="1" applyProtection="1">
      <alignment horizontal="distributed" vertical="top" wrapText="1" shrinkToFit="1"/>
    </xf>
    <xf numFmtId="0" fontId="47" fillId="0" borderId="24" xfId="0" applyFont="1" applyBorder="1" applyAlignment="1" applyProtection="1">
      <alignment horizontal="distributed" vertical="top" shrinkToFit="1"/>
    </xf>
    <xf numFmtId="0" fontId="22" fillId="0" borderId="37" xfId="0" applyFont="1" applyBorder="1" applyAlignment="1" applyProtection="1">
      <alignment vertical="top"/>
    </xf>
    <xf numFmtId="0" fontId="22" fillId="0" borderId="27" xfId="0" applyFont="1" applyBorder="1" applyAlignment="1" applyProtection="1">
      <alignment vertical="top"/>
    </xf>
    <xf numFmtId="176" fontId="68" fillId="0" borderId="24" xfId="0" applyNumberFormat="1" applyFont="1" applyBorder="1" applyAlignment="1" applyProtection="1">
      <alignment horizontal="distributed" vertical="center"/>
    </xf>
    <xf numFmtId="176" fontId="68" fillId="0" borderId="23" xfId="0" applyNumberFormat="1" applyFont="1" applyBorder="1" applyAlignment="1" applyProtection="1">
      <alignment horizontal="distributed" vertical="center"/>
    </xf>
    <xf numFmtId="176" fontId="14" fillId="0" borderId="27" xfId="8" applyNumberFormat="1" applyFont="1" applyBorder="1" applyAlignment="1" applyProtection="1">
      <alignment horizontal="distributed" vertical="center"/>
    </xf>
    <xf numFmtId="176" fontId="6" fillId="0" borderId="27" xfId="8" applyNumberFormat="1" applyFont="1" applyBorder="1" applyAlignment="1" applyProtection="1">
      <alignment horizontal="distributed" vertical="center"/>
    </xf>
    <xf numFmtId="176" fontId="22" fillId="0" borderId="36" xfId="0" applyNumberFormat="1" applyFont="1" applyBorder="1" applyAlignment="1" applyProtection="1">
      <alignment horizontal="distributed" vertical="center"/>
    </xf>
    <xf numFmtId="49" fontId="14" fillId="0" borderId="0" xfId="8" applyNumberFormat="1" applyFont="1" applyBorder="1" applyAlignment="1" applyProtection="1">
      <alignment horizontal="distributed" vertical="center"/>
    </xf>
    <xf numFmtId="0" fontId="22" fillId="0" borderId="0" xfId="0" applyFont="1" applyAlignment="1" applyProtection="1">
      <alignment horizontal="center" vertical="top"/>
    </xf>
    <xf numFmtId="0" fontId="6" fillId="0" borderId="46" xfId="8" applyNumberFormat="1" applyFont="1" applyBorder="1" applyAlignment="1" applyProtection="1">
      <alignment vertical="top" wrapText="1"/>
    </xf>
    <xf numFmtId="0" fontId="22" fillId="0" borderId="0" xfId="0" applyFont="1" applyAlignment="1">
      <alignment vertical="top" wrapText="1"/>
    </xf>
    <xf numFmtId="49" fontId="14" fillId="0" borderId="40" xfId="8" applyNumberFormat="1" applyFont="1" applyBorder="1" applyAlignment="1" applyProtection="1">
      <alignment horizontal="distributed" vertical="top"/>
    </xf>
    <xf numFmtId="0" fontId="6" fillId="0" borderId="24" xfId="8" applyFont="1" applyBorder="1" applyAlignment="1" applyProtection="1">
      <alignment horizontal="distributed" vertical="top"/>
    </xf>
    <xf numFmtId="176" fontId="68" fillId="0" borderId="24" xfId="8" applyNumberFormat="1" applyFont="1" applyBorder="1" applyAlignment="1" applyProtection="1">
      <alignment horizontal="distributed" vertical="center"/>
    </xf>
    <xf numFmtId="176" fontId="63" fillId="0" borderId="24" xfId="0" applyNumberFormat="1" applyFont="1" applyBorder="1" applyAlignment="1" applyProtection="1">
      <alignment horizontal="distributed" vertical="center"/>
    </xf>
    <xf numFmtId="176" fontId="63" fillId="0" borderId="23" xfId="0" applyNumberFormat="1" applyFont="1" applyBorder="1" applyAlignment="1" applyProtection="1">
      <alignment horizontal="distributed" vertical="center"/>
    </xf>
    <xf numFmtId="176" fontId="22" fillId="0" borderId="26" xfId="0" applyNumberFormat="1" applyFont="1" applyBorder="1" applyAlignment="1" applyProtection="1">
      <alignment horizontal="distributed" vertical="center"/>
    </xf>
    <xf numFmtId="0" fontId="22" fillId="0" borderId="46" xfId="0" applyNumberFormat="1" applyFont="1" applyBorder="1" applyAlignment="1" applyProtection="1">
      <alignment vertical="top" wrapText="1"/>
    </xf>
    <xf numFmtId="176" fontId="63" fillId="0" borderId="41" xfId="0" applyNumberFormat="1" applyFont="1" applyBorder="1" applyAlignment="1" applyProtection="1">
      <alignment horizontal="distributed" vertical="center"/>
    </xf>
    <xf numFmtId="49" fontId="15" fillId="0" borderId="40" xfId="8" applyNumberFormat="1" applyFont="1" applyBorder="1" applyAlignment="1" applyProtection="1">
      <alignment horizontal="distributed" vertical="top" wrapText="1"/>
    </xf>
    <xf numFmtId="0" fontId="15" fillId="0" borderId="24" xfId="8" applyFont="1" applyBorder="1" applyAlignment="1" applyProtection="1">
      <alignment horizontal="distributed" vertical="top"/>
    </xf>
    <xf numFmtId="0" fontId="47" fillId="0" borderId="37" xfId="0" applyFont="1" applyBorder="1" applyAlignment="1" applyProtection="1">
      <alignment horizontal="distributed" vertical="top"/>
    </xf>
    <xf numFmtId="0" fontId="47" fillId="0" borderId="27" xfId="0" applyFont="1" applyBorder="1" applyAlignment="1" applyProtection="1">
      <alignment horizontal="distributed" vertical="top"/>
    </xf>
    <xf numFmtId="179" fontId="60" fillId="0" borderId="24" xfId="8" applyNumberFormat="1" applyFont="1" applyBorder="1" applyAlignment="1" applyProtection="1">
      <alignment horizontal="right" vertical="center"/>
    </xf>
    <xf numFmtId="179" fontId="60" fillId="0" borderId="24" xfId="0" applyNumberFormat="1" applyFont="1" applyBorder="1" applyAlignment="1" applyProtection="1">
      <alignment horizontal="right" vertical="center"/>
    </xf>
    <xf numFmtId="179" fontId="52" fillId="0" borderId="27" xfId="0" applyNumberFormat="1" applyFont="1" applyBorder="1" applyAlignment="1" applyProtection="1">
      <alignment horizontal="right" vertical="center"/>
    </xf>
    <xf numFmtId="49" fontId="6" fillId="0" borderId="17" xfId="8" applyNumberFormat="1" applyFont="1" applyBorder="1" applyAlignment="1" applyProtection="1">
      <alignment vertical="top" wrapText="1"/>
    </xf>
    <xf numFmtId="0" fontId="22" fillId="0" borderId="17" xfId="0" applyFont="1" applyBorder="1" applyAlignment="1" applyProtection="1">
      <alignment vertical="center"/>
    </xf>
    <xf numFmtId="49" fontId="14" fillId="0" borderId="38" xfId="8" applyNumberFormat="1" applyFont="1" applyBorder="1" applyAlignment="1" applyProtection="1">
      <alignment horizontal="distributed" vertical="center"/>
    </xf>
    <xf numFmtId="0" fontId="6" fillId="0" borderId="30" xfId="8" applyFont="1" applyBorder="1" applyAlignment="1" applyProtection="1">
      <alignment horizontal="distributed" vertical="center"/>
    </xf>
    <xf numFmtId="0" fontId="6" fillId="0" borderId="30" xfId="8" applyFont="1" applyBorder="1" applyAlignment="1" applyProtection="1">
      <alignment horizontal="left" vertical="center" wrapText="1"/>
    </xf>
    <xf numFmtId="0" fontId="6" fillId="0" borderId="33" xfId="8" applyFont="1" applyBorder="1" applyAlignment="1" applyProtection="1">
      <alignment horizontal="left" vertical="center" wrapText="1"/>
    </xf>
    <xf numFmtId="0" fontId="6" fillId="0" borderId="27" xfId="8" applyFont="1" applyBorder="1" applyAlignment="1" applyProtection="1">
      <alignment horizontal="left" vertical="center" wrapText="1"/>
    </xf>
    <xf numFmtId="0" fontId="6" fillId="0" borderId="26" xfId="8" applyFont="1" applyBorder="1" applyAlignment="1" applyProtection="1">
      <alignment horizontal="left" vertical="center" wrapText="1"/>
    </xf>
    <xf numFmtId="49" fontId="14" fillId="0" borderId="22" xfId="8" applyNumberFormat="1" applyFont="1" applyBorder="1" applyAlignment="1" applyProtection="1">
      <alignment horizontal="left" vertical="center"/>
    </xf>
    <xf numFmtId="49" fontId="14" fillId="0" borderId="0" xfId="8" applyNumberFormat="1" applyFont="1" applyBorder="1" applyAlignment="1" applyProtection="1">
      <alignment horizontal="left" vertical="center"/>
    </xf>
    <xf numFmtId="49" fontId="14" fillId="0" borderId="22" xfId="8" applyNumberFormat="1" applyFont="1" applyBorder="1" applyAlignment="1" applyProtection="1">
      <alignment horizontal="distributed" vertical="center"/>
    </xf>
    <xf numFmtId="176" fontId="14" fillId="0" borderId="0" xfId="8" applyNumberFormat="1" applyFont="1" applyBorder="1" applyAlignment="1" applyProtection="1">
      <alignment horizontal="distributed" vertical="center"/>
    </xf>
    <xf numFmtId="176" fontId="6" fillId="0" borderId="0" xfId="8" applyNumberFormat="1" applyFont="1" applyBorder="1" applyAlignment="1" applyProtection="1">
      <alignment horizontal="distributed" vertical="center"/>
    </xf>
    <xf numFmtId="176" fontId="22" fillId="0" borderId="0" xfId="0" applyNumberFormat="1" applyFont="1" applyAlignment="1" applyProtection="1">
      <alignment horizontal="distributed" vertical="center"/>
    </xf>
    <xf numFmtId="49" fontId="14" fillId="0" borderId="40" xfId="8" applyNumberFormat="1" applyFont="1" applyBorder="1" applyAlignment="1" applyProtection="1">
      <alignment horizontal="distributed" vertical="center"/>
    </xf>
    <xf numFmtId="0" fontId="6" fillId="0" borderId="24" xfId="8" applyFont="1" applyBorder="1" applyAlignment="1" applyProtection="1">
      <alignment horizontal="distributed" vertical="center"/>
    </xf>
    <xf numFmtId="0" fontId="6" fillId="0" borderId="24" xfId="8" applyFont="1" applyBorder="1" applyAlignment="1" applyProtection="1">
      <alignment horizontal="left" vertical="center" wrapText="1"/>
    </xf>
    <xf numFmtId="0" fontId="6" fillId="0" borderId="23" xfId="8" applyFont="1" applyBorder="1" applyAlignment="1" applyProtection="1">
      <alignment horizontal="left" vertical="center" wrapText="1"/>
    </xf>
    <xf numFmtId="0" fontId="43" fillId="0" borderId="0" xfId="0" applyFont="1" applyAlignment="1" applyProtection="1">
      <alignment horizontal="distributed" vertical="center"/>
    </xf>
    <xf numFmtId="0" fontId="52" fillId="0" borderId="0" xfId="0" applyFont="1" applyAlignment="1" applyProtection="1">
      <alignment horizontal="distributed" vertical="center"/>
    </xf>
    <xf numFmtId="0" fontId="43" fillId="0" borderId="0" xfId="0" applyFont="1" applyAlignment="1" applyProtection="1">
      <alignment horizontal="center" vertical="center"/>
    </xf>
    <xf numFmtId="0" fontId="22" fillId="0" borderId="0" xfId="0" applyFont="1" applyAlignment="1" applyProtection="1">
      <alignment horizontal="center" vertical="center"/>
    </xf>
    <xf numFmtId="0" fontId="26" fillId="0" borderId="0" xfId="0" applyFont="1" applyAlignment="1" applyProtection="1">
      <alignment horizontal="distributed" vertical="center"/>
    </xf>
    <xf numFmtId="0" fontId="43" fillId="0" borderId="0" xfId="0" applyFont="1" applyBorder="1" applyAlignment="1" applyProtection="1">
      <alignment horizontal="left" vertical="center"/>
    </xf>
    <xf numFmtId="49" fontId="14" fillId="0" borderId="10" xfId="8" applyNumberFormat="1" applyFont="1" applyBorder="1" applyAlignment="1" applyProtection="1">
      <alignment vertical="center" wrapText="1"/>
      <protection locked="0"/>
    </xf>
    <xf numFmtId="0" fontId="6" fillId="0" borderId="7" xfId="8" applyFont="1" applyBorder="1" applyAlignment="1" applyProtection="1">
      <alignment vertical="center" wrapText="1"/>
      <protection locked="0"/>
    </xf>
    <xf numFmtId="0" fontId="6" fillId="0" borderId="9" xfId="8" applyFont="1" applyBorder="1" applyAlignment="1" applyProtection="1">
      <alignment vertical="center" wrapText="1"/>
      <protection locked="0"/>
    </xf>
    <xf numFmtId="49" fontId="14" fillId="0" borderId="8" xfId="8" applyNumberFormat="1" applyFont="1" applyBorder="1" applyAlignment="1" applyProtection="1">
      <alignment vertical="center"/>
      <protection locked="0"/>
    </xf>
    <xf numFmtId="0" fontId="6" fillId="0" borderId="7" xfId="8" applyFont="1" applyBorder="1" applyAlignment="1" applyProtection="1">
      <alignment vertical="center"/>
      <protection locked="0"/>
    </xf>
    <xf numFmtId="0" fontId="6" fillId="0" borderId="6" xfId="8" applyFont="1" applyBorder="1" applyAlignment="1" applyProtection="1">
      <alignment vertical="center"/>
      <protection locked="0"/>
    </xf>
    <xf numFmtId="49" fontId="14" fillId="0" borderId="5" xfId="8" applyNumberFormat="1" applyFont="1" applyBorder="1" applyAlignment="1" applyProtection="1">
      <alignment vertical="center" wrapText="1"/>
      <protection locked="0"/>
    </xf>
    <xf numFmtId="0" fontId="6" fillId="0" borderId="2" xfId="8" applyFont="1" applyBorder="1" applyAlignment="1" applyProtection="1">
      <alignment vertical="center" wrapText="1"/>
      <protection locked="0"/>
    </xf>
    <xf numFmtId="0" fontId="6" fillId="0" borderId="4" xfId="8" applyFont="1" applyBorder="1" applyAlignment="1" applyProtection="1">
      <alignment vertical="center" wrapText="1"/>
      <protection locked="0"/>
    </xf>
    <xf numFmtId="49" fontId="14" fillId="0" borderId="3" xfId="8" applyNumberFormat="1" applyFont="1" applyBorder="1" applyAlignment="1" applyProtection="1">
      <alignment vertical="center"/>
      <protection locked="0"/>
    </xf>
    <xf numFmtId="0" fontId="6" fillId="0" borderId="2" xfId="8" applyFont="1" applyBorder="1" applyAlignment="1" applyProtection="1">
      <alignment vertical="center"/>
      <protection locked="0"/>
    </xf>
    <xf numFmtId="0" fontId="6" fillId="0" borderId="1" xfId="8" applyFont="1" applyBorder="1" applyAlignment="1" applyProtection="1">
      <alignment vertical="center"/>
      <protection locked="0"/>
    </xf>
    <xf numFmtId="49" fontId="14" fillId="0" borderId="7" xfId="8" applyNumberFormat="1" applyFont="1" applyBorder="1" applyAlignment="1" applyProtection="1">
      <alignment vertical="center" wrapText="1"/>
      <protection locked="0"/>
    </xf>
    <xf numFmtId="49" fontId="14" fillId="0" borderId="9" xfId="8" applyNumberFormat="1" applyFont="1" applyBorder="1" applyAlignment="1" applyProtection="1">
      <alignment vertical="center" wrapText="1"/>
      <protection locked="0"/>
    </xf>
    <xf numFmtId="49" fontId="14" fillId="0" borderId="7" xfId="8" applyNumberFormat="1" applyFont="1" applyBorder="1" applyAlignment="1" applyProtection="1">
      <alignment vertical="center"/>
      <protection locked="0"/>
    </xf>
    <xf numFmtId="49" fontId="14" fillId="0" borderId="6" xfId="8" applyNumberFormat="1" applyFont="1" applyBorder="1" applyAlignment="1" applyProtection="1">
      <alignment vertical="center"/>
      <protection locked="0"/>
    </xf>
    <xf numFmtId="49" fontId="14" fillId="0" borderId="8" xfId="8" applyNumberFormat="1" applyFont="1" applyBorder="1" applyAlignment="1" applyProtection="1">
      <alignment horizontal="right" vertical="center"/>
      <protection locked="0"/>
    </xf>
    <xf numFmtId="0" fontId="6" fillId="0" borderId="7" xfId="8" applyFont="1" applyBorder="1" applyAlignment="1" applyProtection="1">
      <alignment horizontal="right" vertical="center"/>
      <protection locked="0"/>
    </xf>
    <xf numFmtId="0" fontId="6" fillId="0" borderId="9" xfId="8" applyFont="1" applyBorder="1" applyAlignment="1" applyProtection="1">
      <alignment horizontal="right" vertical="center"/>
      <protection locked="0"/>
    </xf>
    <xf numFmtId="49" fontId="15" fillId="0" borderId="34" xfId="8" applyNumberFormat="1" applyFont="1" applyBorder="1" applyAlignment="1">
      <alignment horizontal="right" vertical="center" wrapText="1"/>
    </xf>
    <xf numFmtId="0" fontId="22" fillId="0" borderId="24" xfId="0" applyFont="1" applyBorder="1" applyAlignment="1">
      <alignment horizontal="right" vertical="center"/>
    </xf>
    <xf numFmtId="0" fontId="22" fillId="0" borderId="41" xfId="0" applyFont="1" applyBorder="1" applyAlignment="1">
      <alignment horizontal="right" vertical="center"/>
    </xf>
    <xf numFmtId="49" fontId="14" fillId="0" borderId="40" xfId="8" applyNumberFormat="1" applyFont="1" applyBorder="1" applyAlignment="1">
      <alignment horizontal="center" vertical="center"/>
    </xf>
    <xf numFmtId="0" fontId="6" fillId="0" borderId="24" xfId="8" applyFont="1" applyBorder="1" applyAlignment="1">
      <alignment horizontal="center" vertical="center"/>
    </xf>
    <xf numFmtId="0" fontId="6" fillId="0" borderId="23" xfId="8" applyFont="1" applyBorder="1" applyAlignment="1">
      <alignment horizontal="center" vertical="center"/>
    </xf>
    <xf numFmtId="0" fontId="6" fillId="0" borderId="37" xfId="8" applyFont="1" applyBorder="1" applyAlignment="1">
      <alignment horizontal="center" vertical="center"/>
    </xf>
    <xf numFmtId="0" fontId="6" fillId="0" borderId="27" xfId="8" applyFont="1" applyBorder="1" applyAlignment="1">
      <alignment horizontal="center" vertical="center"/>
    </xf>
    <xf numFmtId="0" fontId="6" fillId="0" borderId="26" xfId="8" applyFont="1" applyBorder="1" applyAlignment="1">
      <alignment horizontal="center" vertical="center"/>
    </xf>
    <xf numFmtId="0" fontId="15" fillId="0" borderId="35" xfId="8" applyFont="1" applyBorder="1" applyAlignment="1">
      <alignment horizontal="left" vertical="center"/>
    </xf>
    <xf numFmtId="0" fontId="22" fillId="0" borderId="27" xfId="0" applyFont="1" applyBorder="1" applyAlignment="1">
      <alignment horizontal="left" vertical="center"/>
    </xf>
    <xf numFmtId="0" fontId="22" fillId="0" borderId="36" xfId="0" applyFont="1" applyBorder="1" applyAlignment="1">
      <alignment horizontal="left" vertical="center"/>
    </xf>
    <xf numFmtId="0" fontId="22" fillId="0" borderId="7" xfId="0" applyFont="1" applyBorder="1" applyAlignment="1" applyProtection="1">
      <alignment horizontal="right" vertical="center"/>
      <protection locked="0"/>
    </xf>
    <xf numFmtId="0" fontId="22" fillId="0" borderId="9" xfId="0" applyFont="1" applyBorder="1" applyAlignment="1" applyProtection="1">
      <alignment horizontal="right" vertical="center"/>
      <protection locked="0"/>
    </xf>
    <xf numFmtId="49" fontId="8" fillId="0" borderId="0" xfId="8" applyNumberFormat="1" applyFont="1" applyBorder="1" applyAlignment="1" applyProtection="1">
      <alignment horizontal="center" vertical="top"/>
    </xf>
    <xf numFmtId="0" fontId="25" fillId="0" borderId="0" xfId="0" applyFont="1" applyAlignment="1" applyProtection="1">
      <alignment vertical="top"/>
    </xf>
    <xf numFmtId="0" fontId="14" fillId="0" borderId="40" xfId="8" applyNumberFormat="1" applyFont="1" applyBorder="1" applyAlignment="1" applyProtection="1">
      <alignment horizontal="distributed" vertical="center" wrapText="1"/>
    </xf>
    <xf numFmtId="0" fontId="24" fillId="0" borderId="24" xfId="0" applyNumberFormat="1" applyFont="1" applyBorder="1" applyAlignment="1" applyProtection="1">
      <alignment horizontal="distributed" vertical="center"/>
    </xf>
    <xf numFmtId="0" fontId="24" fillId="0" borderId="41" xfId="0" applyNumberFormat="1" applyFont="1" applyBorder="1" applyAlignment="1" applyProtection="1">
      <alignment horizontal="distributed" vertical="center"/>
    </xf>
    <xf numFmtId="0" fontId="24" fillId="0" borderId="37" xfId="0" applyNumberFormat="1" applyFont="1" applyBorder="1" applyAlignment="1" applyProtection="1">
      <alignment horizontal="distributed" vertical="center"/>
    </xf>
    <xf numFmtId="0" fontId="24" fillId="0" borderId="27" xfId="0" applyNumberFormat="1" applyFont="1" applyBorder="1" applyAlignment="1" applyProtection="1">
      <alignment horizontal="distributed" vertical="center"/>
    </xf>
    <xf numFmtId="0" fontId="24" fillId="0" borderId="36" xfId="0" applyNumberFormat="1" applyFont="1" applyBorder="1" applyAlignment="1" applyProtection="1">
      <alignment horizontal="distributed" vertical="center"/>
    </xf>
    <xf numFmtId="49" fontId="15" fillId="0" borderId="40" xfId="8" applyNumberFormat="1" applyFont="1" applyBorder="1" applyAlignment="1" applyProtection="1">
      <alignment horizontal="distributed" vertical="center" wrapText="1" shrinkToFit="1"/>
    </xf>
    <xf numFmtId="0" fontId="47" fillId="0" borderId="24" xfId="0" applyFont="1" applyBorder="1" applyAlignment="1" applyProtection="1">
      <alignment horizontal="distributed" vertical="center" shrinkToFit="1"/>
    </xf>
    <xf numFmtId="0" fontId="47" fillId="0" borderId="41" xfId="0" applyFont="1" applyBorder="1" applyAlignment="1" applyProtection="1">
      <alignment horizontal="distributed" vertical="center" shrinkToFit="1"/>
    </xf>
    <xf numFmtId="0" fontId="22" fillId="0" borderId="37" xfId="0" applyFont="1" applyBorder="1" applyAlignment="1" applyProtection="1">
      <alignment vertical="center"/>
    </xf>
    <xf numFmtId="0" fontId="22" fillId="0" borderId="27" xfId="0" applyFont="1" applyBorder="1" applyAlignment="1" applyProtection="1">
      <alignment vertical="center"/>
    </xf>
    <xf numFmtId="0" fontId="22" fillId="0" borderId="36" xfId="0" applyFont="1" applyBorder="1" applyAlignment="1" applyProtection="1">
      <alignment vertical="center"/>
    </xf>
    <xf numFmtId="176" fontId="77" fillId="0" borderId="24" xfId="0" applyNumberFormat="1" applyFont="1" applyBorder="1" applyAlignment="1" applyProtection="1">
      <alignment horizontal="distributed" vertical="center" indent="1"/>
      <protection locked="0"/>
    </xf>
    <xf numFmtId="176" fontId="77" fillId="0" borderId="23" xfId="0" applyNumberFormat="1" applyFont="1" applyBorder="1" applyAlignment="1" applyProtection="1">
      <alignment horizontal="distributed" vertical="center" indent="1"/>
      <protection locked="0"/>
    </xf>
    <xf numFmtId="176" fontId="25" fillId="0" borderId="37" xfId="0" applyNumberFormat="1" applyFont="1" applyBorder="1" applyAlignment="1" applyProtection="1">
      <alignment horizontal="distributed" vertical="center" indent="1"/>
      <protection locked="0"/>
    </xf>
    <xf numFmtId="176" fontId="25" fillId="0" borderId="27" xfId="0" applyNumberFormat="1" applyFont="1" applyBorder="1" applyAlignment="1" applyProtection="1">
      <alignment horizontal="distributed" vertical="center" indent="1"/>
      <protection locked="0"/>
    </xf>
    <xf numFmtId="176" fontId="25" fillId="0" borderId="36" xfId="0" applyNumberFormat="1" applyFont="1" applyBorder="1" applyAlignment="1" applyProtection="1">
      <alignment horizontal="distributed" vertical="center" indent="1"/>
      <protection locked="0"/>
    </xf>
    <xf numFmtId="49" fontId="8" fillId="0" borderId="0" xfId="8" applyNumberFormat="1" applyFont="1" applyBorder="1" applyAlignment="1" applyProtection="1">
      <alignment horizontal="distributed" vertical="center"/>
    </xf>
    <xf numFmtId="0" fontId="25" fillId="0" borderId="0" xfId="0" applyFont="1" applyAlignment="1" applyProtection="1">
      <alignment horizontal="distributed" vertical="center"/>
    </xf>
    <xf numFmtId="0" fontId="25" fillId="0" borderId="0" xfId="0" applyFont="1" applyAlignment="1" applyProtection="1">
      <alignment horizontal="center" vertical="top"/>
    </xf>
    <xf numFmtId="0" fontId="8" fillId="0" borderId="46" xfId="8" applyNumberFormat="1" applyFont="1" applyBorder="1" applyAlignment="1" applyProtection="1">
      <alignment vertical="top" wrapText="1"/>
    </xf>
    <xf numFmtId="0" fontId="25" fillId="0" borderId="0" xfId="0" applyFont="1" applyAlignment="1">
      <alignment vertical="top" wrapText="1"/>
    </xf>
    <xf numFmtId="0" fontId="14" fillId="0" borderId="24" xfId="8" applyFont="1" applyBorder="1" applyAlignment="1" applyProtection="1">
      <alignment horizontal="distributed" vertical="center"/>
    </xf>
    <xf numFmtId="0" fontId="14" fillId="0" borderId="41" xfId="8" applyFont="1" applyBorder="1" applyAlignment="1" applyProtection="1">
      <alignment horizontal="distributed" vertical="center"/>
    </xf>
    <xf numFmtId="0" fontId="24" fillId="0" borderId="37" xfId="0" applyFont="1" applyBorder="1" applyAlignment="1" applyProtection="1">
      <alignment vertical="center"/>
    </xf>
    <xf numFmtId="0" fontId="24" fillId="0" borderId="36" xfId="0" applyFont="1" applyBorder="1" applyAlignment="1" applyProtection="1">
      <alignment vertical="center"/>
    </xf>
    <xf numFmtId="176" fontId="77" fillId="0" borderId="24" xfId="0" applyNumberFormat="1" applyFont="1" applyBorder="1" applyAlignment="1" applyProtection="1">
      <alignment horizontal="distributed" vertical="center" indent="1"/>
    </xf>
    <xf numFmtId="176" fontId="77" fillId="0" borderId="23" xfId="0" applyNumberFormat="1" applyFont="1" applyBorder="1" applyAlignment="1" applyProtection="1">
      <alignment horizontal="distributed" vertical="center" indent="1"/>
    </xf>
    <xf numFmtId="176" fontId="25" fillId="0" borderId="37" xfId="0" applyNumberFormat="1" applyFont="1" applyBorder="1" applyAlignment="1" applyProtection="1">
      <alignment horizontal="distributed" vertical="center" indent="1"/>
    </xf>
    <xf numFmtId="176" fontId="25" fillId="0" borderId="27" xfId="0" applyNumberFormat="1" applyFont="1" applyBorder="1" applyAlignment="1" applyProtection="1">
      <alignment horizontal="distributed" vertical="center" indent="1"/>
    </xf>
    <xf numFmtId="176" fontId="25" fillId="0" borderId="36" xfId="0" applyNumberFormat="1" applyFont="1" applyBorder="1" applyAlignment="1" applyProtection="1">
      <alignment horizontal="distributed" vertical="center" indent="1"/>
    </xf>
    <xf numFmtId="0" fontId="8" fillId="0" borderId="0" xfId="8" applyNumberFormat="1" applyFont="1" applyBorder="1" applyAlignment="1" applyProtection="1">
      <alignment vertical="top" wrapText="1"/>
    </xf>
    <xf numFmtId="0" fontId="22" fillId="0" borderId="0" xfId="0" applyFont="1" applyBorder="1" applyAlignment="1">
      <alignment vertical="top" wrapText="1"/>
    </xf>
    <xf numFmtId="49" fontId="14" fillId="0" borderId="0" xfId="0" applyNumberFormat="1" applyFont="1" applyBorder="1" applyAlignment="1" applyProtection="1">
      <alignment vertical="center"/>
    </xf>
    <xf numFmtId="49" fontId="14" fillId="0" borderId="42" xfId="0" applyNumberFormat="1" applyFont="1" applyBorder="1" applyAlignment="1" applyProtection="1">
      <alignment vertical="center"/>
    </xf>
    <xf numFmtId="49" fontId="14" fillId="0" borderId="0" xfId="0" applyNumberFormat="1" applyFont="1" applyBorder="1" applyAlignment="1" applyProtection="1">
      <alignment vertical="center"/>
      <protection locked="0"/>
    </xf>
    <xf numFmtId="49" fontId="14" fillId="0" borderId="42" xfId="0" applyNumberFormat="1" applyFont="1" applyBorder="1" applyAlignment="1" applyProtection="1">
      <alignment vertical="center"/>
      <protection locked="0"/>
    </xf>
    <xf numFmtId="49" fontId="14" fillId="0" borderId="27" xfId="0" applyNumberFormat="1" applyFont="1" applyBorder="1" applyAlignment="1" applyProtection="1">
      <alignment vertical="center"/>
      <protection locked="0"/>
    </xf>
    <xf numFmtId="49" fontId="14" fillId="0" borderId="36" xfId="0" applyNumberFormat="1" applyFont="1" applyBorder="1" applyAlignment="1" applyProtection="1">
      <alignment vertical="center"/>
      <protection locked="0"/>
    </xf>
    <xf numFmtId="0" fontId="43" fillId="0" borderId="0" xfId="0" applyFont="1" applyAlignment="1" applyProtection="1">
      <alignment horizontal="distributed" vertical="center"/>
      <protection locked="0"/>
    </xf>
    <xf numFmtId="0" fontId="22" fillId="0" borderId="0" xfId="0" applyFont="1" applyAlignment="1" applyProtection="1">
      <alignment vertical="center"/>
      <protection locked="0"/>
    </xf>
    <xf numFmtId="0" fontId="25" fillId="0" borderId="46" xfId="0" applyNumberFormat="1" applyFont="1" applyBorder="1" applyAlignment="1" applyProtection="1">
      <alignment vertical="top" wrapText="1"/>
    </xf>
    <xf numFmtId="176" fontId="77" fillId="0" borderId="40" xfId="0" applyNumberFormat="1" applyFont="1" applyBorder="1" applyAlignment="1" applyProtection="1">
      <alignment horizontal="distributed" vertical="center" indent="1"/>
    </xf>
    <xf numFmtId="176" fontId="77" fillId="0" borderId="41" xfId="0" applyNumberFormat="1" applyFont="1" applyBorder="1" applyAlignment="1" applyProtection="1">
      <alignment horizontal="distributed" vertical="center" indent="1"/>
    </xf>
    <xf numFmtId="49" fontId="15" fillId="0" borderId="40" xfId="8" applyNumberFormat="1" applyFont="1" applyBorder="1" applyAlignment="1" applyProtection="1">
      <alignment horizontal="distributed" vertical="center" wrapText="1"/>
    </xf>
    <xf numFmtId="0" fontId="15" fillId="0" borderId="24" xfId="8" applyFont="1" applyBorder="1" applyAlignment="1" applyProtection="1">
      <alignment horizontal="distributed" vertical="center"/>
    </xf>
    <xf numFmtId="0" fontId="15" fillId="0" borderId="41" xfId="8" applyFont="1" applyBorder="1" applyAlignment="1" applyProtection="1">
      <alignment horizontal="distributed" vertical="center"/>
    </xf>
    <xf numFmtId="0" fontId="47" fillId="0" borderId="37" xfId="0" applyFont="1" applyBorder="1" applyAlignment="1" applyProtection="1">
      <alignment horizontal="distributed" vertical="center"/>
    </xf>
    <xf numFmtId="0" fontId="47" fillId="0" borderId="36" xfId="0" applyFont="1" applyBorder="1" applyAlignment="1" applyProtection="1">
      <alignment horizontal="distributed" vertical="center"/>
    </xf>
    <xf numFmtId="179" fontId="63" fillId="0" borderId="24" xfId="8" applyNumberFormat="1" applyFont="1" applyBorder="1" applyAlignment="1" applyProtection="1">
      <alignment horizontal="right" vertical="center"/>
    </xf>
    <xf numFmtId="179" fontId="63" fillId="0" borderId="24" xfId="0" applyNumberFormat="1" applyFont="1" applyBorder="1" applyAlignment="1" applyProtection="1">
      <alignment horizontal="right" vertical="center"/>
    </xf>
    <xf numFmtId="184" fontId="22" fillId="0" borderId="27" xfId="0" applyNumberFormat="1" applyFont="1" applyBorder="1" applyAlignment="1" applyProtection="1">
      <alignment horizontal="right" vertical="center"/>
    </xf>
    <xf numFmtId="176" fontId="8" fillId="0" borderId="0" xfId="8" applyNumberFormat="1" applyFont="1" applyBorder="1" applyAlignment="1" applyProtection="1">
      <alignment horizontal="distributed" vertical="center"/>
      <protection locked="0"/>
    </xf>
    <xf numFmtId="176" fontId="25" fillId="0" borderId="0" xfId="0" applyNumberFormat="1" applyFont="1" applyAlignment="1" applyProtection="1">
      <alignment horizontal="distributed" vertical="center"/>
      <protection locked="0"/>
    </xf>
    <xf numFmtId="0" fontId="8" fillId="0" borderId="24" xfId="8" applyFont="1" applyBorder="1" applyAlignment="1" applyProtection="1">
      <alignment horizontal="center" vertical="center" wrapText="1"/>
    </xf>
    <xf numFmtId="0" fontId="25" fillId="0" borderId="24"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6" xfId="0" applyFont="1" applyBorder="1" applyAlignment="1">
      <alignment horizontal="center" vertical="center" wrapText="1"/>
    </xf>
    <xf numFmtId="0" fontId="24" fillId="0" borderId="30" xfId="0" applyFont="1" applyBorder="1" applyAlignment="1">
      <alignment vertical="center"/>
    </xf>
    <xf numFmtId="0" fontId="24" fillId="0" borderId="70" xfId="0" applyFont="1" applyBorder="1" applyAlignment="1">
      <alignment vertical="center"/>
    </xf>
    <xf numFmtId="0" fontId="24" fillId="0" borderId="37" xfId="0" applyFont="1" applyBorder="1" applyAlignment="1">
      <alignment vertical="center"/>
    </xf>
    <xf numFmtId="0" fontId="24" fillId="0" borderId="27" xfId="0" applyFont="1" applyBorder="1" applyAlignment="1">
      <alignment vertical="center"/>
    </xf>
    <xf numFmtId="0" fontId="24" fillId="0" borderId="36" xfId="0" applyFont="1" applyBorder="1" applyAlignment="1">
      <alignment vertical="center"/>
    </xf>
    <xf numFmtId="0" fontId="8" fillId="0" borderId="30" xfId="8" applyFont="1" applyBorder="1" applyAlignment="1" applyProtection="1">
      <alignment horizontal="left" vertical="center" wrapText="1"/>
    </xf>
    <xf numFmtId="0" fontId="25" fillId="0" borderId="30" xfId="0" applyFont="1" applyBorder="1" applyAlignment="1">
      <alignment vertical="center" wrapText="1"/>
    </xf>
    <xf numFmtId="0" fontId="25" fillId="0" borderId="33" xfId="0" applyFont="1" applyBorder="1" applyAlignment="1">
      <alignment vertical="center" wrapText="1"/>
    </xf>
    <xf numFmtId="0" fontId="25" fillId="0" borderId="27" xfId="0" applyFont="1" applyBorder="1" applyAlignment="1">
      <alignment vertical="center" wrapText="1"/>
    </xf>
    <xf numFmtId="0" fontId="25" fillId="0" borderId="26" xfId="0" applyFont="1" applyBorder="1" applyAlignment="1">
      <alignment vertical="center" wrapText="1"/>
    </xf>
    <xf numFmtId="49" fontId="15" fillId="0" borderId="40" xfId="8" applyNumberFormat="1" applyFont="1" applyBorder="1" applyAlignment="1" applyProtection="1">
      <alignment horizontal="distributed" vertical="center"/>
    </xf>
    <xf numFmtId="0" fontId="47" fillId="0" borderId="24" xfId="0" applyFont="1" applyBorder="1" applyAlignment="1">
      <alignment vertical="center"/>
    </xf>
    <xf numFmtId="0" fontId="47" fillId="0" borderId="41" xfId="0" applyFont="1" applyBorder="1" applyAlignment="1">
      <alignment vertical="center"/>
    </xf>
    <xf numFmtId="0" fontId="47" fillId="0" borderId="37" xfId="0" applyFont="1" applyBorder="1" applyAlignment="1">
      <alignment vertical="center"/>
    </xf>
    <xf numFmtId="0" fontId="47" fillId="0" borderId="27" xfId="0" applyFont="1" applyBorder="1" applyAlignment="1">
      <alignment vertical="center"/>
    </xf>
    <xf numFmtId="0" fontId="47" fillId="0" borderId="36" xfId="0" applyFont="1" applyBorder="1" applyAlignment="1">
      <alignment vertical="center"/>
    </xf>
    <xf numFmtId="0" fontId="47" fillId="0" borderId="40" xfId="0" applyFont="1" applyBorder="1" applyAlignment="1">
      <alignment horizontal="distributed" vertical="center"/>
    </xf>
    <xf numFmtId="0" fontId="47" fillId="0" borderId="24" xfId="0" applyFont="1" applyBorder="1" applyAlignment="1">
      <alignment horizontal="distributed" vertical="center"/>
    </xf>
    <xf numFmtId="0" fontId="47" fillId="0" borderId="41" xfId="0" applyFont="1" applyBorder="1" applyAlignment="1">
      <alignment horizontal="distributed" vertical="center"/>
    </xf>
    <xf numFmtId="0" fontId="47" fillId="0" borderId="37" xfId="0" applyFont="1" applyBorder="1" applyAlignment="1">
      <alignment horizontal="distributed" vertical="center"/>
    </xf>
    <xf numFmtId="0" fontId="47" fillId="0" borderId="27" xfId="0" applyFont="1" applyBorder="1" applyAlignment="1">
      <alignment horizontal="distributed" vertical="center"/>
    </xf>
    <xf numFmtId="0" fontId="47" fillId="0" borderId="36" xfId="0" applyFont="1" applyBorder="1" applyAlignment="1">
      <alignment horizontal="distributed" vertical="center"/>
    </xf>
    <xf numFmtId="0" fontId="8" fillId="0" borderId="40" xfId="8" applyFont="1" applyBorder="1" applyAlignment="1" applyProtection="1">
      <alignment horizontal="left" vertical="center" wrapText="1"/>
    </xf>
    <xf numFmtId="0" fontId="25" fillId="0" borderId="24" xfId="0" applyFont="1" applyBorder="1" applyAlignment="1">
      <alignment vertical="center" wrapText="1"/>
    </xf>
    <xf numFmtId="0" fontId="25" fillId="0" borderId="37" xfId="0" applyFont="1" applyBorder="1" applyAlignment="1">
      <alignment vertical="center" wrapText="1"/>
    </xf>
    <xf numFmtId="0" fontId="8" fillId="0" borderId="0" xfId="8" applyNumberFormat="1" applyFont="1" applyBorder="1" applyAlignment="1" applyProtection="1">
      <alignment horizontal="left" vertical="center" wrapText="1"/>
    </xf>
    <xf numFmtId="0" fontId="22" fillId="0" borderId="0" xfId="0" applyFont="1" applyAlignment="1" applyProtection="1">
      <alignment horizontal="left" vertical="center" wrapText="1"/>
    </xf>
    <xf numFmtId="0" fontId="22" fillId="0" borderId="0" xfId="0" applyFont="1" applyAlignment="1">
      <alignment horizontal="distributed" vertical="center"/>
    </xf>
    <xf numFmtId="0" fontId="22" fillId="0" borderId="88" xfId="0" applyFont="1" applyBorder="1" applyAlignment="1" applyProtection="1">
      <alignment horizontal="center" vertical="center" shrinkToFit="1"/>
      <protection locked="0"/>
    </xf>
    <xf numFmtId="0" fontId="22" fillId="0" borderId="84" xfId="0" applyFont="1" applyBorder="1" applyAlignment="1" applyProtection="1">
      <alignment horizontal="center" vertical="center" shrinkToFit="1"/>
      <protection locked="0"/>
    </xf>
    <xf numFmtId="0" fontId="22" fillId="0" borderId="89" xfId="0" applyFont="1" applyBorder="1" applyAlignment="1" applyProtection="1">
      <alignment horizontal="center" vertical="center" shrinkToFit="1"/>
      <protection locked="0"/>
    </xf>
    <xf numFmtId="0" fontId="15" fillId="0" borderId="88" xfId="0" applyFont="1" applyBorder="1" applyAlignment="1" applyProtection="1">
      <alignment horizontal="center" vertical="center" wrapText="1"/>
    </xf>
    <xf numFmtId="0" fontId="15" fillId="0" borderId="84" xfId="0" applyFont="1" applyBorder="1" applyAlignment="1" applyProtection="1">
      <alignment horizontal="center" vertical="center" wrapText="1"/>
    </xf>
    <xf numFmtId="0" fontId="6" fillId="0" borderId="88" xfId="0" applyFont="1" applyBorder="1" applyAlignment="1" applyProtection="1">
      <alignment horizontal="left" vertical="center"/>
      <protection locked="0"/>
    </xf>
    <xf numFmtId="0" fontId="6" fillId="0" borderId="84" xfId="0" applyFont="1" applyBorder="1" applyAlignment="1" applyProtection="1">
      <alignment horizontal="left" vertical="center"/>
      <protection locked="0"/>
    </xf>
    <xf numFmtId="0" fontId="6" fillId="0" borderId="87" xfId="0" applyFont="1" applyBorder="1" applyAlignment="1" applyProtection="1">
      <alignment horizontal="left" vertical="center"/>
      <protection locked="0"/>
    </xf>
    <xf numFmtId="0" fontId="6" fillId="0" borderId="0" xfId="8" applyFont="1" applyFill="1" applyAlignment="1" applyProtection="1">
      <alignment horizontal="distributed" vertical="center"/>
    </xf>
    <xf numFmtId="0" fontId="24" fillId="0" borderId="8"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9" xfId="0" applyFont="1" applyBorder="1" applyAlignment="1">
      <alignment horizontal="center" vertical="center"/>
    </xf>
    <xf numFmtId="0" fontId="15" fillId="0" borderId="40" xfId="12" applyFont="1" applyBorder="1" applyAlignment="1">
      <alignment horizontal="distributed" indent="1" shrinkToFit="1"/>
    </xf>
    <xf numFmtId="0" fontId="47" fillId="0" borderId="24" xfId="0" applyFont="1" applyBorder="1" applyAlignment="1">
      <alignment horizontal="distributed" indent="1"/>
    </xf>
    <xf numFmtId="0" fontId="22" fillId="0" borderId="41" xfId="0" applyFont="1" applyBorder="1" applyAlignment="1">
      <alignment horizontal="distributed" indent="1"/>
    </xf>
    <xf numFmtId="0" fontId="22" fillId="0" borderId="37" xfId="0" applyFont="1" applyBorder="1" applyAlignment="1" applyProtection="1">
      <alignment horizontal="distributed" vertical="center" indent="1"/>
      <protection locked="0"/>
    </xf>
    <xf numFmtId="0" fontId="22" fillId="0" borderId="27" xfId="0" applyFont="1" applyBorder="1" applyAlignment="1">
      <alignment horizontal="distributed" vertical="center" indent="1"/>
    </xf>
    <xf numFmtId="0" fontId="22" fillId="0" borderId="36" xfId="0" applyFont="1" applyBorder="1" applyAlignment="1">
      <alignment horizontal="distributed" vertical="center" indent="1"/>
    </xf>
    <xf numFmtId="0" fontId="6" fillId="0" borderId="8" xfId="12" applyFont="1" applyBorder="1" applyAlignment="1" applyProtection="1">
      <alignment horizontal="distributed" vertical="center" indent="1"/>
    </xf>
    <xf numFmtId="0" fontId="22" fillId="0" borderId="7" xfId="0" applyFont="1" applyBorder="1" applyAlignment="1">
      <alignment horizontal="distributed" vertical="center" indent="1"/>
    </xf>
    <xf numFmtId="0" fontId="22" fillId="0" borderId="9" xfId="0" applyFont="1" applyBorder="1" applyAlignment="1">
      <alignment horizontal="distributed" vertical="center" indent="1"/>
    </xf>
    <xf numFmtId="0" fontId="8" fillId="0" borderId="76" xfId="12" applyFont="1" applyBorder="1" applyAlignment="1">
      <alignment horizontal="center" vertical="center" wrapText="1"/>
    </xf>
    <xf numFmtId="0" fontId="25" fillId="0" borderId="77" xfId="0" applyFont="1" applyBorder="1" applyAlignment="1">
      <alignment horizontal="center" vertical="center"/>
    </xf>
    <xf numFmtId="0" fontId="8" fillId="0" borderId="22" xfId="12" applyFont="1" applyBorder="1" applyAlignment="1">
      <alignment horizontal="center" vertical="center" wrapText="1"/>
    </xf>
    <xf numFmtId="0" fontId="25" fillId="0" borderId="42" xfId="0" applyFont="1" applyBorder="1" applyAlignment="1">
      <alignment horizontal="center" vertical="center"/>
    </xf>
    <xf numFmtId="0" fontId="25" fillId="0" borderId="22" xfId="0" applyFont="1" applyBorder="1" applyAlignment="1">
      <alignment horizontal="center" vertical="center"/>
    </xf>
    <xf numFmtId="0" fontId="25" fillId="0" borderId="80" xfId="0" applyFont="1" applyBorder="1" applyAlignment="1">
      <alignment horizontal="center" vertical="center"/>
    </xf>
    <xf numFmtId="0" fontId="25" fillId="0" borderId="91" xfId="0" applyFont="1" applyBorder="1" applyAlignment="1">
      <alignment horizontal="center" vertical="center"/>
    </xf>
    <xf numFmtId="0" fontId="8" fillId="0" borderId="22" xfId="12"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22" xfId="0" applyFont="1" applyBorder="1" applyAlignment="1">
      <alignment horizontal="center" vertical="center" shrinkToFit="1"/>
    </xf>
    <xf numFmtId="0" fontId="24" fillId="0" borderId="0" xfId="0" applyFont="1" applyBorder="1" applyAlignment="1">
      <alignment vertical="center" wrapText="1"/>
    </xf>
    <xf numFmtId="0" fontId="24" fillId="0" borderId="0" xfId="0" applyFont="1" applyBorder="1" applyAlignment="1" applyProtection="1">
      <alignment vertical="center" wrapText="1"/>
      <protection locked="0"/>
    </xf>
    <xf numFmtId="0" fontId="91" fillId="0" borderId="113" xfId="12" applyFont="1" applyBorder="1" applyAlignment="1">
      <alignment horizontal="center" vertical="center" wrapText="1"/>
    </xf>
    <xf numFmtId="0" fontId="123" fillId="0" borderId="114" xfId="0" applyFont="1" applyBorder="1" applyAlignment="1">
      <alignment horizontal="center" vertical="center" wrapText="1"/>
    </xf>
    <xf numFmtId="0" fontId="91" fillId="0" borderId="115" xfId="0" applyFont="1" applyBorder="1" applyAlignment="1">
      <alignment horizontal="left" vertical="center" wrapText="1"/>
    </xf>
    <xf numFmtId="0" fontId="128" fillId="0" borderId="116" xfId="0" applyFont="1" applyBorder="1" applyAlignment="1">
      <alignment horizontal="left" vertical="center" wrapText="1"/>
    </xf>
    <xf numFmtId="0" fontId="128" fillId="0" borderId="117" xfId="0" applyFont="1" applyBorder="1" applyAlignment="1">
      <alignment horizontal="left" vertical="center" wrapText="1"/>
    </xf>
    <xf numFmtId="0" fontId="6" fillId="0" borderId="72" xfId="12" applyFont="1" applyBorder="1" applyAlignment="1">
      <alignment horizontal="left" vertical="center" indent="1" shrinkToFit="1"/>
    </xf>
    <xf numFmtId="0" fontId="22" fillId="0" borderId="73" xfId="0" applyFont="1" applyBorder="1" applyAlignment="1">
      <alignment horizontal="left" vertical="center" indent="1" shrinkToFit="1"/>
    </xf>
    <xf numFmtId="0" fontId="22" fillId="0" borderId="74" xfId="0" applyFont="1" applyBorder="1" applyAlignment="1">
      <alignment horizontal="left" vertical="center" indent="1" shrinkToFit="1"/>
    </xf>
    <xf numFmtId="0" fontId="47" fillId="0" borderId="40" xfId="0" applyFont="1" applyBorder="1" applyAlignment="1" applyProtection="1">
      <alignment horizontal="left" indent="1"/>
      <protection locked="0"/>
    </xf>
    <xf numFmtId="0" fontId="47" fillId="0" borderId="24" xfId="0" applyFont="1" applyBorder="1" applyAlignment="1" applyProtection="1">
      <alignment horizontal="left" indent="1"/>
      <protection locked="0"/>
    </xf>
    <xf numFmtId="0" fontId="47" fillId="0" borderId="23" xfId="0" applyFont="1" applyBorder="1" applyAlignment="1" applyProtection="1">
      <alignment horizontal="left" indent="1"/>
      <protection locked="0"/>
    </xf>
    <xf numFmtId="0" fontId="22" fillId="0" borderId="37" xfId="0" applyFont="1" applyBorder="1" applyAlignment="1" applyProtection="1">
      <alignment horizontal="left" vertical="center" indent="1"/>
    </xf>
    <xf numFmtId="0" fontId="22" fillId="0" borderId="27" xfId="0" applyFont="1" applyBorder="1" applyAlignment="1" applyProtection="1">
      <alignment horizontal="left" vertical="center" indent="1"/>
    </xf>
    <xf numFmtId="0" fontId="22" fillId="0" borderId="26" xfId="0" applyFont="1" applyBorder="1" applyAlignment="1" applyProtection="1">
      <alignment horizontal="left" vertical="center" indent="1"/>
    </xf>
    <xf numFmtId="0" fontId="22" fillId="0" borderId="8" xfId="0" applyFont="1" applyBorder="1" applyAlignment="1" applyProtection="1">
      <alignment horizontal="left" vertical="center" indent="1"/>
      <protection locked="0"/>
    </xf>
    <xf numFmtId="0" fontId="22" fillId="0" borderId="7" xfId="0" applyFont="1" applyBorder="1" applyAlignment="1" applyProtection="1">
      <alignment horizontal="left" vertical="center" indent="1"/>
      <protection locked="0"/>
    </xf>
    <xf numFmtId="0" fontId="22" fillId="0" borderId="6" xfId="0" applyFont="1" applyBorder="1" applyAlignment="1" applyProtection="1">
      <alignment horizontal="left" vertical="center" indent="1"/>
      <protection locked="0"/>
    </xf>
    <xf numFmtId="49" fontId="22" fillId="0" borderId="7" xfId="0" applyNumberFormat="1" applyFont="1" applyBorder="1" applyAlignment="1" applyProtection="1">
      <alignment horizontal="center" vertical="center"/>
      <protection locked="0"/>
    </xf>
    <xf numFmtId="0" fontId="22" fillId="0" borderId="7" xfId="0" applyFont="1" applyBorder="1" applyAlignment="1" applyProtection="1">
      <alignment vertical="center"/>
      <protection locked="0"/>
    </xf>
    <xf numFmtId="0" fontId="22"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22" fillId="0" borderId="40" xfId="0" applyFont="1" applyBorder="1" applyAlignment="1" applyProtection="1">
      <alignment horizontal="center" vertical="center" shrinkToFit="1"/>
    </xf>
    <xf numFmtId="0" fontId="22" fillId="0" borderId="24" xfId="0" applyFont="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40" xfId="0" applyFont="1" applyBorder="1" applyAlignment="1">
      <alignment horizontal="center" vertical="center" wrapText="1" shrinkToFit="1"/>
    </xf>
    <xf numFmtId="0" fontId="22" fillId="0" borderId="24" xfId="0" applyFont="1" applyBorder="1" applyAlignment="1">
      <alignment horizontal="center" vertical="center" wrapText="1" shrinkToFit="1"/>
    </xf>
    <xf numFmtId="0" fontId="22" fillId="0" borderId="41" xfId="0" applyFont="1" applyBorder="1" applyAlignment="1">
      <alignment horizontal="center" vertical="center" wrapText="1" shrinkToFit="1"/>
    </xf>
    <xf numFmtId="0" fontId="22" fillId="0" borderId="37" xfId="0" applyFont="1" applyBorder="1" applyAlignment="1">
      <alignment horizontal="center" vertical="center" wrapText="1" shrinkToFit="1"/>
    </xf>
    <xf numFmtId="0" fontId="22" fillId="0" borderId="27" xfId="0" applyFont="1" applyBorder="1" applyAlignment="1">
      <alignment horizontal="center" vertical="center" wrapText="1" shrinkToFit="1"/>
    </xf>
    <xf numFmtId="0" fontId="22" fillId="0" borderId="36" xfId="0" applyFont="1" applyBorder="1" applyAlignment="1">
      <alignment horizontal="center" vertical="center" wrapText="1" shrinkToFit="1"/>
    </xf>
    <xf numFmtId="0" fontId="22" fillId="0" borderId="40" xfId="0" applyFont="1" applyBorder="1" applyAlignment="1">
      <alignment horizontal="center" vertical="center"/>
    </xf>
    <xf numFmtId="0" fontId="22" fillId="0" borderId="24" xfId="0" applyFont="1" applyBorder="1" applyAlignment="1">
      <alignment horizontal="center" vertical="center"/>
    </xf>
    <xf numFmtId="0" fontId="22" fillId="0" borderId="37" xfId="0" applyFont="1" applyBorder="1" applyAlignment="1">
      <alignment horizontal="center" vertical="center"/>
    </xf>
    <xf numFmtId="0" fontId="22" fillId="0" borderId="27" xfId="0" applyFont="1" applyBorder="1" applyAlignment="1">
      <alignment horizontal="center" vertical="center"/>
    </xf>
    <xf numFmtId="0" fontId="22" fillId="0" borderId="23"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4" fillId="0" borderId="88" xfId="12" applyFont="1" applyBorder="1" applyAlignment="1">
      <alignment horizontal="center" vertical="center" wrapText="1" shrinkToFit="1"/>
    </xf>
    <xf numFmtId="0" fontId="14" fillId="0" borderId="84" xfId="12" applyFont="1" applyBorder="1" applyAlignment="1">
      <alignment horizontal="center" vertical="center" wrapText="1" shrinkToFit="1"/>
    </xf>
    <xf numFmtId="0" fontId="8" fillId="0" borderId="77" xfId="0" applyFont="1" applyBorder="1" applyAlignment="1">
      <alignment horizontal="center" vertical="center"/>
    </xf>
    <xf numFmtId="0" fontId="8" fillId="0" borderId="42" xfId="0" applyFont="1" applyBorder="1" applyAlignment="1">
      <alignment horizontal="center" vertical="center"/>
    </xf>
    <xf numFmtId="0" fontId="8" fillId="0" borderId="22" xfId="0" applyFont="1" applyBorder="1" applyAlignment="1">
      <alignment horizontal="center" vertical="center"/>
    </xf>
    <xf numFmtId="0" fontId="8" fillId="0" borderId="80" xfId="0" applyFont="1" applyBorder="1" applyAlignment="1">
      <alignment horizontal="center" vertical="center"/>
    </xf>
    <xf numFmtId="0" fontId="8" fillId="0" borderId="91" xfId="0" applyFont="1" applyBorder="1" applyAlignment="1">
      <alignment horizontal="center" vertical="center"/>
    </xf>
    <xf numFmtId="0" fontId="6" fillId="0" borderId="0" xfId="8" applyFont="1" applyFill="1" applyAlignment="1">
      <alignment horizontal="center" vertical="center"/>
    </xf>
    <xf numFmtId="0" fontId="6" fillId="0" borderId="17" xfId="12" applyFont="1" applyBorder="1" applyAlignment="1" applyProtection="1">
      <alignment horizontal="left" vertical="center" indent="1" shrinkToFit="1"/>
    </xf>
    <xf numFmtId="0" fontId="22" fillId="0" borderId="17" xfId="0" applyFont="1" applyBorder="1" applyAlignment="1" applyProtection="1">
      <alignment horizontal="left" vertical="center" indent="1" shrinkToFit="1"/>
    </xf>
    <xf numFmtId="0" fontId="22" fillId="0" borderId="17" xfId="0" applyFont="1" applyBorder="1" applyAlignment="1">
      <alignment horizontal="left" vertical="center" indent="1" shrinkToFit="1"/>
    </xf>
    <xf numFmtId="0" fontId="25" fillId="0" borderId="15" xfId="0" applyFont="1" applyBorder="1" applyAlignment="1" applyProtection="1">
      <alignment horizontal="center" vertical="center"/>
    </xf>
    <xf numFmtId="0" fontId="25" fillId="0" borderId="14" xfId="0" applyFont="1" applyBorder="1" applyAlignment="1" applyProtection="1">
      <alignment horizontal="center" vertical="center"/>
    </xf>
    <xf numFmtId="0" fontId="22" fillId="0" borderId="13" xfId="0" applyFont="1" applyBorder="1" applyAlignment="1" applyProtection="1">
      <alignment horizontal="left" vertical="center" indent="1" shrinkToFit="1"/>
    </xf>
    <xf numFmtId="0" fontId="22" fillId="0" borderId="12" xfId="0" applyFont="1" applyBorder="1" applyAlignment="1">
      <alignment horizontal="left" vertical="center" indent="1"/>
    </xf>
    <xf numFmtId="0" fontId="22" fillId="0" borderId="11" xfId="0" applyFont="1" applyBorder="1" applyAlignment="1">
      <alignment horizontal="left" vertical="center" indent="1"/>
    </xf>
    <xf numFmtId="0" fontId="61" fillId="0" borderId="0" xfId="8" applyFont="1" applyFill="1" applyBorder="1" applyAlignment="1">
      <alignment vertical="center" wrapText="1"/>
    </xf>
    <xf numFmtId="0" fontId="127" fillId="0" borderId="0" xfId="0" applyFont="1" applyAlignment="1">
      <alignment vertical="center"/>
    </xf>
    <xf numFmtId="0" fontId="24" fillId="0" borderId="8" xfId="0" applyFont="1" applyBorder="1" applyAlignment="1">
      <alignment horizontal="left" vertical="center" indent="1" shrinkToFit="1"/>
    </xf>
    <xf numFmtId="0" fontId="22" fillId="0" borderId="7" xfId="0" applyFont="1" applyBorder="1" applyAlignment="1">
      <alignment horizontal="left" vertical="center" indent="1" shrinkToFit="1"/>
    </xf>
    <xf numFmtId="0" fontId="22" fillId="0" borderId="6" xfId="0" applyFont="1" applyBorder="1" applyAlignment="1">
      <alignment horizontal="left" vertical="center" indent="1" shrinkToFit="1"/>
    </xf>
    <xf numFmtId="0" fontId="24" fillId="0" borderId="40" xfId="0" applyFont="1" applyBorder="1" applyAlignment="1" applyProtection="1">
      <alignment horizontal="right" vertical="center"/>
      <protection locked="0"/>
    </xf>
    <xf numFmtId="0" fontId="22" fillId="0" borderId="24" xfId="0" applyFont="1" applyBorder="1" applyAlignment="1" applyProtection="1">
      <alignment vertical="center"/>
      <protection locked="0"/>
    </xf>
    <xf numFmtId="0" fontId="22" fillId="0" borderId="23" xfId="0" applyFont="1" applyBorder="1" applyAlignment="1" applyProtection="1">
      <alignment vertical="center"/>
      <protection locked="0"/>
    </xf>
    <xf numFmtId="0" fontId="22" fillId="0" borderId="39"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8" fillId="0" borderId="0" xfId="8" applyFont="1" applyFill="1" applyAlignment="1">
      <alignment horizontal="distributed" vertical="center"/>
    </xf>
    <xf numFmtId="0" fontId="31" fillId="0" borderId="0" xfId="0" applyFont="1" applyAlignment="1">
      <alignment horizontal="distributed" vertical="center"/>
    </xf>
    <xf numFmtId="0" fontId="6" fillId="0" borderId="37" xfId="12" applyFont="1" applyBorder="1" applyAlignment="1">
      <alignment horizontal="left" vertical="center" indent="1" shrinkToFit="1"/>
    </xf>
    <xf numFmtId="0" fontId="22" fillId="0" borderId="27" xfId="0" applyFont="1" applyBorder="1" applyAlignment="1">
      <alignment horizontal="left" vertical="center" indent="1" shrinkToFit="1"/>
    </xf>
    <xf numFmtId="0" fontId="22" fillId="0" borderId="26" xfId="0" applyFont="1" applyBorder="1" applyAlignment="1">
      <alignment horizontal="left" vertical="center" indent="1"/>
    </xf>
    <xf numFmtId="0" fontId="24" fillId="0" borderId="40" xfId="0" applyFont="1" applyBorder="1" applyAlignment="1" applyProtection="1">
      <alignment horizontal="left" indent="1"/>
      <protection locked="0"/>
    </xf>
    <xf numFmtId="0" fontId="22" fillId="0" borderId="24" xfId="0" applyFont="1" applyBorder="1" applyAlignment="1" applyProtection="1">
      <alignment horizontal="left" indent="1"/>
      <protection locked="0"/>
    </xf>
    <xf numFmtId="0" fontId="22" fillId="0" borderId="23" xfId="0" applyFont="1" applyBorder="1" applyAlignment="1" applyProtection="1">
      <alignment horizontal="left" indent="1"/>
      <protection locked="0"/>
    </xf>
    <xf numFmtId="0" fontId="6" fillId="0" borderId="37" xfId="12" applyFont="1" applyBorder="1" applyAlignment="1" applyProtection="1">
      <alignment horizontal="distributed" vertical="center" indent="1"/>
    </xf>
    <xf numFmtId="0" fontId="71" fillId="0" borderId="0" xfId="12" applyFont="1" applyAlignment="1">
      <alignment horizontal="left" vertical="center" wrapText="1"/>
    </xf>
    <xf numFmtId="0" fontId="0" fillId="0" borderId="0" xfId="0" applyAlignment="1">
      <alignment vertical="center" wrapText="1"/>
    </xf>
    <xf numFmtId="176" fontId="6" fillId="0" borderId="0" xfId="8" applyNumberFormat="1" applyFont="1" applyFill="1" applyAlignment="1" applyProtection="1">
      <alignment horizontal="distributed" vertical="center" shrinkToFit="1"/>
      <protection locked="0"/>
    </xf>
    <xf numFmtId="0" fontId="22" fillId="0" borderId="0" xfId="0" applyFont="1" applyAlignment="1" applyProtection="1">
      <alignment horizontal="distributed" vertical="top"/>
    </xf>
    <xf numFmtId="0" fontId="22" fillId="0" borderId="0" xfId="0" applyFont="1" applyAlignment="1" applyProtection="1">
      <alignment vertical="top" wrapText="1"/>
    </xf>
    <xf numFmtId="0" fontId="22" fillId="0" borderId="0" xfId="0" applyFont="1" applyAlignment="1" applyProtection="1">
      <alignment horizontal="left" vertical="center"/>
    </xf>
    <xf numFmtId="0" fontId="0" fillId="0" borderId="0" xfId="0" applyAlignment="1" applyProtection="1">
      <alignment vertical="center"/>
    </xf>
    <xf numFmtId="176" fontId="6" fillId="0" borderId="0" xfId="8" applyNumberFormat="1" applyFont="1" applyFill="1" applyAlignment="1" applyProtection="1">
      <alignment horizontal="distributed" vertical="center" indent="1"/>
      <protection locked="0"/>
    </xf>
    <xf numFmtId="176" fontId="22" fillId="0" borderId="0" xfId="0" applyNumberFormat="1" applyFont="1" applyAlignment="1" applyProtection="1">
      <alignment horizontal="distributed" vertical="center" indent="1"/>
      <protection locked="0"/>
    </xf>
    <xf numFmtId="0" fontId="0" fillId="0" borderId="0" xfId="0" applyAlignment="1" applyProtection="1">
      <alignment horizontal="distributed" vertical="center" indent="1"/>
      <protection locked="0"/>
    </xf>
    <xf numFmtId="0" fontId="6" fillId="0" borderId="0" xfId="8" applyFont="1" applyFill="1" applyAlignment="1" applyProtection="1">
      <alignment vertical="center"/>
    </xf>
    <xf numFmtId="0" fontId="6" fillId="0" borderId="0" xfId="8" applyFont="1" applyFill="1" applyAlignment="1" applyProtection="1">
      <alignment horizontal="distributed" vertical="top"/>
    </xf>
    <xf numFmtId="0" fontId="6" fillId="0" borderId="0" xfId="8" applyFont="1" applyFill="1" applyAlignment="1" applyProtection="1">
      <alignment vertical="top" wrapText="1"/>
    </xf>
    <xf numFmtId="0" fontId="6" fillId="0" borderId="0" xfId="8" applyFont="1" applyFill="1" applyAlignment="1" applyProtection="1">
      <alignment vertical="center" wrapText="1"/>
    </xf>
    <xf numFmtId="0" fontId="63" fillId="0" borderId="88" xfId="0" applyFont="1" applyBorder="1" applyAlignment="1" applyProtection="1">
      <alignment horizontal="center" vertical="center" shrinkToFit="1"/>
      <protection locked="0"/>
    </xf>
    <xf numFmtId="0" fontId="63" fillId="0" borderId="84" xfId="0" applyFont="1" applyBorder="1" applyAlignment="1" applyProtection="1">
      <alignment horizontal="center" vertical="center" shrinkToFit="1"/>
      <protection locked="0"/>
    </xf>
    <xf numFmtId="0" fontId="63" fillId="0" borderId="89" xfId="0" applyFont="1" applyBorder="1" applyAlignment="1" applyProtection="1">
      <alignment horizontal="center" vertical="center" shrinkToFit="1"/>
      <protection locked="0"/>
    </xf>
    <xf numFmtId="0" fontId="14" fillId="0" borderId="88" xfId="0" applyFont="1" applyBorder="1" applyAlignment="1" applyProtection="1">
      <alignment horizontal="center" vertical="center" wrapText="1"/>
    </xf>
    <xf numFmtId="0" fontId="14" fillId="0" borderId="84" xfId="0" applyFont="1" applyBorder="1" applyAlignment="1" applyProtection="1">
      <alignment horizontal="center" vertical="center" wrapText="1"/>
    </xf>
    <xf numFmtId="0" fontId="63" fillId="0" borderId="88" xfId="0" applyFont="1" applyBorder="1" applyAlignment="1" applyProtection="1">
      <alignment horizontal="left" vertical="center"/>
      <protection locked="0"/>
    </xf>
    <xf numFmtId="0" fontId="63" fillId="0" borderId="84" xfId="0" applyFont="1" applyBorder="1" applyAlignment="1" applyProtection="1">
      <alignment horizontal="left" vertical="center"/>
      <protection locked="0"/>
    </xf>
    <xf numFmtId="0" fontId="63" fillId="0" borderId="87" xfId="0" applyFont="1" applyBorder="1" applyAlignment="1" applyProtection="1">
      <alignment horizontal="left" vertical="center"/>
      <protection locked="0"/>
    </xf>
    <xf numFmtId="0" fontId="6" fillId="0" borderId="40" xfId="0" applyFont="1" applyBorder="1" applyAlignment="1" applyProtection="1">
      <alignment horizontal="center" vertical="center" shrinkToFit="1"/>
    </xf>
    <xf numFmtId="0" fontId="6" fillId="0" borderId="24"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40"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41"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40" xfId="0" applyFont="1" applyBorder="1" applyAlignment="1">
      <alignment horizontal="center" vertical="center"/>
    </xf>
    <xf numFmtId="0" fontId="6" fillId="0" borderId="24" xfId="0" applyFont="1" applyBorder="1" applyAlignment="1">
      <alignment horizontal="center" vertical="center"/>
    </xf>
    <xf numFmtId="0" fontId="6" fillId="0" borderId="37" xfId="0" applyFont="1" applyBorder="1" applyAlignment="1">
      <alignment horizontal="center" vertical="center"/>
    </xf>
    <xf numFmtId="0" fontId="6" fillId="0" borderId="27" xfId="0" applyFont="1" applyBorder="1" applyAlignment="1">
      <alignment horizontal="center" vertical="center"/>
    </xf>
    <xf numFmtId="0" fontId="63" fillId="0" borderId="23" xfId="0" applyFont="1" applyBorder="1" applyAlignment="1" applyProtection="1">
      <alignment horizontal="center" vertical="center"/>
      <protection locked="0"/>
    </xf>
    <xf numFmtId="0" fontId="63" fillId="0" borderId="26" xfId="0" applyFont="1" applyBorder="1" applyAlignment="1" applyProtection="1">
      <alignment horizontal="center" vertical="center"/>
      <protection locked="0"/>
    </xf>
    <xf numFmtId="0" fontId="108" fillId="4" borderId="0" xfId="0" applyFont="1" applyFill="1" applyAlignment="1">
      <alignment vertical="top" wrapText="1"/>
    </xf>
    <xf numFmtId="0" fontId="109" fillId="4" borderId="0" xfId="0" applyFont="1" applyFill="1" applyAlignment="1">
      <alignment vertical="top" wrapText="1"/>
    </xf>
    <xf numFmtId="0" fontId="110" fillId="0" borderId="0" xfId="0" applyFont="1" applyAlignment="1">
      <alignment vertical="top"/>
    </xf>
    <xf numFmtId="0" fontId="8" fillId="0" borderId="7" xfId="0" applyFont="1" applyBorder="1" applyAlignment="1" applyProtection="1">
      <alignment horizontal="center" vertical="center" shrinkToFit="1"/>
    </xf>
    <xf numFmtId="0" fontId="18" fillId="0" borderId="7" xfId="0" applyFont="1" applyBorder="1" applyAlignment="1">
      <alignment horizontal="center" vertical="center" shrinkToFit="1"/>
    </xf>
    <xf numFmtId="0" fontId="22" fillId="0" borderId="44" xfId="0" applyFont="1" applyBorder="1" applyAlignment="1" applyProtection="1">
      <alignment horizontal="left" vertical="center" indent="1"/>
      <protection locked="0"/>
    </xf>
    <xf numFmtId="0" fontId="22" fillId="0" borderId="58" xfId="0" applyFont="1" applyBorder="1" applyAlignment="1" applyProtection="1">
      <alignment horizontal="left" vertical="center" indent="1"/>
      <protection locked="0"/>
    </xf>
    <xf numFmtId="176" fontId="22" fillId="0" borderId="0" xfId="0" applyNumberFormat="1" applyFont="1" applyBorder="1" applyAlignment="1" applyProtection="1">
      <alignment horizontal="distributed" vertical="center"/>
      <protection locked="0"/>
    </xf>
    <xf numFmtId="176" fontId="22" fillId="0" borderId="0" xfId="0" applyNumberFormat="1" applyFont="1" applyAlignment="1" applyProtection="1">
      <alignment horizontal="distributed" vertical="center"/>
      <protection locked="0"/>
    </xf>
    <xf numFmtId="0" fontId="22" fillId="0" borderId="0" xfId="0" applyFont="1" applyBorder="1" applyAlignment="1" applyProtection="1">
      <alignment horizontal="left" vertical="center"/>
    </xf>
    <xf numFmtId="0" fontId="22" fillId="0" borderId="0" xfId="0" applyFont="1" applyAlignment="1">
      <alignment horizontal="left" vertical="center"/>
    </xf>
    <xf numFmtId="0" fontId="8" fillId="0" borderId="57" xfId="12" applyFont="1" applyBorder="1" applyAlignment="1">
      <alignment horizontal="distributed" vertical="center" indent="1"/>
    </xf>
    <xf numFmtId="0" fontId="22" fillId="0" borderId="44" xfId="0" applyFont="1" applyBorder="1" applyAlignment="1">
      <alignment horizontal="distributed" vertical="center" indent="1"/>
    </xf>
    <xf numFmtId="0" fontId="22" fillId="0" borderId="57" xfId="0" applyFont="1" applyBorder="1" applyAlignment="1">
      <alignment horizontal="distributed" vertical="center" indent="1"/>
    </xf>
    <xf numFmtId="0" fontId="25" fillId="0" borderId="54" xfId="0" applyFont="1" applyBorder="1" applyAlignment="1" applyProtection="1">
      <alignment horizontal="distributed" vertical="center" indent="1"/>
    </xf>
    <xf numFmtId="0" fontId="25" fillId="0" borderId="55" xfId="0" applyFont="1" applyBorder="1" applyAlignment="1" applyProtection="1">
      <alignment horizontal="distributed" vertical="center" indent="1"/>
    </xf>
    <xf numFmtId="0" fontId="22" fillId="0" borderId="55" xfId="0" applyFont="1" applyBorder="1" applyAlignment="1">
      <alignment horizontal="distributed" vertical="center" indent="1"/>
    </xf>
    <xf numFmtId="0" fontId="6" fillId="0" borderId="44" xfId="0" applyFont="1" applyBorder="1" applyAlignment="1">
      <alignment vertical="center" wrapText="1"/>
    </xf>
    <xf numFmtId="0" fontId="6" fillId="0" borderId="58" xfId="0" applyFont="1" applyBorder="1" applyAlignment="1">
      <alignment vertical="center" wrapText="1"/>
    </xf>
    <xf numFmtId="0" fontId="107" fillId="0" borderId="0" xfId="8" applyFont="1" applyFill="1" applyBorder="1" applyAlignment="1">
      <alignment wrapText="1"/>
    </xf>
    <xf numFmtId="0" fontId="42" fillId="0" borderId="0" xfId="0" applyFont="1" applyAlignment="1"/>
    <xf numFmtId="0" fontId="8" fillId="0" borderId="57" xfId="0" applyFont="1" applyBorder="1" applyAlignment="1">
      <alignment horizontal="center" vertical="center" wrapText="1"/>
    </xf>
    <xf numFmtId="0" fontId="6" fillId="0" borderId="44" xfId="0" applyFont="1" applyBorder="1" applyAlignment="1">
      <alignment horizontal="center" vertical="center"/>
    </xf>
    <xf numFmtId="0" fontId="6" fillId="0" borderId="57" xfId="0" applyFont="1" applyBorder="1" applyAlignment="1">
      <alignment horizontal="center" vertical="center"/>
    </xf>
    <xf numFmtId="0" fontId="24" fillId="0" borderId="44" xfId="0" applyFont="1" applyBorder="1" applyAlignment="1">
      <alignment horizontal="center" vertical="center" wrapText="1" shrinkToFit="1"/>
    </xf>
    <xf numFmtId="0" fontId="6" fillId="0" borderId="44" xfId="0" applyFont="1" applyBorder="1" applyAlignment="1" applyProtection="1">
      <alignment horizontal="left" vertical="center" indent="1"/>
      <protection locked="0"/>
    </xf>
    <xf numFmtId="0" fontId="6" fillId="0" borderId="58" xfId="0" applyFont="1" applyBorder="1" applyAlignment="1" applyProtection="1">
      <alignment horizontal="left" vertical="center" indent="1"/>
      <protection locked="0"/>
    </xf>
    <xf numFmtId="49" fontId="22" fillId="0" borderId="8" xfId="0" applyNumberFormat="1" applyFont="1" applyBorder="1" applyAlignment="1" applyProtection="1">
      <alignment horizontal="distributed" vertical="center"/>
      <protection locked="0"/>
    </xf>
    <xf numFmtId="0" fontId="22" fillId="0" borderId="7" xfId="0" applyFont="1" applyBorder="1" applyAlignment="1" applyProtection="1">
      <alignment horizontal="distributed" vertical="center"/>
      <protection locked="0"/>
    </xf>
    <xf numFmtId="0" fontId="47" fillId="0" borderId="44" xfId="0" applyFont="1" applyBorder="1" applyAlignment="1">
      <alignment horizontal="center" vertical="center"/>
    </xf>
    <xf numFmtId="0" fontId="6" fillId="0" borderId="44" xfId="0" applyFont="1" applyBorder="1" applyAlignment="1" applyProtection="1">
      <alignment horizontal="left" vertical="center" indent="1"/>
    </xf>
    <xf numFmtId="0" fontId="6" fillId="0" borderId="58" xfId="0" applyFont="1" applyBorder="1" applyAlignment="1" applyProtection="1">
      <alignment horizontal="left" vertical="center" indent="1"/>
    </xf>
    <xf numFmtId="0" fontId="22" fillId="0" borderId="0" xfId="0" applyFont="1" applyAlignment="1" applyProtection="1">
      <alignment horizontal="left" vertical="center"/>
      <protection locked="0"/>
    </xf>
    <xf numFmtId="0" fontId="22" fillId="0" borderId="55" xfId="0" applyFont="1" applyBorder="1" applyAlignment="1">
      <alignment horizontal="left" vertical="center" indent="1"/>
    </xf>
    <xf numFmtId="0" fontId="22" fillId="0" borderId="56" xfId="0" applyFont="1" applyBorder="1" applyAlignment="1">
      <alignment horizontal="left" vertical="center" indent="1"/>
    </xf>
    <xf numFmtId="0" fontId="6" fillId="0" borderId="0" xfId="12" applyFont="1" applyBorder="1" applyAlignment="1" applyProtection="1">
      <alignment horizontal="left" vertical="center" indent="1" shrinkToFit="1"/>
    </xf>
    <xf numFmtId="0" fontId="22" fillId="0" borderId="0" xfId="0" applyFont="1" applyAlignment="1">
      <alignment horizontal="left" vertical="center" indent="1" shrinkToFit="1"/>
    </xf>
    <xf numFmtId="0" fontId="123" fillId="0" borderId="116" xfId="0" applyFont="1" applyBorder="1" applyAlignment="1">
      <alignment horizontal="center" vertical="center" wrapText="1"/>
    </xf>
    <xf numFmtId="0" fontId="0" fillId="0" borderId="114" xfId="0" applyBorder="1" applyAlignment="1">
      <alignment vertical="center" wrapText="1"/>
    </xf>
    <xf numFmtId="0" fontId="18" fillId="0" borderId="116" xfId="0" applyFont="1" applyBorder="1" applyAlignment="1">
      <alignment horizontal="left" vertical="center" wrapText="1"/>
    </xf>
    <xf numFmtId="0" fontId="18" fillId="0" borderId="117" xfId="0" applyFont="1" applyBorder="1" applyAlignment="1">
      <alignment horizontal="left" vertical="center" wrapText="1"/>
    </xf>
    <xf numFmtId="0" fontId="25" fillId="0" borderId="34" xfId="0" applyFont="1" applyBorder="1" applyAlignment="1">
      <alignment horizontal="distributed" wrapText="1" indent="1"/>
    </xf>
    <xf numFmtId="0" fontId="22" fillId="0" borderId="24" xfId="0" applyFont="1" applyBorder="1" applyAlignment="1">
      <alignment horizontal="distributed" indent="1"/>
    </xf>
    <xf numFmtId="0" fontId="22" fillId="0" borderId="22" xfId="0" applyFont="1" applyBorder="1" applyAlignment="1">
      <alignment horizontal="distributed" indent="1"/>
    </xf>
    <xf numFmtId="0" fontId="22" fillId="0" borderId="0" xfId="0" applyFont="1" applyBorder="1" applyAlignment="1">
      <alignment horizontal="distributed" indent="1"/>
    </xf>
    <xf numFmtId="0" fontId="22" fillId="0" borderId="42" xfId="0" applyFont="1" applyBorder="1" applyAlignment="1">
      <alignment horizontal="distributed" indent="1"/>
    </xf>
    <xf numFmtId="0" fontId="25" fillId="0" borderId="22" xfId="0" applyFont="1" applyBorder="1" applyAlignment="1">
      <alignment horizontal="distributed" vertical="center" wrapText="1" indent="1"/>
    </xf>
    <xf numFmtId="0" fontId="22" fillId="0" borderId="0" xfId="0" applyFont="1" applyBorder="1" applyAlignment="1">
      <alignment horizontal="distributed" vertical="center" indent="1"/>
    </xf>
    <xf numFmtId="0" fontId="22" fillId="0" borderId="42" xfId="0" applyFont="1" applyBorder="1" applyAlignment="1">
      <alignment horizontal="distributed" vertical="center" indent="1"/>
    </xf>
    <xf numFmtId="0" fontId="22" fillId="0" borderId="22" xfId="0" applyFont="1" applyBorder="1" applyAlignment="1">
      <alignment horizontal="distributed" vertical="center" indent="1"/>
    </xf>
    <xf numFmtId="49" fontId="22" fillId="0" borderId="7" xfId="0" applyNumberFormat="1" applyFont="1" applyBorder="1" applyAlignment="1" applyProtection="1">
      <alignment horizontal="distributed" vertical="center"/>
      <protection locked="0"/>
    </xf>
    <xf numFmtId="49" fontId="22" fillId="0" borderId="9" xfId="0" applyNumberFormat="1" applyFont="1" applyBorder="1" applyAlignment="1" applyProtection="1">
      <alignment horizontal="distributed" vertical="center"/>
      <protection locked="0"/>
    </xf>
    <xf numFmtId="0" fontId="24" fillId="0" borderId="63" xfId="0" applyFont="1" applyBorder="1" applyAlignment="1">
      <alignment horizontal="left" vertical="center" indent="1" shrinkToFit="1"/>
    </xf>
    <xf numFmtId="0" fontId="22" fillId="0" borderId="63" xfId="0" applyFont="1" applyBorder="1" applyAlignment="1">
      <alignment horizontal="left" vertical="center" indent="1" shrinkToFit="1"/>
    </xf>
    <xf numFmtId="0" fontId="22" fillId="0" borderId="25" xfId="0" applyFont="1" applyBorder="1" applyAlignment="1">
      <alignment horizontal="left" vertical="center" indent="1" shrinkToFit="1"/>
    </xf>
    <xf numFmtId="0" fontId="24" fillId="0" borderId="62" xfId="0" applyFont="1" applyBorder="1" applyAlignment="1" applyProtection="1">
      <alignment horizontal="left" vertical="center" wrapText="1" indent="1" shrinkToFit="1"/>
      <protection locked="0"/>
    </xf>
    <xf numFmtId="0" fontId="22" fillId="0" borderId="62" xfId="0" applyFont="1" applyBorder="1" applyAlignment="1" applyProtection="1">
      <alignment horizontal="left" vertical="center" indent="1"/>
      <protection locked="0"/>
    </xf>
    <xf numFmtId="0" fontId="22" fillId="0" borderId="28" xfId="0" applyFont="1" applyBorder="1" applyAlignment="1" applyProtection="1">
      <alignment horizontal="left" vertical="center" indent="1"/>
      <protection locked="0"/>
    </xf>
    <xf numFmtId="0" fontId="22" fillId="0" borderId="82" xfId="0" applyFont="1" applyBorder="1" applyAlignment="1" applyProtection="1">
      <alignment horizontal="left" vertical="center" indent="1"/>
      <protection locked="0"/>
    </xf>
    <xf numFmtId="0" fontId="22" fillId="0" borderId="83" xfId="0" applyFont="1" applyBorder="1" applyAlignment="1" applyProtection="1">
      <alignment horizontal="left" vertical="center" indent="1"/>
      <protection locked="0"/>
    </xf>
    <xf numFmtId="0" fontId="6" fillId="0" borderId="24" xfId="12"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0" fillId="0" borderId="24" xfId="0" applyBorder="1" applyAlignment="1" applyProtection="1">
      <alignment vertical="center" wrapText="1"/>
      <protection locked="0"/>
    </xf>
    <xf numFmtId="0" fontId="22" fillId="0" borderId="27" xfId="0" applyFont="1" applyBorder="1" applyAlignment="1" applyProtection="1">
      <alignment vertical="center" wrapText="1"/>
      <protection locked="0"/>
    </xf>
    <xf numFmtId="0" fontId="0" fillId="0" borderId="27" xfId="0" applyBorder="1" applyAlignment="1" applyProtection="1">
      <alignment vertical="center" wrapText="1"/>
      <protection locked="0"/>
    </xf>
    <xf numFmtId="0" fontId="22" fillId="0" borderId="40"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182" fontId="8" fillId="0" borderId="7" xfId="12"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0" borderId="62" xfId="12" applyFont="1" applyBorder="1" applyAlignment="1" applyProtection="1">
      <alignment horizontal="left" vertical="center" wrapText="1"/>
      <protection locked="0"/>
    </xf>
    <xf numFmtId="0" fontId="22" fillId="0" borderId="62" xfId="0" applyFont="1" applyBorder="1" applyAlignment="1" applyProtection="1">
      <alignment horizontal="left" vertical="center" wrapText="1"/>
      <protection locked="0"/>
    </xf>
    <xf numFmtId="0" fontId="22" fillId="0" borderId="28" xfId="0" applyFont="1" applyBorder="1" applyAlignment="1" applyProtection="1">
      <alignment horizontal="left" vertical="center" wrapText="1"/>
      <protection locked="0"/>
    </xf>
    <xf numFmtId="0" fontId="22" fillId="0" borderId="44" xfId="0" applyFont="1" applyBorder="1" applyAlignment="1" applyProtection="1">
      <alignment horizontal="left" vertical="center" wrapText="1"/>
      <protection locked="0"/>
    </xf>
    <xf numFmtId="0" fontId="22" fillId="0" borderId="58" xfId="0" applyFont="1" applyBorder="1" applyAlignment="1" applyProtection="1">
      <alignment horizontal="left" vertical="center" wrapText="1"/>
      <protection locked="0"/>
    </xf>
    <xf numFmtId="0" fontId="6" fillId="0" borderId="44" xfId="12" applyFont="1" applyBorder="1" applyAlignment="1" applyProtection="1">
      <alignment horizontal="left" vertical="center" wrapText="1"/>
      <protection locked="0"/>
    </xf>
    <xf numFmtId="0" fontId="8" fillId="0" borderId="71" xfId="12" applyFont="1" applyBorder="1" applyAlignment="1" applyProtection="1">
      <alignment horizontal="center" vertical="center"/>
    </xf>
    <xf numFmtId="0" fontId="22" fillId="0" borderId="78" xfId="0" applyFont="1" applyBorder="1" applyAlignment="1" applyProtection="1">
      <alignment horizontal="center" vertical="center"/>
    </xf>
    <xf numFmtId="0" fontId="22" fillId="0" borderId="79" xfId="0" applyFont="1" applyBorder="1" applyAlignment="1" applyProtection="1">
      <alignment horizontal="center" vertical="center"/>
    </xf>
    <xf numFmtId="0" fontId="6" fillId="0" borderId="2" xfId="12" applyFont="1" applyBorder="1" applyAlignment="1" applyProtection="1">
      <alignment horizontal="right" vertical="center"/>
    </xf>
    <xf numFmtId="0" fontId="22" fillId="0" borderId="2" xfId="0" applyFont="1" applyBorder="1" applyAlignment="1" applyProtection="1">
      <alignment horizontal="right" vertical="center"/>
    </xf>
    <xf numFmtId="0" fontId="22" fillId="0" borderId="2" xfId="0" applyFont="1" applyBorder="1" applyAlignment="1" applyProtection="1">
      <alignment horizontal="left" vertical="center" wrapText="1"/>
      <protection locked="0"/>
    </xf>
    <xf numFmtId="0" fontId="22" fillId="0" borderId="2" xfId="0" applyFont="1" applyBorder="1" applyAlignment="1" applyProtection="1">
      <alignment horizontal="left" vertical="center"/>
      <protection locked="0"/>
    </xf>
    <xf numFmtId="0" fontId="0" fillId="0" borderId="2" xfId="0" applyBorder="1" applyAlignment="1" applyProtection="1">
      <alignment vertical="center"/>
      <protection locked="0"/>
    </xf>
    <xf numFmtId="0" fontId="22" fillId="0" borderId="2" xfId="0" applyFont="1" applyBorder="1" applyAlignment="1" applyProtection="1">
      <alignment horizontal="left" vertical="center"/>
    </xf>
    <xf numFmtId="0" fontId="22" fillId="0" borderId="1" xfId="0" applyFont="1" applyBorder="1" applyAlignment="1" applyProtection="1">
      <alignment vertical="center"/>
    </xf>
    <xf numFmtId="0" fontId="0" fillId="0" borderId="90"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91" xfId="0" applyBorder="1" applyAlignment="1" applyProtection="1">
      <alignment horizontal="center" vertical="center" shrinkToFit="1"/>
      <protection locked="0"/>
    </xf>
    <xf numFmtId="0" fontId="22" fillId="0" borderId="82" xfId="0" applyFont="1" applyBorder="1" applyAlignment="1" applyProtection="1">
      <alignment horizontal="left" vertical="center" wrapText="1"/>
      <protection locked="0"/>
    </xf>
    <xf numFmtId="0" fontId="22" fillId="0" borderId="83" xfId="0" applyFont="1" applyBorder="1" applyAlignment="1" applyProtection="1">
      <alignment horizontal="left" vertical="center" wrapText="1"/>
      <protection locked="0"/>
    </xf>
    <xf numFmtId="0" fontId="8" fillId="0" borderId="71" xfId="12" applyFont="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6" fillId="0" borderId="76" xfId="12" applyFont="1" applyBorder="1" applyAlignment="1">
      <alignment horizontal="distributed" vertical="center"/>
    </xf>
    <xf numFmtId="0" fontId="0" fillId="0" borderId="77" xfId="0" applyBorder="1" applyAlignment="1">
      <alignment horizontal="distributed" vertical="center"/>
    </xf>
    <xf numFmtId="0" fontId="0" fillId="0" borderId="22" xfId="0" applyBorder="1" applyAlignment="1">
      <alignment horizontal="distributed" vertical="center"/>
    </xf>
    <xf numFmtId="0" fontId="0" fillId="0" borderId="42" xfId="0" applyBorder="1" applyAlignment="1">
      <alignment horizontal="distributed" vertical="center"/>
    </xf>
    <xf numFmtId="0" fontId="0" fillId="0" borderId="80" xfId="0" applyBorder="1" applyAlignment="1">
      <alignment horizontal="distributed" vertical="center"/>
    </xf>
    <xf numFmtId="0" fontId="0" fillId="0" borderId="91" xfId="0" applyBorder="1" applyAlignment="1">
      <alignment horizontal="distributed" vertical="center"/>
    </xf>
    <xf numFmtId="0" fontId="22" fillId="0" borderId="78" xfId="0" applyFont="1" applyBorder="1" applyAlignment="1">
      <alignment horizontal="distributed" vertical="center" indent="1"/>
    </xf>
    <xf numFmtId="0" fontId="22" fillId="0" borderId="8" xfId="0" applyFont="1" applyBorder="1" applyAlignment="1">
      <alignment horizontal="distributed" vertical="center"/>
    </xf>
    <xf numFmtId="0" fontId="22" fillId="0" borderId="8"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22" fillId="0" borderId="7" xfId="0" applyFont="1" applyBorder="1" applyAlignment="1">
      <alignment horizontal="distributed" vertical="center"/>
    </xf>
    <xf numFmtId="0" fontId="22" fillId="0" borderId="9" xfId="0" applyFont="1" applyBorder="1" applyAlignment="1">
      <alignment horizontal="distributed" vertical="center"/>
    </xf>
    <xf numFmtId="0" fontId="22" fillId="0" borderId="62" xfId="0" applyFont="1" applyBorder="1" applyAlignment="1">
      <alignment horizontal="center" vertical="center"/>
    </xf>
    <xf numFmtId="0" fontId="22" fillId="0" borderId="28" xfId="0" applyFont="1" applyBorder="1" applyAlignment="1">
      <alignment horizontal="center" vertical="center"/>
    </xf>
    <xf numFmtId="0" fontId="22" fillId="0" borderId="84" xfId="0" applyFont="1" applyBorder="1" applyAlignment="1" applyProtection="1">
      <alignment horizontal="left" vertical="center"/>
    </xf>
    <xf numFmtId="0" fontId="0" fillId="0" borderId="84" xfId="0" applyBorder="1" applyAlignment="1" applyProtection="1">
      <alignment horizontal="left" vertical="center"/>
    </xf>
    <xf numFmtId="0" fontId="0" fillId="0" borderId="84" xfId="0" applyBorder="1" applyAlignment="1" applyProtection="1">
      <alignment vertical="center"/>
    </xf>
    <xf numFmtId="0" fontId="22" fillId="0" borderId="87" xfId="0" applyFont="1" applyBorder="1" applyAlignment="1" applyProtection="1">
      <alignment vertical="center"/>
    </xf>
    <xf numFmtId="0" fontId="71" fillId="0" borderId="0" xfId="12" applyFont="1" applyAlignment="1">
      <alignment vertical="top" wrapText="1"/>
    </xf>
    <xf numFmtId="0" fontId="72" fillId="0" borderId="0" xfId="0" applyFont="1" applyAlignment="1">
      <alignment vertical="top" wrapText="1"/>
    </xf>
    <xf numFmtId="0" fontId="23" fillId="0" borderId="0" xfId="0" applyFont="1" applyAlignment="1">
      <alignment vertical="top"/>
    </xf>
    <xf numFmtId="0" fontId="22" fillId="0" borderId="24" xfId="0" applyFont="1" applyBorder="1" applyAlignment="1" applyProtection="1">
      <alignment horizontal="left" vertical="center" wrapText="1"/>
    </xf>
    <xf numFmtId="0" fontId="0" fillId="0" borderId="24"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25" fillId="0" borderId="7" xfId="0" applyFont="1" applyBorder="1" applyAlignment="1" applyProtection="1">
      <alignment horizontal="left" vertical="center" shrinkToFit="1"/>
    </xf>
    <xf numFmtId="0" fontId="25" fillId="0" borderId="6" xfId="0" applyFont="1" applyBorder="1" applyAlignment="1" applyProtection="1">
      <alignment horizontal="left" vertical="center" shrinkToFit="1"/>
    </xf>
    <xf numFmtId="0" fontId="61" fillId="0" borderId="118" xfId="12" applyFont="1" applyBorder="1" applyAlignment="1">
      <alignment vertical="center" wrapText="1"/>
    </xf>
    <xf numFmtId="0" fontId="80" fillId="0" borderId="119" xfId="0" applyFont="1" applyBorder="1" applyAlignment="1">
      <alignment vertical="center" wrapText="1"/>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8" fillId="0" borderId="54" xfId="12" applyFont="1" applyBorder="1" applyAlignment="1">
      <alignment horizontal="distributed" vertical="center"/>
    </xf>
    <xf numFmtId="0" fontId="0" fillId="0" borderId="55" xfId="0" applyBorder="1" applyAlignment="1">
      <alignment horizontal="distributed" vertical="center"/>
    </xf>
    <xf numFmtId="0" fontId="6" fillId="0" borderId="55" xfId="12" applyFont="1" applyBorder="1" applyAlignment="1">
      <alignment horizontal="left" vertical="center" indent="1"/>
    </xf>
    <xf numFmtId="0" fontId="0" fillId="0" borderId="55" xfId="0" applyBorder="1" applyAlignment="1">
      <alignment horizontal="left" vertical="center" indent="1"/>
    </xf>
    <xf numFmtId="0" fontId="0" fillId="0" borderId="56" xfId="0" applyBorder="1" applyAlignment="1">
      <alignment horizontal="left" vertical="center" indent="1"/>
    </xf>
    <xf numFmtId="0" fontId="71" fillId="0" borderId="0" xfId="12" applyFont="1" applyAlignment="1">
      <alignment vertical="center" wrapText="1"/>
    </xf>
    <xf numFmtId="0" fontId="71" fillId="0" borderId="0" xfId="0" applyFont="1" applyAlignment="1">
      <alignment vertical="center" wrapText="1"/>
    </xf>
    <xf numFmtId="0" fontId="105" fillId="0" borderId="22" xfId="0" applyFont="1" applyBorder="1" applyAlignment="1">
      <alignment horizontal="left" vertical="center" wrapText="1"/>
    </xf>
    <xf numFmtId="0" fontId="10" fillId="0" borderId="22" xfId="0" applyFont="1" applyBorder="1" applyAlignment="1">
      <alignment horizontal="left" vertical="center" wrapText="1"/>
    </xf>
    <xf numFmtId="0" fontId="64" fillId="0" borderId="0" xfId="0" applyFont="1" applyBorder="1" applyAlignment="1">
      <alignment horizontal="distributed" vertical="center"/>
    </xf>
    <xf numFmtId="0" fontId="0" fillId="0" borderId="0" xfId="0" applyBorder="1" applyAlignment="1">
      <alignment horizontal="distributed" vertical="center"/>
    </xf>
    <xf numFmtId="0" fontId="47" fillId="0" borderId="0" xfId="0" applyFont="1" applyBorder="1" applyAlignment="1">
      <alignment horizontal="left" vertical="center"/>
    </xf>
    <xf numFmtId="0" fontId="35" fillId="0" borderId="0" xfId="0" applyFont="1" applyBorder="1" applyAlignment="1">
      <alignment horizontal="left" vertical="center"/>
    </xf>
    <xf numFmtId="0" fontId="6" fillId="0" borderId="112" xfId="12" applyFont="1" applyBorder="1" applyAlignment="1" applyProtection="1">
      <alignment horizontal="center" vertical="center" shrinkToFit="1"/>
    </xf>
    <xf numFmtId="0" fontId="22" fillId="0" borderId="89" xfId="0" applyFont="1" applyBorder="1" applyAlignment="1" applyProtection="1">
      <alignment horizontal="center" vertical="center" shrinkToFit="1"/>
    </xf>
    <xf numFmtId="0" fontId="22" fillId="0" borderId="8" xfId="0" applyFont="1" applyBorder="1" applyAlignment="1" applyProtection="1">
      <alignment horizontal="right" vertical="center"/>
    </xf>
    <xf numFmtId="0" fontId="22" fillId="0" borderId="7" xfId="0" applyFont="1" applyBorder="1" applyAlignment="1" applyProtection="1">
      <alignment horizontal="right" vertical="center"/>
    </xf>
    <xf numFmtId="0" fontId="22" fillId="0" borderId="8" xfId="0" applyFont="1" applyBorder="1" applyAlignment="1" applyProtection="1">
      <alignment horizontal="center" vertical="center" shrinkToFit="1"/>
    </xf>
    <xf numFmtId="0" fontId="22" fillId="0" borderId="7" xfId="0" applyFont="1" applyBorder="1" applyAlignment="1" applyProtection="1">
      <alignment horizontal="center" vertical="center" shrinkToFit="1"/>
    </xf>
    <xf numFmtId="0" fontId="22" fillId="0" borderId="9" xfId="0" applyFont="1" applyBorder="1" applyAlignment="1" applyProtection="1">
      <alignment horizontal="center" vertical="center" shrinkToFit="1"/>
    </xf>
    <xf numFmtId="0" fontId="22" fillId="0" borderId="88" xfId="0" applyFont="1" applyBorder="1" applyAlignment="1">
      <alignment horizontal="center" vertical="center"/>
    </xf>
    <xf numFmtId="0" fontId="22" fillId="0" borderId="84" xfId="0" applyFont="1" applyBorder="1" applyAlignment="1">
      <alignment horizontal="center" vertical="center"/>
    </xf>
    <xf numFmtId="0" fontId="22" fillId="0" borderId="89" xfId="0" applyFont="1" applyBorder="1" applyAlignment="1">
      <alignment horizontal="center" vertical="center"/>
    </xf>
    <xf numFmtId="0" fontId="89" fillId="0" borderId="0" xfId="0" applyFont="1" applyAlignment="1"/>
    <xf numFmtId="0" fontId="23" fillId="0" borderId="0" xfId="0" applyFont="1" applyAlignment="1">
      <alignment vertical="center"/>
    </xf>
    <xf numFmtId="0" fontId="89" fillId="0" borderId="0" xfId="0" applyFont="1" applyBorder="1" applyAlignment="1">
      <alignment vertical="center" wrapText="1"/>
    </xf>
    <xf numFmtId="0" fontId="22" fillId="0" borderId="35" xfId="0" applyFont="1" applyBorder="1" applyAlignment="1">
      <alignment horizontal="distributed" vertical="center"/>
    </xf>
    <xf numFmtId="0" fontId="22" fillId="0" borderId="36" xfId="0" applyFont="1" applyBorder="1" applyAlignment="1">
      <alignment horizontal="distributed" vertical="center"/>
    </xf>
    <xf numFmtId="0" fontId="22" fillId="0" borderId="37" xfId="0" applyFont="1" applyBorder="1" applyAlignment="1">
      <alignment horizontal="distributed" vertical="center" indent="1"/>
    </xf>
    <xf numFmtId="176" fontId="22" fillId="0" borderId="37" xfId="0" applyNumberFormat="1" applyFont="1" applyBorder="1" applyAlignment="1" applyProtection="1">
      <alignment horizontal="distributed" vertical="center"/>
      <protection locked="0"/>
    </xf>
    <xf numFmtId="0" fontId="0" fillId="0" borderId="27" xfId="0" applyBorder="1" applyAlignment="1">
      <alignment horizontal="left" vertical="center" indent="1"/>
    </xf>
    <xf numFmtId="0" fontId="0" fillId="0" borderId="36" xfId="0" applyBorder="1" applyAlignment="1">
      <alignment horizontal="left" vertical="center" indent="1"/>
    </xf>
    <xf numFmtId="0" fontId="6" fillId="0" borderId="34" xfId="12" applyFont="1" applyBorder="1" applyAlignment="1">
      <alignment horizontal="distributed" vertical="center"/>
    </xf>
    <xf numFmtId="0" fontId="0" fillId="0" borderId="41"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22" fillId="0" borderId="40" xfId="0" applyFont="1" applyBorder="1" applyAlignment="1" applyProtection="1">
      <alignment horizontal="left" vertical="center" indent="1" shrinkToFit="1"/>
      <protection locked="0"/>
    </xf>
    <xf numFmtId="0" fontId="0" fillId="0" borderId="24" xfId="0" applyBorder="1" applyAlignment="1" applyProtection="1">
      <alignment horizontal="left" vertical="center" indent="1" shrinkToFit="1"/>
      <protection locked="0"/>
    </xf>
    <xf numFmtId="0" fontId="0" fillId="0" borderId="39" xfId="0" applyBorder="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0" fillId="0" borderId="37" xfId="0" applyBorder="1" applyAlignment="1" applyProtection="1">
      <alignment horizontal="left" vertical="center" indent="1" shrinkToFit="1"/>
      <protection locked="0"/>
    </xf>
    <xf numFmtId="0" fontId="0" fillId="0" borderId="27" xfId="0" applyBorder="1" applyAlignment="1" applyProtection="1">
      <alignment horizontal="left" vertical="center" indent="1" shrinkToFit="1"/>
      <protection locked="0"/>
    </xf>
    <xf numFmtId="176" fontId="22" fillId="0" borderId="24" xfId="0" applyNumberFormat="1" applyFont="1" applyBorder="1" applyAlignment="1" applyProtection="1">
      <alignment horizontal="right" vertical="center"/>
      <protection locked="0"/>
    </xf>
    <xf numFmtId="0" fontId="0" fillId="0" borderId="24" xfId="0" applyBorder="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22" fillId="0" borderId="40" xfId="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8" fillId="0" borderId="7" xfId="12" applyFont="1" applyBorder="1" applyAlignment="1" applyProtection="1">
      <alignment horizontal="center" vertical="center"/>
      <protection locked="0"/>
    </xf>
    <xf numFmtId="0" fontId="22" fillId="0" borderId="8" xfId="0" applyFont="1" applyBorder="1" applyAlignment="1" applyProtection="1">
      <alignment horizontal="right" vertical="center"/>
      <protection locked="0"/>
    </xf>
    <xf numFmtId="0" fontId="22" fillId="0" borderId="7" xfId="0" applyFont="1" applyBorder="1" applyAlignment="1">
      <alignment horizontal="right" vertical="center"/>
    </xf>
    <xf numFmtId="0" fontId="0" fillId="0" borderId="90"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locked="0"/>
    </xf>
    <xf numFmtId="0" fontId="8" fillId="0" borderId="84" xfId="12" applyFont="1"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89" fillId="0" borderId="0" xfId="12" applyFont="1" applyAlignment="1">
      <alignment vertical="top" wrapText="1"/>
    </xf>
    <xf numFmtId="0" fontId="84" fillId="0" borderId="0" xfId="0" applyFont="1" applyAlignment="1">
      <alignment vertical="top"/>
    </xf>
    <xf numFmtId="0" fontId="0" fillId="0" borderId="39"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9" fontId="6" fillId="0" borderId="44" xfId="1" applyNumberFormat="1" applyFont="1" applyFill="1" applyBorder="1" applyAlignment="1" applyProtection="1">
      <alignment horizontal="center" vertical="center"/>
    </xf>
    <xf numFmtId="9" fontId="6" fillId="0" borderId="58" xfId="1" applyNumberFormat="1" applyFont="1" applyFill="1" applyBorder="1" applyAlignment="1" applyProtection="1">
      <alignment horizontal="center" vertical="center"/>
    </xf>
    <xf numFmtId="0" fontId="6" fillId="0" borderId="0" xfId="1" applyFont="1" applyFill="1" applyBorder="1" applyAlignment="1">
      <alignment vertical="center" wrapText="1"/>
    </xf>
    <xf numFmtId="0" fontId="22" fillId="0" borderId="0" xfId="0" applyFont="1" applyBorder="1" applyAlignment="1">
      <alignment vertical="center" wrapText="1"/>
    </xf>
    <xf numFmtId="0" fontId="6" fillId="0" borderId="10" xfId="1" applyFont="1" applyFill="1" applyBorder="1" applyAlignment="1" applyProtection="1">
      <alignment horizontal="right" vertical="center"/>
      <protection locked="0"/>
    </xf>
    <xf numFmtId="0" fontId="6" fillId="0" borderId="7" xfId="1" applyFont="1" applyFill="1" applyBorder="1" applyAlignment="1">
      <alignment vertical="center"/>
    </xf>
    <xf numFmtId="0" fontId="22" fillId="0" borderId="9" xfId="0" applyFont="1" applyBorder="1" applyAlignment="1">
      <alignment vertical="center"/>
    </xf>
    <xf numFmtId="9" fontId="6" fillId="0" borderId="44" xfId="1" applyNumberFormat="1" applyFont="1" applyFill="1" applyBorder="1" applyAlignment="1" applyProtection="1">
      <alignment horizontal="center" vertical="center"/>
      <protection locked="0"/>
    </xf>
    <xf numFmtId="0" fontId="6" fillId="0" borderId="44" xfId="1" applyFont="1" applyFill="1" applyBorder="1" applyAlignment="1" applyProtection="1">
      <alignment horizontal="center" vertical="center"/>
      <protection locked="0"/>
    </xf>
    <xf numFmtId="9" fontId="22" fillId="0" borderId="44" xfId="0" applyNumberFormat="1" applyFont="1" applyBorder="1" applyAlignment="1" applyProtection="1">
      <alignment horizontal="center" vertical="center"/>
      <protection locked="0"/>
    </xf>
    <xf numFmtId="0" fontId="6" fillId="0" borderId="57" xfId="1" applyFont="1" applyFill="1" applyBorder="1" applyAlignment="1">
      <alignment horizontal="center" vertical="center"/>
    </xf>
    <xf numFmtId="0" fontId="6" fillId="0" borderId="44" xfId="1" applyFont="1" applyFill="1" applyBorder="1" applyAlignment="1">
      <alignment horizontal="center" vertical="center"/>
    </xf>
    <xf numFmtId="0" fontId="22" fillId="0" borderId="7" xfId="0" applyFont="1" applyBorder="1" applyAlignment="1">
      <alignment vertical="center"/>
    </xf>
    <xf numFmtId="0" fontId="0" fillId="0" borderId="64" xfId="0" applyBorder="1" applyAlignment="1">
      <alignment horizontal="center" vertical="center"/>
    </xf>
    <xf numFmtId="0" fontId="0" fillId="0" borderId="64" xfId="0" applyBorder="1" applyAlignment="1">
      <alignment vertical="center"/>
    </xf>
    <xf numFmtId="0" fontId="0" fillId="0" borderId="39"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67" xfId="0" applyBorder="1" applyAlignment="1">
      <alignment vertical="center"/>
    </xf>
    <xf numFmtId="0" fontId="8" fillId="0" borderId="0" xfId="1" applyFont="1" applyFill="1" applyBorder="1" applyAlignment="1">
      <alignment horizontal="right" vertical="center" wrapText="1"/>
    </xf>
    <xf numFmtId="0" fontId="25" fillId="0" borderId="0" xfId="0" applyFont="1" applyAlignment="1">
      <alignment horizontal="right" vertical="center"/>
    </xf>
    <xf numFmtId="0" fontId="6" fillId="0" borderId="22" xfId="1" applyFont="1" applyFill="1" applyBorder="1" applyAlignment="1" applyProtection="1">
      <alignment vertical="top" wrapText="1"/>
      <protection locked="0"/>
    </xf>
    <xf numFmtId="0" fontId="6" fillId="0" borderId="20" xfId="1" applyFont="1" applyFill="1" applyBorder="1" applyAlignment="1" applyProtection="1">
      <alignment vertical="top" wrapText="1"/>
      <protection locked="0"/>
    </xf>
    <xf numFmtId="0" fontId="6" fillId="0" borderId="19" xfId="1" applyFont="1" applyFill="1" applyBorder="1" applyAlignment="1" applyProtection="1">
      <alignment vertical="top" wrapText="1"/>
      <protection locked="0"/>
    </xf>
    <xf numFmtId="0" fontId="6" fillId="0" borderId="17" xfId="1" applyFont="1" applyFill="1" applyBorder="1" applyAlignment="1" applyProtection="1">
      <alignment vertical="top" wrapText="1"/>
      <protection locked="0"/>
    </xf>
    <xf numFmtId="0" fontId="6" fillId="0" borderId="16" xfId="1" applyFont="1" applyFill="1" applyBorder="1" applyAlignment="1" applyProtection="1">
      <alignment vertical="top" wrapText="1"/>
      <protection locked="0"/>
    </xf>
    <xf numFmtId="0" fontId="44" fillId="0" borderId="38" xfId="0" applyFont="1" applyBorder="1" applyAlignment="1">
      <alignment horizontal="distributed" vertical="top" wrapText="1"/>
    </xf>
    <xf numFmtId="0" fontId="45" fillId="0" borderId="30" xfId="0" applyFont="1" applyBorder="1" applyAlignment="1">
      <alignment horizontal="distributed" vertical="top"/>
    </xf>
    <xf numFmtId="0" fontId="45" fillId="0" borderId="33" xfId="0" applyFont="1" applyBorder="1" applyAlignment="1">
      <alignment horizontal="distributed" vertical="top"/>
    </xf>
    <xf numFmtId="0" fontId="45" fillId="0" borderId="39" xfId="0" applyFont="1" applyBorder="1" applyAlignment="1">
      <alignment horizontal="distributed" vertical="top"/>
    </xf>
    <xf numFmtId="0" fontId="45" fillId="0" borderId="0" xfId="0" applyFont="1" applyAlignment="1">
      <alignment horizontal="distributed" vertical="top"/>
    </xf>
    <xf numFmtId="0" fontId="45" fillId="0" borderId="20" xfId="0" applyFont="1" applyBorder="1" applyAlignment="1">
      <alignment horizontal="distributed" vertical="top"/>
    </xf>
    <xf numFmtId="0" fontId="45" fillId="0" borderId="69" xfId="0" applyFont="1" applyBorder="1" applyAlignment="1">
      <alignment horizontal="distributed" vertical="top"/>
    </xf>
    <xf numFmtId="0" fontId="45" fillId="0" borderId="17" xfId="0" applyFont="1" applyBorder="1" applyAlignment="1">
      <alignment horizontal="distributed" vertical="top"/>
    </xf>
    <xf numFmtId="0" fontId="45" fillId="0" borderId="16" xfId="0" applyFont="1" applyBorder="1" applyAlignment="1">
      <alignment horizontal="distributed" vertical="top"/>
    </xf>
    <xf numFmtId="0" fontId="46" fillId="0" borderId="65" xfId="1" applyFont="1" applyFill="1" applyBorder="1" applyAlignment="1">
      <alignment horizontal="distributed" vertical="center" wrapText="1"/>
    </xf>
    <xf numFmtId="0" fontId="35" fillId="0" borderId="66" xfId="0" applyFont="1" applyBorder="1" applyAlignment="1">
      <alignment horizontal="distributed" vertical="center"/>
    </xf>
    <xf numFmtId="0" fontId="46" fillId="0" borderId="66" xfId="1" applyFont="1" applyFill="1" applyBorder="1" applyAlignment="1">
      <alignment horizontal="distributed" vertical="center" wrapText="1"/>
    </xf>
    <xf numFmtId="0" fontId="35" fillId="0" borderId="38" xfId="0" applyFont="1" applyBorder="1" applyAlignment="1">
      <alignment horizontal="distributed" vertical="center"/>
    </xf>
    <xf numFmtId="0" fontId="0" fillId="0" borderId="29" xfId="0" applyBorder="1" applyAlignment="1">
      <alignment horizontal="distributed" vertical="center"/>
    </xf>
    <xf numFmtId="0" fontId="0" fillId="0" borderId="64" xfId="0" applyBorder="1" applyAlignment="1">
      <alignment horizontal="distributed" vertical="center"/>
    </xf>
    <xf numFmtId="0" fontId="0" fillId="0" borderId="67" xfId="0" applyBorder="1" applyAlignment="1">
      <alignment horizontal="distributed" vertical="center"/>
    </xf>
    <xf numFmtId="0" fontId="0" fillId="0" borderId="68" xfId="0" applyBorder="1" applyAlignment="1">
      <alignment horizontal="distributed" vertical="center"/>
    </xf>
    <xf numFmtId="0" fontId="0" fillId="0" borderId="21" xfId="0" applyBorder="1" applyAlignment="1">
      <alignment vertical="center"/>
    </xf>
    <xf numFmtId="0" fontId="0" fillId="0" borderId="18" xfId="0" applyBorder="1" applyAlignment="1">
      <alignment vertical="center"/>
    </xf>
    <xf numFmtId="0" fontId="44" fillId="0" borderId="66" xfId="0" applyFont="1" applyBorder="1" applyAlignment="1">
      <alignment horizontal="distributed" vertical="center"/>
    </xf>
    <xf numFmtId="0" fontId="46" fillId="0" borderId="66" xfId="0" applyFont="1" applyBorder="1" applyAlignment="1" applyProtection="1">
      <alignment horizontal="distributed" vertical="center"/>
      <protection locked="0"/>
    </xf>
    <xf numFmtId="0" fontId="35" fillId="0" borderId="66" xfId="0" applyFont="1" applyBorder="1" applyAlignment="1" applyProtection="1">
      <alignment horizontal="distributed" vertical="center"/>
      <protection locked="0"/>
    </xf>
    <xf numFmtId="0" fontId="35" fillId="0" borderId="31" xfId="0" applyFont="1" applyBorder="1" applyAlignment="1" applyProtection="1">
      <alignment horizontal="distributed" vertical="center"/>
      <protection locked="0"/>
    </xf>
    <xf numFmtId="0" fontId="46" fillId="0" borderId="65" xfId="1" applyFont="1" applyFill="1" applyBorder="1" applyAlignment="1">
      <alignment horizontal="distributed" vertical="center"/>
    </xf>
    <xf numFmtId="0" fontId="6" fillId="0" borderId="44" xfId="1" applyFont="1" applyFill="1" applyBorder="1" applyAlignment="1">
      <alignment horizontal="center" vertical="center" wrapText="1"/>
    </xf>
    <xf numFmtId="0" fontId="22" fillId="0" borderId="44" xfId="0" applyFont="1" applyBorder="1" applyAlignment="1">
      <alignment horizontal="center" vertical="center"/>
    </xf>
    <xf numFmtId="0" fontId="6" fillId="0" borderId="58" xfId="1" applyFont="1" applyFill="1" applyBorder="1" applyAlignment="1">
      <alignment horizontal="center" vertical="center"/>
    </xf>
    <xf numFmtId="0" fontId="22" fillId="0" borderId="44" xfId="0" applyFont="1" applyBorder="1" applyAlignment="1" applyProtection="1">
      <alignment horizontal="center" vertical="center"/>
      <protection locked="0"/>
    </xf>
    <xf numFmtId="0" fontId="41" fillId="0" borderId="0" xfId="8" applyFont="1" applyFill="1" applyAlignment="1">
      <alignment vertical="center"/>
    </xf>
    <xf numFmtId="0" fontId="41" fillId="0" borderId="92" xfId="8" applyFont="1" applyFill="1" applyBorder="1" applyAlignment="1">
      <alignment vertical="center"/>
    </xf>
    <xf numFmtId="0" fontId="41" fillId="0" borderId="93" xfId="8" applyFont="1" applyFill="1" applyBorder="1" applyAlignment="1" applyProtection="1">
      <alignment horizontal="center" vertical="center"/>
      <protection locked="0"/>
    </xf>
    <xf numFmtId="0" fontId="41" fillId="0" borderId="94" xfId="8" applyFont="1" applyFill="1" applyBorder="1" applyAlignment="1" applyProtection="1">
      <alignment horizontal="center" vertical="center"/>
      <protection locked="0"/>
    </xf>
    <xf numFmtId="0" fontId="41" fillId="0" borderId="95" xfId="8" applyFont="1" applyFill="1" applyBorder="1" applyAlignment="1" applyProtection="1">
      <alignment horizontal="center" vertical="center"/>
      <protection locked="0"/>
    </xf>
    <xf numFmtId="0" fontId="41" fillId="0" borderId="96" xfId="8" applyFont="1" applyFill="1" applyBorder="1" applyAlignment="1" applyProtection="1">
      <alignment horizontal="center" vertical="center"/>
      <protection locked="0"/>
    </xf>
    <xf numFmtId="0" fontId="41" fillId="0" borderId="97" xfId="8" applyFont="1" applyFill="1" applyBorder="1" applyAlignment="1" applyProtection="1">
      <alignment horizontal="center" vertical="center"/>
      <protection locked="0"/>
    </xf>
    <xf numFmtId="0" fontId="41" fillId="0" borderId="98" xfId="8" applyFont="1" applyFill="1" applyBorder="1" applyAlignment="1" applyProtection="1">
      <alignment horizontal="center" vertical="center"/>
      <protection locked="0"/>
    </xf>
    <xf numFmtId="0" fontId="71" fillId="0" borderId="0" xfId="1" applyFont="1" applyFill="1" applyAlignment="1">
      <alignment horizontal="center" vertical="center" wrapText="1"/>
    </xf>
    <xf numFmtId="0" fontId="72" fillId="0" borderId="0" xfId="0" applyFont="1" applyAlignment="1">
      <alignment horizontal="center" vertical="center"/>
    </xf>
    <xf numFmtId="0" fontId="30" fillId="0" borderId="0" xfId="1" applyFont="1" applyFill="1" applyAlignment="1">
      <alignment horizontal="center" vertical="center"/>
    </xf>
    <xf numFmtId="0" fontId="6" fillId="0" borderId="15"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22" fillId="0" borderId="12" xfId="0" applyFont="1" applyBorder="1" applyAlignment="1">
      <alignment vertical="center"/>
    </xf>
    <xf numFmtId="0" fontId="22" fillId="0" borderId="14" xfId="0" applyFont="1" applyBorder="1" applyAlignment="1">
      <alignment vertical="center"/>
    </xf>
    <xf numFmtId="0" fontId="6" fillId="0" borderId="10"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22" fillId="0" borderId="12" xfId="0" applyFont="1" applyBorder="1" applyAlignment="1">
      <alignment horizontal="left" vertical="center" wrapText="1"/>
    </xf>
    <xf numFmtId="176" fontId="22" fillId="0" borderId="24" xfId="0" applyNumberFormat="1" applyFont="1" applyBorder="1" applyAlignment="1" applyProtection="1">
      <alignment horizontal="distributed" vertical="center" indent="1"/>
    </xf>
    <xf numFmtId="0" fontId="22" fillId="0" borderId="7" xfId="0" applyFont="1" applyBorder="1" applyAlignment="1">
      <alignment horizontal="center" vertical="center"/>
    </xf>
    <xf numFmtId="0" fontId="22" fillId="0" borderId="9" xfId="0" applyFont="1" applyBorder="1" applyAlignment="1">
      <alignment horizontal="center" vertical="center"/>
    </xf>
    <xf numFmtId="176" fontId="22" fillId="0" borderId="24" xfId="0" applyNumberFormat="1" applyFont="1" applyBorder="1" applyAlignment="1" applyProtection="1">
      <alignment horizontal="distributed" vertical="center" indent="1"/>
      <protection locked="0"/>
    </xf>
    <xf numFmtId="0" fontId="6" fillId="0" borderId="34" xfId="8" applyFont="1" applyFill="1" applyBorder="1" applyAlignment="1" applyProtection="1">
      <alignment horizontal="center" vertical="center"/>
    </xf>
    <xf numFmtId="0" fontId="22" fillId="0" borderId="35" xfId="0" applyFont="1" applyBorder="1" applyAlignment="1" applyProtection="1">
      <alignment horizontal="center" vertical="center"/>
    </xf>
    <xf numFmtId="0" fontId="6" fillId="0" borderId="24" xfId="8" applyFont="1" applyFill="1" applyBorder="1" applyAlignment="1" applyProtection="1">
      <alignment horizontal="distributed" vertical="center"/>
    </xf>
    <xf numFmtId="176" fontId="22" fillId="0" borderId="41" xfId="0" applyNumberFormat="1" applyFont="1" applyBorder="1" applyAlignment="1" applyProtection="1">
      <alignment horizontal="distributed" vertical="center" indent="1"/>
    </xf>
    <xf numFmtId="176" fontId="22" fillId="0" borderId="27" xfId="0" applyNumberFormat="1" applyFont="1" applyBorder="1" applyAlignment="1" applyProtection="1">
      <alignment horizontal="distributed" vertical="center" indent="1"/>
    </xf>
    <xf numFmtId="176" fontId="22" fillId="0" borderId="36" xfId="0" applyNumberFormat="1" applyFont="1" applyBorder="1" applyAlignment="1" applyProtection="1">
      <alignment horizontal="distributed" vertical="center" indent="1"/>
    </xf>
    <xf numFmtId="0" fontId="13" fillId="0" borderId="0" xfId="8" applyFont="1" applyFill="1" applyAlignment="1">
      <alignment horizontal="center" vertical="center"/>
    </xf>
    <xf numFmtId="0" fontId="6" fillId="0" borderId="30" xfId="8" applyFont="1" applyFill="1" applyBorder="1" applyAlignment="1" applyProtection="1">
      <alignment horizontal="distributed" vertical="center"/>
    </xf>
    <xf numFmtId="0" fontId="22" fillId="0" borderId="27" xfId="0" applyFont="1" applyBorder="1" applyAlignment="1">
      <alignment horizontal="distributed" vertical="center"/>
    </xf>
    <xf numFmtId="0" fontId="22" fillId="0" borderId="40" xfId="0" applyFont="1" applyBorder="1" applyAlignment="1" applyProtection="1">
      <alignment horizontal="distributed" vertical="center"/>
    </xf>
    <xf numFmtId="0" fontId="22" fillId="0" borderId="24" xfId="0" applyFont="1" applyBorder="1" applyAlignment="1">
      <alignment horizontal="distributed" vertical="center"/>
    </xf>
    <xf numFmtId="0" fontId="22" fillId="0" borderId="37" xfId="0" applyFont="1" applyBorder="1" applyAlignment="1" applyProtection="1">
      <alignment horizontal="distributed" vertical="center" wrapText="1"/>
    </xf>
    <xf numFmtId="0" fontId="6" fillId="0" borderId="0" xfId="8" applyFont="1" applyFill="1" applyAlignment="1">
      <alignment vertical="center" wrapText="1"/>
    </xf>
    <xf numFmtId="0" fontId="6" fillId="0" borderId="40" xfId="8" applyFont="1" applyFill="1" applyBorder="1" applyAlignment="1" applyProtection="1">
      <alignment horizontal="center" vertical="top" wrapText="1"/>
      <protection locked="0"/>
    </xf>
    <xf numFmtId="0" fontId="6" fillId="0" borderId="24" xfId="8" applyFont="1" applyFill="1" applyBorder="1" applyAlignment="1" applyProtection="1">
      <alignment horizontal="center" vertical="top" wrapText="1"/>
      <protection locked="0"/>
    </xf>
    <xf numFmtId="0" fontId="6" fillId="0" borderId="23" xfId="8" applyFont="1" applyFill="1" applyBorder="1" applyAlignment="1" applyProtection="1">
      <alignment horizontal="center" vertical="top" wrapText="1"/>
      <protection locked="0"/>
    </xf>
    <xf numFmtId="0" fontId="6" fillId="0" borderId="39" xfId="8" applyFont="1" applyFill="1" applyBorder="1" applyAlignment="1" applyProtection="1">
      <alignment horizontal="center" vertical="top" wrapText="1"/>
      <protection locked="0"/>
    </xf>
    <xf numFmtId="0" fontId="6" fillId="0" borderId="0" xfId="8" applyFont="1" applyFill="1" applyBorder="1" applyAlignment="1" applyProtection="1">
      <alignment horizontal="center" vertical="top" wrapText="1"/>
      <protection locked="0"/>
    </xf>
    <xf numFmtId="0" fontId="6" fillId="0" borderId="20" xfId="8" applyFont="1" applyFill="1" applyBorder="1" applyAlignment="1" applyProtection="1">
      <alignment horizontal="center" vertical="top" wrapText="1"/>
      <protection locked="0"/>
    </xf>
    <xf numFmtId="0" fontId="6" fillId="0" borderId="69" xfId="8" applyFont="1" applyFill="1" applyBorder="1" applyAlignment="1" applyProtection="1">
      <alignment horizontal="center" vertical="top" wrapText="1"/>
      <protection locked="0"/>
    </xf>
    <xf numFmtId="0" fontId="6" fillId="0" borderId="17" xfId="8" applyFont="1" applyFill="1" applyBorder="1" applyAlignment="1" applyProtection="1">
      <alignment horizontal="center" vertical="top" wrapText="1"/>
      <protection locked="0"/>
    </xf>
    <xf numFmtId="0" fontId="6" fillId="0" borderId="16" xfId="8" applyFont="1" applyFill="1" applyBorder="1" applyAlignment="1" applyProtection="1">
      <alignment horizontal="center" vertical="top" wrapText="1"/>
      <protection locked="0"/>
    </xf>
    <xf numFmtId="0" fontId="6" fillId="0" borderId="41" xfId="8" applyFont="1" applyFill="1" applyBorder="1" applyAlignment="1" applyProtection="1">
      <alignment horizontal="center" vertical="center"/>
    </xf>
    <xf numFmtId="0" fontId="22" fillId="0" borderId="36" xfId="0" applyFont="1" applyBorder="1" applyAlignment="1" applyProtection="1">
      <alignment horizontal="center" vertical="center"/>
    </xf>
    <xf numFmtId="0" fontId="47" fillId="0" borderId="32" xfId="0" applyFont="1" applyBorder="1" applyAlignment="1" applyProtection="1">
      <alignment horizontal="distributed" vertical="center"/>
      <protection locked="0"/>
    </xf>
    <xf numFmtId="0" fontId="22" fillId="0" borderId="30" xfId="0" applyFont="1" applyBorder="1" applyAlignment="1" applyProtection="1">
      <alignment horizontal="distributed" vertical="center"/>
      <protection locked="0"/>
    </xf>
    <xf numFmtId="0" fontId="22" fillId="0" borderId="33" xfId="0" applyFont="1" applyBorder="1" applyAlignment="1" applyProtection="1">
      <alignment horizontal="distributed" vertical="center"/>
      <protection locked="0"/>
    </xf>
    <xf numFmtId="0" fontId="15" fillId="0" borderId="22" xfId="1" applyFont="1" applyFill="1" applyBorder="1" applyAlignment="1" applyProtection="1">
      <alignment horizontal="center" vertical="center"/>
      <protection locked="0"/>
    </xf>
    <xf numFmtId="0" fontId="15" fillId="0" borderId="0" xfId="1" applyFont="1" applyFill="1" applyBorder="1" applyAlignment="1" applyProtection="1">
      <alignment horizontal="center" vertical="center"/>
      <protection locked="0"/>
    </xf>
    <xf numFmtId="0" fontId="15" fillId="0" borderId="42" xfId="1" applyFont="1" applyFill="1" applyBorder="1" applyAlignment="1" applyProtection="1">
      <alignment horizontal="center" vertical="center"/>
      <protection locked="0"/>
    </xf>
    <xf numFmtId="0" fontId="15" fillId="0" borderId="19"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5" fillId="0" borderId="43" xfId="1" applyFont="1" applyFill="1" applyBorder="1" applyAlignment="1" applyProtection="1">
      <alignment horizontal="center" vertical="center"/>
      <protection locked="0"/>
    </xf>
    <xf numFmtId="0" fontId="15" fillId="0" borderId="39" xfId="1" applyFont="1" applyFill="1" applyBorder="1" applyAlignment="1" applyProtection="1">
      <alignment horizontal="center" vertical="center"/>
      <protection locked="0"/>
    </xf>
    <xf numFmtId="0" fontId="15" fillId="0" borderId="69" xfId="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22" fillId="0" borderId="69"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47" fillId="0" borderId="22" xfId="0" applyFont="1" applyBorder="1" applyAlignment="1" applyProtection="1">
      <alignment horizontal="distributed" vertical="center"/>
      <protection locked="0"/>
    </xf>
    <xf numFmtId="0" fontId="22" fillId="0" borderId="0" xfId="0" applyFont="1" applyBorder="1" applyAlignment="1" applyProtection="1">
      <alignment horizontal="distributed" vertical="center"/>
      <protection locked="0"/>
    </xf>
    <xf numFmtId="0" fontId="22" fillId="0" borderId="20" xfId="0" applyFont="1" applyBorder="1" applyAlignment="1" applyProtection="1">
      <alignment horizontal="distributed" vertical="center"/>
      <protection locked="0"/>
    </xf>
    <xf numFmtId="0" fontId="22" fillId="0" borderId="22" xfId="0" applyFont="1" applyBorder="1" applyAlignment="1" applyProtection="1">
      <alignment horizontal="distributed" vertical="center"/>
      <protection locked="0"/>
    </xf>
    <xf numFmtId="0" fontId="22" fillId="0" borderId="19" xfId="0" applyFont="1" applyBorder="1" applyAlignment="1" applyProtection="1">
      <alignment horizontal="distributed" vertical="center"/>
      <protection locked="0"/>
    </xf>
    <xf numFmtId="0" fontId="22" fillId="0" borderId="17" xfId="0" applyFont="1" applyBorder="1" applyAlignment="1" applyProtection="1">
      <alignment horizontal="distributed" vertical="center"/>
      <protection locked="0"/>
    </xf>
    <xf numFmtId="0" fontId="22" fillId="0" borderId="16" xfId="0" applyFont="1" applyBorder="1" applyAlignment="1" applyProtection="1">
      <alignment horizontal="distributed" vertical="center"/>
      <protection locked="0"/>
    </xf>
    <xf numFmtId="0" fontId="15" fillId="0" borderId="32" xfId="1" applyFont="1" applyFill="1" applyBorder="1" applyAlignment="1" applyProtection="1">
      <alignment horizontal="distributed" vertical="center"/>
      <protection locked="0"/>
    </xf>
    <xf numFmtId="0" fontId="15" fillId="0" borderId="30" xfId="1" applyFont="1" applyFill="1" applyBorder="1" applyAlignment="1" applyProtection="1">
      <alignment horizontal="distributed" vertical="center"/>
      <protection locked="0"/>
    </xf>
    <xf numFmtId="0" fontId="15" fillId="0" borderId="70" xfId="1" applyFont="1" applyFill="1" applyBorder="1" applyAlignment="1" applyProtection="1">
      <alignment horizontal="distributed" vertical="center"/>
      <protection locked="0"/>
    </xf>
    <xf numFmtId="0" fontId="15" fillId="0" borderId="38" xfId="1" applyFont="1" applyFill="1" applyBorder="1" applyAlignment="1" applyProtection="1">
      <alignment horizontal="distributed" vertical="center" wrapText="1"/>
      <protection locked="0"/>
    </xf>
    <xf numFmtId="0" fontId="15" fillId="0" borderId="30" xfId="1" applyFont="1" applyFill="1" applyBorder="1" applyAlignment="1" applyProtection="1">
      <alignment horizontal="distributed" vertical="center" wrapText="1"/>
      <protection locked="0"/>
    </xf>
    <xf numFmtId="0" fontId="15" fillId="0" borderId="32" xfId="1" applyFont="1" applyFill="1" applyBorder="1" applyAlignment="1" applyProtection="1">
      <alignment horizontal="distributed" vertical="center" wrapText="1"/>
      <protection locked="0"/>
    </xf>
    <xf numFmtId="0" fontId="15" fillId="0" borderId="70" xfId="1" applyFont="1" applyFill="1" applyBorder="1" applyAlignment="1" applyProtection="1">
      <alignment horizontal="distributed" vertical="center" wrapText="1"/>
      <protection locked="0"/>
    </xf>
    <xf numFmtId="0" fontId="0" fillId="0" borderId="92" xfId="0" applyBorder="1" applyAlignment="1">
      <alignment vertical="center"/>
    </xf>
    <xf numFmtId="0" fontId="75" fillId="0" borderId="94" xfId="0" applyFont="1" applyBorder="1" applyAlignment="1" applyProtection="1">
      <alignment horizontal="center" vertical="center"/>
      <protection locked="0"/>
    </xf>
    <xf numFmtId="0" fontId="75" fillId="0" borderId="95" xfId="0" applyFont="1" applyBorder="1" applyAlignment="1" applyProtection="1">
      <alignment horizontal="center" vertical="center"/>
      <protection locked="0"/>
    </xf>
    <xf numFmtId="0" fontId="75" fillId="0" borderId="96" xfId="0" applyFont="1" applyBorder="1" applyAlignment="1" applyProtection="1">
      <alignment horizontal="center" vertical="center"/>
      <protection locked="0"/>
    </xf>
    <xf numFmtId="0" fontId="75" fillId="0" borderId="97" xfId="0" applyFont="1" applyBorder="1" applyAlignment="1" applyProtection="1">
      <alignment horizontal="center" vertical="center"/>
      <protection locked="0"/>
    </xf>
    <xf numFmtId="0" fontId="75" fillId="0" borderId="98" xfId="0" applyFont="1" applyBorder="1" applyAlignment="1" applyProtection="1">
      <alignment horizontal="center" vertical="center"/>
      <protection locked="0"/>
    </xf>
    <xf numFmtId="0" fontId="25" fillId="0" borderId="40" xfId="0" applyFont="1" applyBorder="1" applyAlignment="1" applyProtection="1">
      <alignment horizontal="distributed" vertical="center" indent="1"/>
    </xf>
    <xf numFmtId="0" fontId="25" fillId="0" borderId="24" xfId="0" applyFont="1" applyBorder="1" applyAlignment="1" applyProtection="1">
      <alignment horizontal="distributed" vertical="center" indent="1"/>
    </xf>
    <xf numFmtId="0" fontId="25" fillId="0" borderId="41" xfId="0" applyFont="1" applyBorder="1" applyAlignment="1" applyProtection="1">
      <alignment horizontal="distributed" vertical="center" indent="1"/>
    </xf>
    <xf numFmtId="0" fontId="25" fillId="0" borderId="37" xfId="0" applyFont="1" applyBorder="1" applyAlignment="1" applyProtection="1">
      <alignment horizontal="distributed" vertical="center" indent="1"/>
    </xf>
    <xf numFmtId="0" fontId="25" fillId="0" borderId="27" xfId="0" applyFont="1" applyBorder="1" applyAlignment="1" applyProtection="1">
      <alignment horizontal="distributed" vertical="center" indent="1"/>
    </xf>
    <xf numFmtId="0" fontId="25" fillId="0" borderId="36" xfId="0" applyFont="1" applyBorder="1" applyAlignment="1" applyProtection="1">
      <alignment horizontal="distributed" vertical="center" indent="1"/>
    </xf>
    <xf numFmtId="0" fontId="22" fillId="0" borderId="40"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30" xfId="0" applyFont="1" applyBorder="1" applyAlignment="1" applyProtection="1">
      <alignment horizontal="left" vertical="center" wrapText="1"/>
    </xf>
    <xf numFmtId="0" fontId="22" fillId="0" borderId="30" xfId="0" applyFont="1" applyBorder="1" applyAlignment="1">
      <alignment horizontal="left" vertical="center" wrapText="1"/>
    </xf>
    <xf numFmtId="0" fontId="22" fillId="0" borderId="27" xfId="0" applyFont="1" applyBorder="1" applyAlignment="1">
      <alignment horizontal="left" vertical="center" wrapText="1"/>
    </xf>
    <xf numFmtId="0" fontId="47" fillId="0" borderId="30" xfId="0" applyFont="1" applyBorder="1" applyAlignment="1" applyProtection="1">
      <alignment horizontal="distributed" vertical="center"/>
      <protection locked="0"/>
    </xf>
    <xf numFmtId="0" fontId="22" fillId="0" borderId="30" xfId="0" applyFont="1" applyBorder="1" applyAlignment="1" applyProtection="1">
      <alignment vertical="center"/>
      <protection locked="0"/>
    </xf>
    <xf numFmtId="0" fontId="6" fillId="0" borderId="24" xfId="8" applyFont="1" applyFill="1" applyBorder="1" applyAlignment="1">
      <alignment horizontal="distributed" vertical="center"/>
    </xf>
    <xf numFmtId="176" fontId="6" fillId="0" borderId="40" xfId="8" applyNumberFormat="1" applyFont="1" applyFill="1" applyBorder="1" applyAlignment="1" applyProtection="1">
      <alignment horizontal="center" vertical="center"/>
    </xf>
    <xf numFmtId="0" fontId="15" fillId="0" borderId="62" xfId="8" applyFont="1" applyFill="1" applyBorder="1" applyAlignment="1" applyProtection="1">
      <alignment horizontal="center" vertical="center" shrinkToFit="1"/>
    </xf>
    <xf numFmtId="176" fontId="6" fillId="0" borderId="0" xfId="8" applyNumberFormat="1" applyFont="1" applyFill="1" applyAlignment="1" applyProtection="1">
      <alignment horizontal="distributed" vertical="center" indent="1" shrinkToFit="1"/>
      <protection locked="0"/>
    </xf>
    <xf numFmtId="0" fontId="0" fillId="0" borderId="0" xfId="0" applyAlignment="1" applyProtection="1">
      <alignment horizontal="distributed" vertical="center" indent="1" shrinkToFit="1"/>
      <protection locked="0"/>
    </xf>
    <xf numFmtId="0" fontId="8" fillId="0" borderId="0" xfId="8" applyFont="1" applyFill="1" applyAlignment="1">
      <alignment horizontal="distributed" vertical="top"/>
    </xf>
    <xf numFmtId="0" fontId="25" fillId="0" borderId="0" xfId="0" applyFont="1" applyAlignment="1">
      <alignment horizontal="distributed" vertical="top"/>
    </xf>
    <xf numFmtId="0" fontId="0" fillId="0" borderId="0" xfId="0" applyAlignment="1">
      <alignment horizontal="distributed" vertical="center"/>
    </xf>
    <xf numFmtId="0" fontId="6" fillId="0" borderId="44" xfId="8" applyFont="1" applyFill="1" applyBorder="1" applyAlignment="1" applyProtection="1">
      <alignment horizontal="center" vertical="top" wrapText="1"/>
    </xf>
    <xf numFmtId="0" fontId="0" fillId="0" borderId="0" xfId="0" applyAlignment="1">
      <alignment vertical="top"/>
    </xf>
    <xf numFmtId="0" fontId="6" fillId="0" borderId="15" xfId="8" applyFont="1" applyFill="1" applyBorder="1" applyAlignment="1" applyProtection="1">
      <alignment horizontal="center" vertical="center"/>
    </xf>
    <xf numFmtId="0" fontId="6" fillId="0" borderId="12" xfId="8" applyFont="1" applyFill="1" applyBorder="1" applyAlignment="1" applyProtection="1">
      <alignment horizontal="center" vertical="center"/>
    </xf>
    <xf numFmtId="0" fontId="6" fillId="0" borderId="14" xfId="8" applyFont="1" applyFill="1" applyBorder="1" applyAlignment="1" applyProtection="1">
      <alignment horizontal="center" vertical="center"/>
    </xf>
    <xf numFmtId="0" fontId="6" fillId="0" borderId="10" xfId="8" applyFont="1" applyFill="1" applyBorder="1" applyAlignment="1" applyProtection="1">
      <alignment horizontal="center" vertical="center"/>
    </xf>
    <xf numFmtId="0" fontId="6" fillId="0" borderId="7" xfId="8" applyFont="1" applyFill="1" applyBorder="1" applyAlignment="1" applyProtection="1">
      <alignment horizontal="center" vertical="center"/>
    </xf>
    <xf numFmtId="0" fontId="6" fillId="0" borderId="9" xfId="8" applyFont="1" applyFill="1" applyBorder="1" applyAlignment="1" applyProtection="1">
      <alignment horizontal="center" vertical="center"/>
    </xf>
    <xf numFmtId="0" fontId="6" fillId="0" borderId="30" xfId="8" applyFont="1" applyFill="1" applyBorder="1" applyAlignment="1" applyProtection="1">
      <alignment vertical="center" wrapText="1"/>
    </xf>
    <xf numFmtId="0" fontId="22" fillId="0" borderId="30" xfId="0" applyFont="1" applyBorder="1" applyAlignment="1" applyProtection="1">
      <alignment vertical="center" wrapText="1"/>
    </xf>
    <xf numFmtId="0" fontId="22" fillId="0" borderId="33" xfId="0" applyFont="1" applyBorder="1" applyAlignment="1" applyProtection="1">
      <alignment vertical="center" wrapText="1"/>
    </xf>
    <xf numFmtId="0" fontId="22" fillId="0" borderId="27" xfId="0" applyFont="1" applyBorder="1" applyAlignment="1" applyProtection="1">
      <alignment vertical="center" wrapText="1"/>
    </xf>
    <xf numFmtId="0" fontId="22" fillId="0" borderId="26" xfId="0" applyFont="1" applyBorder="1" applyAlignment="1" applyProtection="1">
      <alignment vertical="center" wrapText="1"/>
    </xf>
    <xf numFmtId="0" fontId="6" fillId="0" borderId="10" xfId="8" applyFont="1" applyFill="1" applyBorder="1" applyAlignment="1">
      <alignment horizontal="center" vertical="center"/>
    </xf>
    <xf numFmtId="0" fontId="6" fillId="0" borderId="7"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40" xfId="8" applyFont="1" applyFill="1" applyBorder="1" applyAlignment="1" applyProtection="1">
      <alignment horizontal="left" vertical="top" wrapText="1"/>
      <protection locked="0"/>
    </xf>
    <xf numFmtId="0" fontId="6" fillId="0" borderId="24" xfId="8" applyFont="1" applyFill="1" applyBorder="1" applyAlignment="1" applyProtection="1">
      <alignment horizontal="left" vertical="top" wrapText="1"/>
      <protection locked="0"/>
    </xf>
    <xf numFmtId="0" fontId="6" fillId="0" borderId="23" xfId="8" applyFont="1" applyFill="1" applyBorder="1" applyAlignment="1" applyProtection="1">
      <alignment horizontal="left" vertical="top" wrapText="1"/>
      <protection locked="0"/>
    </xf>
    <xf numFmtId="0" fontId="6" fillId="0" borderId="39" xfId="8" applyFont="1" applyFill="1" applyBorder="1" applyAlignment="1" applyProtection="1">
      <alignment horizontal="left" vertical="top" wrapText="1"/>
      <protection locked="0"/>
    </xf>
    <xf numFmtId="0" fontId="6" fillId="0" borderId="0" xfId="8" applyFont="1" applyFill="1" applyBorder="1" applyAlignment="1" applyProtection="1">
      <alignment horizontal="left" vertical="top" wrapText="1"/>
      <protection locked="0"/>
    </xf>
    <xf numFmtId="0" fontId="6" fillId="0" borderId="20" xfId="8" applyFont="1" applyFill="1" applyBorder="1" applyAlignment="1" applyProtection="1">
      <alignment horizontal="left" vertical="top" wrapText="1"/>
      <protection locked="0"/>
    </xf>
    <xf numFmtId="0" fontId="6" fillId="0" borderId="37" xfId="8" applyFont="1" applyFill="1" applyBorder="1" applyAlignment="1" applyProtection="1">
      <alignment horizontal="left" vertical="top" wrapText="1"/>
      <protection locked="0"/>
    </xf>
    <xf numFmtId="0" fontId="6" fillId="0" borderId="27" xfId="8" applyFont="1" applyFill="1" applyBorder="1" applyAlignment="1" applyProtection="1">
      <alignment horizontal="left" vertical="top" wrapText="1"/>
      <protection locked="0"/>
    </xf>
    <xf numFmtId="0" fontId="6" fillId="0" borderId="26" xfId="8" applyFont="1" applyFill="1" applyBorder="1" applyAlignment="1" applyProtection="1">
      <alignment horizontal="left" vertical="top" wrapText="1"/>
      <protection locked="0"/>
    </xf>
    <xf numFmtId="0" fontId="6" fillId="0" borderId="5"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4" xfId="8" applyFont="1" applyFill="1" applyBorder="1" applyAlignment="1">
      <alignment horizontal="center" vertical="center"/>
    </xf>
    <xf numFmtId="0" fontId="6" fillId="0" borderId="69" xfId="8" applyFont="1" applyFill="1" applyBorder="1" applyAlignment="1" applyProtection="1">
      <alignment horizontal="left" vertical="top" wrapText="1"/>
      <protection locked="0"/>
    </xf>
    <xf numFmtId="0" fontId="6" fillId="0" borderId="17" xfId="8" applyFont="1" applyFill="1" applyBorder="1" applyAlignment="1" applyProtection="1">
      <alignment horizontal="left" vertical="top" wrapText="1"/>
      <protection locked="0"/>
    </xf>
    <xf numFmtId="0" fontId="6" fillId="0" borderId="16" xfId="8" applyFont="1" applyFill="1" applyBorder="1" applyAlignment="1" applyProtection="1">
      <alignment horizontal="left" vertical="top" wrapText="1"/>
      <protection locked="0"/>
    </xf>
    <xf numFmtId="0" fontId="6" fillId="0" borderId="0" xfId="8" applyFont="1" applyFill="1" applyAlignment="1">
      <alignment horizontal="left" vertical="center" wrapText="1"/>
    </xf>
    <xf numFmtId="0" fontId="22" fillId="0" borderId="40" xfId="0" applyFont="1" applyBorder="1" applyAlignment="1">
      <alignment horizontal="distributed" vertical="center"/>
    </xf>
    <xf numFmtId="0" fontId="0" fillId="0" borderId="24" xfId="0" applyBorder="1" applyAlignment="1">
      <alignment horizontal="distributed" vertical="center"/>
    </xf>
    <xf numFmtId="0" fontId="22" fillId="0" borderId="37" xfId="0" applyFont="1" applyBorder="1" applyAlignment="1">
      <alignment horizontal="distributed" vertical="center"/>
    </xf>
    <xf numFmtId="0" fontId="0" fillId="0" borderId="27" xfId="0" applyBorder="1" applyAlignment="1">
      <alignment horizontal="distributed" vertical="center"/>
    </xf>
    <xf numFmtId="0" fontId="5" fillId="0" borderId="0" xfId="11" applyFont="1" applyAlignment="1" applyProtection="1">
      <alignment horizontal="center" vertical="center"/>
    </xf>
    <xf numFmtId="0" fontId="8" fillId="0" borderId="10" xfId="11" applyFont="1" applyBorder="1" applyAlignment="1" applyProtection="1">
      <alignment vertical="center"/>
      <protection locked="0"/>
    </xf>
    <xf numFmtId="0" fontId="25" fillId="0" borderId="7" xfId="0" applyFont="1" applyBorder="1" applyAlignment="1" applyProtection="1">
      <alignment vertical="center"/>
      <protection locked="0"/>
    </xf>
    <xf numFmtId="0" fontId="25" fillId="0" borderId="9" xfId="0" applyFont="1" applyBorder="1" applyAlignment="1" applyProtection="1">
      <alignment vertical="center"/>
      <protection locked="0"/>
    </xf>
    <xf numFmtId="0" fontId="8" fillId="0" borderId="0" xfId="11" applyFont="1" applyAlignment="1" applyProtection="1">
      <alignment horizontal="distributed" vertical="center" shrinkToFit="1"/>
    </xf>
    <xf numFmtId="0" fontId="25" fillId="0" borderId="0" xfId="0" applyFont="1" applyAlignment="1" applyProtection="1">
      <alignment horizontal="distributed" vertical="center" shrinkToFit="1"/>
    </xf>
    <xf numFmtId="0" fontId="6" fillId="0" borderId="54" xfId="11" applyFont="1" applyBorder="1" applyAlignment="1">
      <alignment horizontal="center" vertical="center"/>
    </xf>
    <xf numFmtId="0" fontId="22" fillId="0" borderId="55" xfId="0" applyFont="1" applyBorder="1" applyAlignment="1">
      <alignment vertical="center"/>
    </xf>
    <xf numFmtId="0" fontId="22" fillId="0" borderId="59" xfId="0" applyFont="1" applyBorder="1" applyAlignment="1">
      <alignment vertical="center"/>
    </xf>
    <xf numFmtId="0" fontId="22" fillId="0" borderId="45" xfId="0" applyFont="1" applyBorder="1" applyAlignment="1">
      <alignment vertical="center"/>
    </xf>
    <xf numFmtId="0" fontId="8" fillId="0" borderId="61" xfId="11" applyFont="1" applyBorder="1" applyAlignment="1" applyProtection="1">
      <alignment vertical="center" wrapText="1"/>
      <protection locked="0"/>
    </xf>
    <xf numFmtId="0" fontId="25" fillId="0" borderId="62" xfId="0" applyFont="1" applyBorder="1" applyAlignment="1" applyProtection="1">
      <alignment vertical="center" wrapText="1"/>
      <protection locked="0"/>
    </xf>
    <xf numFmtId="0" fontId="8" fillId="0" borderId="57" xfId="11" applyFont="1" applyBorder="1" applyAlignment="1" applyProtection="1">
      <alignment vertical="center" wrapText="1"/>
      <protection locked="0"/>
    </xf>
    <xf numFmtId="0" fontId="25" fillId="0" borderId="44" xfId="0" applyFont="1" applyBorder="1" applyAlignment="1" applyProtection="1">
      <alignment vertical="center" wrapText="1"/>
      <protection locked="0"/>
    </xf>
    <xf numFmtId="0" fontId="6" fillId="0" borderId="29" xfId="11" applyFont="1" applyBorder="1" applyAlignment="1" applyProtection="1">
      <alignment vertical="center"/>
    </xf>
    <xf numFmtId="0" fontId="6" fillId="0" borderId="67" xfId="11" applyFont="1" applyBorder="1" applyAlignment="1" applyProtection="1">
      <alignment vertical="center"/>
    </xf>
    <xf numFmtId="0" fontId="8" fillId="0" borderId="8" xfId="11" applyFont="1" applyBorder="1" applyAlignment="1" applyProtection="1">
      <alignment vertical="center" wrapText="1"/>
      <protection locked="0"/>
    </xf>
    <xf numFmtId="0" fontId="8" fillId="0" borderId="7" xfId="11" applyFont="1" applyBorder="1" applyAlignment="1" applyProtection="1">
      <alignment vertical="center" wrapText="1"/>
      <protection locked="0"/>
    </xf>
    <xf numFmtId="0" fontId="8" fillId="0" borderId="9" xfId="11" applyFont="1" applyBorder="1" applyAlignment="1" applyProtection="1">
      <alignment vertical="center" wrapText="1"/>
      <protection locked="0"/>
    </xf>
    <xf numFmtId="0" fontId="8" fillId="0" borderId="59" xfId="11" applyFont="1" applyBorder="1" applyAlignment="1" applyProtection="1">
      <alignment vertical="center" wrapText="1"/>
      <protection locked="0"/>
    </xf>
    <xf numFmtId="0" fontId="25" fillId="0" borderId="45" xfId="0" applyFont="1" applyBorder="1" applyAlignment="1" applyProtection="1">
      <alignment vertical="center" wrapText="1"/>
      <protection locked="0"/>
    </xf>
    <xf numFmtId="0" fontId="8" fillId="0" borderId="0" xfId="11" applyFont="1" applyBorder="1" applyAlignment="1">
      <alignment vertical="center"/>
    </xf>
    <xf numFmtId="0" fontId="25" fillId="0" borderId="0" xfId="0" applyFont="1" applyBorder="1" applyAlignment="1">
      <alignment vertical="center"/>
    </xf>
    <xf numFmtId="0" fontId="8" fillId="0" borderId="17" xfId="11" applyFont="1" applyBorder="1" applyAlignment="1">
      <alignment vertical="center"/>
    </xf>
    <xf numFmtId="0" fontId="25" fillId="0" borderId="17" xfId="0" applyFont="1" applyBorder="1" applyAlignment="1">
      <alignment vertical="center"/>
    </xf>
    <xf numFmtId="176" fontId="8" fillId="0" borderId="44" xfId="11" applyNumberFormat="1" applyFont="1" applyBorder="1" applyAlignment="1" applyProtection="1">
      <alignment horizontal="distributed" vertical="center" wrapText="1"/>
      <protection locked="0"/>
    </xf>
    <xf numFmtId="0" fontId="8" fillId="0" borderId="62" xfId="11" applyFont="1" applyBorder="1" applyAlignment="1" applyProtection="1">
      <alignment horizontal="center" vertical="center" shrinkToFit="1"/>
      <protection locked="0"/>
    </xf>
    <xf numFmtId="0" fontId="0" fillId="0" borderId="25" xfId="0" applyBorder="1" applyAlignment="1">
      <alignment vertical="top"/>
    </xf>
    <xf numFmtId="0" fontId="0" fillId="0" borderId="21" xfId="0" applyBorder="1" applyAlignment="1">
      <alignment vertical="top"/>
    </xf>
    <xf numFmtId="0" fontId="0" fillId="0" borderId="18" xfId="0" applyBorder="1" applyAlignment="1">
      <alignment vertical="top"/>
    </xf>
    <xf numFmtId="0" fontId="8" fillId="0" borderId="0" xfId="11" applyFont="1" applyAlignment="1" applyProtection="1">
      <alignment vertical="center" wrapText="1"/>
    </xf>
    <xf numFmtId="0" fontId="31" fillId="0" borderId="0" xfId="0" applyFont="1" applyAlignment="1" applyProtection="1">
      <alignment vertical="center" wrapText="1"/>
    </xf>
    <xf numFmtId="0" fontId="8" fillId="0" borderId="44" xfId="11" applyFont="1" applyBorder="1" applyAlignment="1" applyProtection="1">
      <alignment vertical="center" wrapText="1"/>
      <protection locked="0"/>
    </xf>
    <xf numFmtId="0" fontId="8" fillId="0" borderId="58" xfId="11" applyFont="1" applyBorder="1" applyAlignment="1" applyProtection="1">
      <alignment vertical="center" wrapText="1"/>
      <protection locked="0"/>
    </xf>
    <xf numFmtId="0" fontId="8" fillId="0" borderId="5" xfId="11" applyFont="1" applyBorder="1" applyAlignment="1" applyProtection="1">
      <alignment vertical="center"/>
      <protection locked="0"/>
    </xf>
    <xf numFmtId="0" fontId="25" fillId="0" borderId="2" xfId="0" applyFont="1" applyBorder="1" applyAlignment="1" applyProtection="1">
      <alignment vertical="center"/>
      <protection locked="0"/>
    </xf>
    <xf numFmtId="0" fontId="25" fillId="0" borderId="4" xfId="0" applyFont="1" applyBorder="1" applyAlignment="1" applyProtection="1">
      <alignment vertical="center"/>
      <protection locked="0"/>
    </xf>
    <xf numFmtId="0" fontId="8" fillId="0" borderId="32" xfId="11" applyFont="1" applyBorder="1" applyAlignment="1">
      <alignment horizontal="center" vertical="center"/>
    </xf>
    <xf numFmtId="0" fontId="25" fillId="0" borderId="30" xfId="0" applyFont="1" applyBorder="1" applyAlignment="1">
      <alignment vertical="center"/>
    </xf>
    <xf numFmtId="0" fontId="25" fillId="0" borderId="70" xfId="0" applyFont="1" applyBorder="1" applyAlignment="1">
      <alignment vertical="center"/>
    </xf>
    <xf numFmtId="0" fontId="25" fillId="0" borderId="19" xfId="0" applyFont="1" applyBorder="1" applyAlignment="1">
      <alignment vertical="center"/>
    </xf>
    <xf numFmtId="0" fontId="25" fillId="0" borderId="43" xfId="0" applyFont="1" applyBorder="1" applyAlignment="1">
      <alignment vertical="center"/>
    </xf>
    <xf numFmtId="0" fontId="8" fillId="0" borderId="15" xfId="11" applyFont="1" applyBorder="1" applyAlignment="1" applyProtection="1">
      <alignment vertical="center"/>
      <protection locked="0"/>
    </xf>
    <xf numFmtId="0" fontId="25" fillId="0" borderId="12"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6" fillId="0" borderId="57" xfId="11" applyFont="1" applyBorder="1" applyAlignment="1" applyProtection="1"/>
    <xf numFmtId="0" fontId="22" fillId="0" borderId="44" xfId="0" applyFont="1" applyBorder="1" applyAlignment="1">
      <alignment vertical="center"/>
    </xf>
    <xf numFmtId="0" fontId="22" fillId="0" borderId="57" xfId="0" applyFont="1" applyBorder="1" applyAlignment="1" applyProtection="1">
      <alignment vertical="center"/>
    </xf>
    <xf numFmtId="0" fontId="22" fillId="0" borderId="59" xfId="0" applyFont="1" applyBorder="1" applyAlignment="1" applyProtection="1">
      <alignment vertical="center"/>
    </xf>
    <xf numFmtId="0" fontId="17" fillId="0" borderId="54" xfId="11" applyFont="1" applyBorder="1" applyAlignment="1" applyProtection="1">
      <alignment horizontal="center" vertical="center" shrinkToFit="1"/>
    </xf>
    <xf numFmtId="0" fontId="22" fillId="0" borderId="55" xfId="0" applyFont="1" applyBorder="1" applyAlignment="1">
      <alignment horizontal="center" vertical="center" shrinkToFit="1"/>
    </xf>
    <xf numFmtId="0" fontId="17" fillId="0" borderId="55" xfId="11" applyFont="1" applyBorder="1" applyAlignment="1" applyProtection="1">
      <alignment horizontal="center" vertical="center" shrinkToFit="1"/>
    </xf>
    <xf numFmtId="0" fontId="22" fillId="0" borderId="56" xfId="0" applyFont="1" applyBorder="1" applyAlignment="1">
      <alignment horizontal="center" vertical="center" shrinkToFit="1"/>
    </xf>
    <xf numFmtId="0" fontId="6" fillId="0" borderId="44" xfId="11" applyFont="1" applyBorder="1" applyAlignment="1" applyProtection="1"/>
    <xf numFmtId="0" fontId="22" fillId="0" borderId="58" xfId="0" applyFont="1" applyBorder="1" applyAlignment="1">
      <alignment vertical="center"/>
    </xf>
    <xf numFmtId="0" fontId="6" fillId="0" borderId="44" xfId="11" applyFont="1" applyBorder="1" applyAlignment="1" applyProtection="1">
      <alignment vertical="center"/>
    </xf>
    <xf numFmtId="0" fontId="6" fillId="0" borderId="45" xfId="11" applyFont="1" applyBorder="1" applyAlignment="1" applyProtection="1">
      <alignment vertical="center"/>
    </xf>
    <xf numFmtId="0" fontId="22" fillId="0" borderId="60" xfId="0" applyFont="1" applyBorder="1" applyAlignment="1">
      <alignment vertical="center"/>
    </xf>
    <xf numFmtId="0" fontId="17" fillId="0" borderId="22" xfId="11"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4" fillId="0" borderId="39" xfId="0" applyFont="1" applyBorder="1" applyAlignment="1" applyProtection="1">
      <alignment horizontal="left" vertical="center"/>
    </xf>
    <xf numFmtId="0" fontId="24" fillId="0" borderId="0" xfId="0" applyFont="1" applyBorder="1" applyAlignment="1" applyProtection="1">
      <alignment horizontal="left" vertical="center"/>
    </xf>
    <xf numFmtId="0" fontId="24" fillId="0" borderId="42" xfId="0" applyFont="1" applyBorder="1" applyAlignment="1" applyProtection="1">
      <alignment horizontal="left" vertical="center"/>
    </xf>
    <xf numFmtId="0" fontId="24" fillId="0" borderId="39"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42" xfId="0" applyFont="1" applyBorder="1" applyAlignment="1" applyProtection="1">
      <alignment horizontal="left" vertical="center"/>
      <protection locked="0"/>
    </xf>
    <xf numFmtId="0" fontId="24" fillId="0" borderId="39" xfId="0" applyFont="1" applyBorder="1" applyAlignment="1" applyProtection="1">
      <alignment vertical="center"/>
    </xf>
    <xf numFmtId="0" fontId="24" fillId="0" borderId="42" xfId="0" applyFont="1" applyBorder="1" applyAlignment="1" applyProtection="1">
      <alignment vertical="center"/>
    </xf>
    <xf numFmtId="0" fontId="24" fillId="0" borderId="37" xfId="0" applyFont="1" applyBorder="1" applyAlignment="1" applyProtection="1">
      <alignment horizontal="left" vertical="center"/>
      <protection locked="0"/>
    </xf>
    <xf numFmtId="0" fontId="24" fillId="0" borderId="27" xfId="0" applyFont="1" applyBorder="1" applyAlignment="1" applyProtection="1">
      <alignment horizontal="left" vertical="center"/>
      <protection locked="0"/>
    </xf>
    <xf numFmtId="0" fontId="24" fillId="0" borderId="36" xfId="0" applyFont="1" applyBorder="1" applyAlignment="1" applyProtection="1">
      <alignment horizontal="left" vertical="center"/>
      <protection locked="0"/>
    </xf>
    <xf numFmtId="0" fontId="6" fillId="0" borderId="17" xfId="11" applyFont="1" applyBorder="1" applyAlignment="1" applyProtection="1">
      <alignment horizontal="left" vertical="center"/>
    </xf>
    <xf numFmtId="0" fontId="8" fillId="0" borderId="0" xfId="11" applyFont="1" applyAlignment="1" applyProtection="1"/>
    <xf numFmtId="0" fontId="25" fillId="0" borderId="0" xfId="0" applyFont="1" applyAlignment="1" applyProtection="1"/>
    <xf numFmtId="0" fontId="8" fillId="0" borderId="37" xfId="11" applyFont="1" applyBorder="1" applyAlignment="1" applyProtection="1">
      <alignment vertical="center" wrapText="1"/>
      <protection locked="0"/>
    </xf>
    <xf numFmtId="0" fontId="8" fillId="0" borderId="27" xfId="11" applyFont="1" applyBorder="1" applyAlignment="1" applyProtection="1">
      <alignment vertical="center" wrapText="1"/>
      <protection locked="0"/>
    </xf>
    <xf numFmtId="0" fontId="8" fillId="0" borderId="36" xfId="11" applyFont="1" applyBorder="1" applyAlignment="1" applyProtection="1">
      <alignment vertical="center" wrapText="1"/>
      <protection locked="0"/>
    </xf>
    <xf numFmtId="176" fontId="8" fillId="0" borderId="62" xfId="11" applyNumberFormat="1" applyFont="1" applyBorder="1" applyAlignment="1" applyProtection="1">
      <alignment horizontal="distributed" vertical="center" wrapText="1"/>
      <protection locked="0"/>
    </xf>
    <xf numFmtId="0" fontId="8" fillId="0" borderId="62" xfId="11" applyFont="1" applyBorder="1" applyAlignment="1" applyProtection="1">
      <alignment vertical="center" wrapText="1"/>
      <protection locked="0"/>
    </xf>
    <xf numFmtId="0" fontId="8" fillId="0" borderId="28" xfId="11" applyFont="1" applyBorder="1" applyAlignment="1" applyProtection="1">
      <alignment vertical="center" wrapText="1"/>
      <protection locked="0"/>
    </xf>
    <xf numFmtId="0" fontId="6" fillId="0" borderId="38" xfId="11" applyFont="1" applyBorder="1" applyAlignment="1">
      <alignment horizontal="center" vertical="center"/>
    </xf>
    <xf numFmtId="0" fontId="6" fillId="0" borderId="30" xfId="11" applyFont="1" applyBorder="1" applyAlignment="1">
      <alignment horizontal="center" vertical="center"/>
    </xf>
    <xf numFmtId="0" fontId="6" fillId="0" borderId="70" xfId="11" applyFont="1" applyBorder="1" applyAlignment="1">
      <alignment horizontal="center" vertical="center"/>
    </xf>
    <xf numFmtId="0" fontId="6" fillId="0" borderId="69" xfId="11" applyFont="1" applyBorder="1" applyAlignment="1">
      <alignment horizontal="center" vertical="center"/>
    </xf>
    <xf numFmtId="0" fontId="6" fillId="0" borderId="17" xfId="11" applyFont="1" applyBorder="1" applyAlignment="1">
      <alignment horizontal="center" vertical="center"/>
    </xf>
    <xf numFmtId="0" fontId="6" fillId="0" borderId="43" xfId="11" applyFont="1" applyBorder="1" applyAlignment="1">
      <alignment horizontal="center" vertical="center"/>
    </xf>
    <xf numFmtId="0" fontId="6" fillId="0" borderId="13" xfId="11" applyFont="1" applyBorder="1" applyAlignment="1">
      <alignment horizontal="center" vertical="center"/>
    </xf>
    <xf numFmtId="0" fontId="6" fillId="0" borderId="12" xfId="11" applyFont="1" applyBorder="1" applyAlignment="1">
      <alignment horizontal="center" vertical="center"/>
    </xf>
    <xf numFmtId="0" fontId="6" fillId="0" borderId="14" xfId="11" applyFont="1" applyBorder="1" applyAlignment="1">
      <alignment horizontal="center" vertical="center"/>
    </xf>
    <xf numFmtId="0" fontId="6" fillId="0" borderId="55" xfId="11" applyFont="1" applyBorder="1" applyAlignment="1">
      <alignment horizontal="center" vertical="center"/>
    </xf>
    <xf numFmtId="0" fontId="6" fillId="0" borderId="55" xfId="11" applyFont="1" applyBorder="1" applyAlignment="1">
      <alignment vertical="center"/>
    </xf>
    <xf numFmtId="0" fontId="6" fillId="0" borderId="56" xfId="11" applyFont="1" applyBorder="1" applyAlignment="1">
      <alignment vertical="center"/>
    </xf>
    <xf numFmtId="0" fontId="6" fillId="0" borderId="45" xfId="11" applyFont="1" applyBorder="1" applyAlignment="1">
      <alignment horizontal="center" vertical="center"/>
    </xf>
    <xf numFmtId="0" fontId="6" fillId="0" borderId="45" xfId="11" applyFont="1" applyBorder="1" applyAlignment="1">
      <alignment vertical="center"/>
    </xf>
    <xf numFmtId="0" fontId="6" fillId="0" borderId="60" xfId="11" applyFont="1" applyBorder="1" applyAlignment="1">
      <alignment vertical="center"/>
    </xf>
    <xf numFmtId="0" fontId="8" fillId="0" borderId="0" xfId="11" applyFont="1" applyAlignment="1" applyProtection="1">
      <alignment horizontal="right" vertical="center"/>
    </xf>
    <xf numFmtId="0" fontId="25" fillId="0" borderId="0" xfId="0" applyFont="1" applyAlignment="1" applyProtection="1">
      <alignment horizontal="right" vertical="center"/>
    </xf>
    <xf numFmtId="0" fontId="6" fillId="0" borderId="22" xfId="11" applyFont="1" applyBorder="1" applyAlignment="1" applyProtection="1">
      <alignment vertical="center"/>
      <protection locked="0"/>
    </xf>
    <xf numFmtId="0" fontId="0" fillId="0" borderId="0" xfId="0" applyAlignment="1" applyProtection="1">
      <alignment horizontal="right" vertical="center"/>
    </xf>
    <xf numFmtId="0" fontId="25" fillId="0" borderId="0" xfId="0" applyFont="1" applyAlignment="1" applyProtection="1">
      <alignment vertical="center" wrapText="1"/>
    </xf>
    <xf numFmtId="0" fontId="0" fillId="0" borderId="0" xfId="0" applyAlignment="1" applyProtection="1">
      <alignment vertical="center" wrapText="1"/>
    </xf>
    <xf numFmtId="176" fontId="8" fillId="0" borderId="0" xfId="11" applyNumberFormat="1" applyFont="1" applyAlignment="1" applyProtection="1">
      <alignment horizontal="distributed" vertical="center" indent="1"/>
      <protection locked="0"/>
    </xf>
    <xf numFmtId="0" fontId="31" fillId="0" borderId="0" xfId="0" applyFont="1" applyAlignment="1" applyProtection="1">
      <alignment horizontal="distributed" vertical="center" indent="1"/>
      <protection locked="0"/>
    </xf>
    <xf numFmtId="0" fontId="24" fillId="0" borderId="40" xfId="0" applyFont="1" applyBorder="1" applyAlignment="1" applyProtection="1">
      <alignment horizontal="left" vertical="center"/>
    </xf>
    <xf numFmtId="0" fontId="24" fillId="0" borderId="24" xfId="0" applyFont="1" applyBorder="1" applyAlignment="1" applyProtection="1">
      <alignment horizontal="left" vertical="center"/>
    </xf>
    <xf numFmtId="0" fontId="24" fillId="0" borderId="41" xfId="0" applyFont="1" applyBorder="1" applyAlignment="1" applyProtection="1">
      <alignment horizontal="left" vertical="center"/>
    </xf>
    <xf numFmtId="0" fontId="8" fillId="0" borderId="44" xfId="11" applyFont="1" applyBorder="1" applyAlignment="1" applyProtection="1">
      <alignment vertical="center"/>
      <protection locked="0"/>
    </xf>
    <xf numFmtId="0" fontId="8" fillId="0" borderId="58" xfId="11" applyFont="1" applyBorder="1" applyAlignment="1" applyProtection="1">
      <alignment vertical="center"/>
      <protection locked="0"/>
    </xf>
    <xf numFmtId="0" fontId="8" fillId="0" borderId="8" xfId="11" applyFont="1" applyBorder="1" applyAlignment="1" applyProtection="1">
      <alignment vertical="center"/>
      <protection locked="0"/>
    </xf>
    <xf numFmtId="0" fontId="8" fillId="0" borderId="7" xfId="11" applyFont="1" applyBorder="1" applyAlignment="1" applyProtection="1">
      <alignment vertical="center"/>
      <protection locked="0"/>
    </xf>
    <xf numFmtId="0" fontId="8" fillId="0" borderId="9" xfId="11" applyFont="1" applyBorder="1" applyAlignment="1" applyProtection="1">
      <alignment vertical="center"/>
      <protection locked="0"/>
    </xf>
    <xf numFmtId="176" fontId="8" fillId="0" borderId="44" xfId="11" applyNumberFormat="1" applyFont="1" applyBorder="1" applyAlignment="1" applyProtection="1">
      <alignment horizontal="distributed" vertical="center"/>
      <protection locked="0"/>
    </xf>
    <xf numFmtId="0" fontId="8" fillId="0" borderId="44" xfId="11" applyFont="1" applyBorder="1" applyAlignment="1" applyProtection="1">
      <alignment horizontal="center" vertical="center" wrapText="1"/>
      <protection locked="0"/>
    </xf>
    <xf numFmtId="0" fontId="8" fillId="0" borderId="3" xfId="11" applyFont="1" applyBorder="1" applyAlignment="1" applyProtection="1">
      <alignment vertical="center"/>
      <protection locked="0"/>
    </xf>
    <xf numFmtId="0" fontId="8" fillId="0" borderId="2" xfId="11" applyFont="1" applyBorder="1" applyAlignment="1" applyProtection="1">
      <alignment vertical="center"/>
      <protection locked="0"/>
    </xf>
    <xf numFmtId="0" fontId="8" fillId="0" borderId="4" xfId="11" applyFont="1" applyBorder="1" applyAlignment="1" applyProtection="1">
      <alignment vertical="center"/>
      <protection locked="0"/>
    </xf>
    <xf numFmtId="176" fontId="8" fillId="0" borderId="45" xfId="11" applyNumberFormat="1" applyFont="1" applyBorder="1" applyAlignment="1" applyProtection="1">
      <alignment horizontal="distributed" vertical="center"/>
      <protection locked="0"/>
    </xf>
    <xf numFmtId="0" fontId="8" fillId="0" borderId="45" xfId="11" applyFont="1" applyBorder="1" applyAlignment="1" applyProtection="1">
      <alignment horizontal="center" vertical="center" wrapText="1"/>
      <protection locked="0"/>
    </xf>
    <xf numFmtId="0" fontId="8" fillId="0" borderId="45" xfId="11" applyFont="1" applyBorder="1" applyAlignment="1" applyProtection="1">
      <alignment vertical="center"/>
      <protection locked="0"/>
    </xf>
    <xf numFmtId="0" fontId="8" fillId="0" borderId="60" xfId="11" applyFont="1" applyBorder="1" applyAlignment="1" applyProtection="1">
      <alignment vertical="center"/>
      <protection locked="0"/>
    </xf>
    <xf numFmtId="176" fontId="8" fillId="0" borderId="45" xfId="11" applyNumberFormat="1" applyFont="1" applyBorder="1" applyAlignment="1" applyProtection="1">
      <alignment horizontal="distributed" vertical="center" wrapText="1"/>
      <protection locked="0"/>
    </xf>
    <xf numFmtId="0" fontId="8" fillId="0" borderId="45" xfId="11" applyFont="1" applyBorder="1" applyAlignment="1" applyProtection="1">
      <alignment horizontal="center" vertical="center" shrinkToFit="1"/>
      <protection locked="0"/>
    </xf>
    <xf numFmtId="0" fontId="8" fillId="0" borderId="45" xfId="11" applyFont="1" applyBorder="1" applyAlignment="1" applyProtection="1">
      <alignment vertical="center" wrapText="1"/>
      <protection locked="0"/>
    </xf>
    <xf numFmtId="0" fontId="8" fillId="0" borderId="60" xfId="11" applyFont="1" applyBorder="1" applyAlignment="1" applyProtection="1">
      <alignment vertical="center" wrapText="1"/>
      <protection locked="0"/>
    </xf>
    <xf numFmtId="0" fontId="8" fillId="0" borderId="0" xfId="11" applyFont="1" applyBorder="1" applyAlignment="1">
      <alignment horizontal="left" vertical="center"/>
    </xf>
    <xf numFmtId="0" fontId="8" fillId="0" borderId="38" xfId="11" applyFont="1" applyBorder="1" applyAlignment="1">
      <alignment horizontal="center" vertical="center"/>
    </xf>
    <xf numFmtId="0" fontId="8" fillId="0" borderId="30" xfId="11" applyFont="1" applyBorder="1" applyAlignment="1">
      <alignment horizontal="center" vertical="center"/>
    </xf>
    <xf numFmtId="0" fontId="8" fillId="0" borderId="70" xfId="11" applyFont="1" applyBorder="1" applyAlignment="1">
      <alignment horizontal="center" vertical="center"/>
    </xf>
    <xf numFmtId="0" fontId="8" fillId="0" borderId="69" xfId="11" applyFont="1" applyBorder="1" applyAlignment="1">
      <alignment horizontal="center" vertical="center"/>
    </xf>
    <xf numFmtId="0" fontId="8" fillId="0" borderId="17" xfId="11" applyFont="1" applyBorder="1" applyAlignment="1">
      <alignment horizontal="center" vertical="center"/>
    </xf>
    <xf numFmtId="0" fontId="8" fillId="0" borderId="43" xfId="11" applyFont="1" applyBorder="1" applyAlignment="1">
      <alignment horizontal="center" vertical="center"/>
    </xf>
    <xf numFmtId="0" fontId="8" fillId="0" borderId="13" xfId="11" applyFont="1" applyBorder="1" applyAlignment="1">
      <alignment horizontal="center" vertical="center"/>
    </xf>
    <xf numFmtId="0" fontId="8" fillId="0" borderId="12" xfId="11" applyFont="1" applyBorder="1" applyAlignment="1">
      <alignment horizontal="center" vertical="center"/>
    </xf>
    <xf numFmtId="0" fontId="8" fillId="0" borderId="14" xfId="11" applyFont="1" applyBorder="1" applyAlignment="1">
      <alignment horizontal="center" vertical="center"/>
    </xf>
    <xf numFmtId="0" fontId="8" fillId="0" borderId="55" xfId="11" applyFont="1" applyBorder="1" applyAlignment="1">
      <alignment horizontal="center" vertical="center"/>
    </xf>
    <xf numFmtId="0" fontId="8" fillId="0" borderId="55" xfId="11" applyFont="1" applyBorder="1" applyAlignment="1">
      <alignment vertical="center"/>
    </xf>
    <xf numFmtId="0" fontId="8" fillId="0" borderId="56" xfId="11" applyFont="1" applyBorder="1" applyAlignment="1">
      <alignment vertical="center"/>
    </xf>
    <xf numFmtId="0" fontId="8" fillId="0" borderId="45" xfId="11" applyFont="1" applyBorder="1" applyAlignment="1">
      <alignment horizontal="center" vertical="center"/>
    </xf>
    <xf numFmtId="0" fontId="8" fillId="0" borderId="45" xfId="11" applyFont="1" applyBorder="1" applyAlignment="1">
      <alignment vertical="center"/>
    </xf>
    <xf numFmtId="0" fontId="8" fillId="0" borderId="60" xfId="11" applyFont="1" applyBorder="1" applyAlignment="1">
      <alignment vertical="center"/>
    </xf>
    <xf numFmtId="0" fontId="8" fillId="0" borderId="13" xfId="11" applyFont="1" applyBorder="1" applyAlignment="1" applyProtection="1">
      <alignment vertical="center"/>
      <protection locked="0"/>
    </xf>
    <xf numFmtId="0" fontId="8" fillId="0" borderId="12" xfId="11" applyFont="1" applyBorder="1" applyAlignment="1" applyProtection="1">
      <alignment vertical="center"/>
      <protection locked="0"/>
    </xf>
    <xf numFmtId="0" fontId="8" fillId="0" borderId="14" xfId="11" applyFont="1" applyBorder="1" applyAlignment="1" applyProtection="1">
      <alignment vertical="center"/>
      <protection locked="0"/>
    </xf>
    <xf numFmtId="176" fontId="8" fillId="0" borderId="55" xfId="11" applyNumberFormat="1" applyFont="1" applyBorder="1" applyAlignment="1" applyProtection="1">
      <alignment horizontal="distributed" vertical="center"/>
      <protection locked="0"/>
    </xf>
    <xf numFmtId="0" fontId="8" fillId="0" borderId="55" xfId="11" applyFont="1" applyBorder="1" applyAlignment="1" applyProtection="1">
      <alignment horizontal="center" vertical="center" wrapText="1"/>
      <protection locked="0"/>
    </xf>
    <xf numFmtId="0" fontId="8" fillId="0" borderId="3" xfId="11" applyFont="1" applyBorder="1" applyAlignment="1" applyProtection="1">
      <alignment vertical="center" wrapText="1"/>
      <protection locked="0"/>
    </xf>
    <xf numFmtId="0" fontId="8" fillId="0" borderId="2" xfId="11" applyFont="1" applyBorder="1" applyAlignment="1" applyProtection="1">
      <alignment vertical="center" wrapText="1"/>
      <protection locked="0"/>
    </xf>
    <xf numFmtId="0" fontId="8" fillId="0" borderId="4" xfId="11" applyFont="1" applyBorder="1" applyAlignment="1" applyProtection="1">
      <alignment vertical="center" wrapText="1"/>
      <protection locked="0"/>
    </xf>
    <xf numFmtId="0" fontId="8" fillId="0" borderId="55" xfId="11" applyFont="1" applyBorder="1" applyAlignment="1" applyProtection="1">
      <alignment vertical="center"/>
      <protection locked="0"/>
    </xf>
    <xf numFmtId="0" fontId="8" fillId="0" borderId="56" xfId="11" applyFont="1" applyBorder="1" applyAlignment="1" applyProtection="1">
      <alignment vertical="center"/>
      <protection locked="0"/>
    </xf>
    <xf numFmtId="0" fontId="6" fillId="0" borderId="44" xfId="8" applyFont="1" applyFill="1" applyBorder="1" applyAlignment="1" applyProtection="1">
      <alignment horizontal="left" vertical="top" wrapText="1"/>
      <protection locked="0"/>
    </xf>
    <xf numFmtId="0" fontId="22" fillId="0" borderId="44" xfId="0" applyFont="1" applyBorder="1" applyAlignment="1" applyProtection="1">
      <alignment horizontal="left" vertical="top" wrapText="1"/>
      <protection locked="0"/>
    </xf>
    <xf numFmtId="0" fontId="22" fillId="0" borderId="58" xfId="0" applyFont="1" applyBorder="1" applyAlignment="1" applyProtection="1">
      <alignment horizontal="left" vertical="top" wrapText="1"/>
      <protection locked="0"/>
    </xf>
    <xf numFmtId="0" fontId="22" fillId="0" borderId="45" xfId="0" applyFont="1" applyBorder="1" applyAlignment="1" applyProtection="1">
      <alignment horizontal="left" vertical="top" wrapText="1"/>
      <protection locked="0"/>
    </xf>
    <xf numFmtId="0" fontId="22" fillId="0" borderId="60" xfId="0" applyFont="1" applyBorder="1" applyAlignment="1" applyProtection="1">
      <alignment horizontal="left" vertical="top" wrapText="1"/>
      <protection locked="0"/>
    </xf>
    <xf numFmtId="0" fontId="24" fillId="0" borderId="65" xfId="0" applyFont="1" applyBorder="1" applyAlignment="1">
      <alignment horizontal="distributed" vertical="center"/>
    </xf>
    <xf numFmtId="0" fontId="22" fillId="0" borderId="66" xfId="0" applyFont="1" applyBorder="1" applyAlignment="1">
      <alignment horizontal="distributed" vertical="center"/>
    </xf>
    <xf numFmtId="0" fontId="22" fillId="0" borderId="29" xfId="0" applyFont="1" applyBorder="1" applyAlignment="1">
      <alignment horizontal="distributed" vertical="center"/>
    </xf>
    <xf numFmtId="0" fontId="22" fillId="0" borderId="64" xfId="0" applyFont="1" applyBorder="1" applyAlignment="1">
      <alignment horizontal="distributed" vertical="center"/>
    </xf>
    <xf numFmtId="0" fontId="22" fillId="0" borderId="67" xfId="0" applyFont="1" applyBorder="1" applyAlignment="1">
      <alignment horizontal="distributed" vertical="center"/>
    </xf>
    <xf numFmtId="0" fontId="22" fillId="0" borderId="68" xfId="0" applyFont="1" applyBorder="1" applyAlignment="1">
      <alignment horizontal="distributed" vertical="center"/>
    </xf>
    <xf numFmtId="0" fontId="6" fillId="0" borderId="0" xfId="8" applyFont="1" applyFill="1" applyBorder="1" applyAlignment="1" applyProtection="1">
      <alignment horizontal="left" vertical="center" wrapText="1"/>
    </xf>
    <xf numFmtId="0" fontId="24" fillId="0" borderId="66" xfId="0" applyFont="1" applyBorder="1" applyAlignment="1">
      <alignment horizontal="distributed" vertical="center"/>
    </xf>
    <xf numFmtId="0" fontId="22" fillId="0" borderId="38" xfId="0" applyFont="1" applyBorder="1" applyAlignment="1">
      <alignment horizontal="distributed" vertical="center"/>
    </xf>
    <xf numFmtId="176" fontId="6" fillId="0" borderId="8" xfId="8" applyNumberFormat="1" applyFont="1" applyFill="1" applyBorder="1" applyAlignment="1" applyProtection="1">
      <alignment horizontal="center" vertical="top" wrapText="1"/>
    </xf>
    <xf numFmtId="0" fontId="22" fillId="0" borderId="7" xfId="0" applyFont="1" applyBorder="1" applyAlignment="1" applyProtection="1">
      <alignment horizontal="center" vertical="top" wrapText="1"/>
    </xf>
    <xf numFmtId="176" fontId="22" fillId="0" borderId="41" xfId="0" applyNumberFormat="1" applyFont="1" applyBorder="1" applyAlignment="1" applyProtection="1">
      <alignment horizontal="distributed" vertical="center" indent="1"/>
      <protection locked="0"/>
    </xf>
    <xf numFmtId="0" fontId="14" fillId="0" borderId="65" xfId="1" applyFont="1" applyFill="1" applyBorder="1" applyAlignment="1">
      <alignment horizontal="distributed" vertical="center"/>
    </xf>
    <xf numFmtId="0" fontId="14" fillId="0" borderId="66" xfId="1" applyFont="1" applyFill="1" applyBorder="1" applyAlignment="1">
      <alignment horizontal="distributed" vertical="center" wrapText="1"/>
    </xf>
    <xf numFmtId="0" fontId="22" fillId="0" borderId="31" xfId="0" applyFont="1" applyBorder="1" applyAlignment="1">
      <alignment horizontal="distributed" vertical="center"/>
    </xf>
    <xf numFmtId="0" fontId="22" fillId="0" borderId="8"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6" xfId="0" applyFont="1" applyBorder="1" applyAlignment="1" applyProtection="1">
      <alignment vertical="center" wrapText="1"/>
      <protection locked="0"/>
    </xf>
    <xf numFmtId="0" fontId="13" fillId="0" borderId="0" xfId="8" applyFont="1" applyFill="1" applyBorder="1" applyAlignment="1" applyProtection="1">
      <alignment horizontal="center" vertical="center"/>
    </xf>
    <xf numFmtId="0" fontId="6" fillId="0" borderId="24" xfId="8" applyFont="1" applyFill="1" applyBorder="1" applyAlignment="1">
      <alignment horizontal="distributed" vertical="center" wrapText="1"/>
    </xf>
    <xf numFmtId="176" fontId="22" fillId="0" borderId="9" xfId="0" applyNumberFormat="1" applyFont="1" applyBorder="1" applyAlignment="1" applyProtection="1">
      <alignment horizontal="center" vertical="top" wrapText="1"/>
      <protection locked="0"/>
    </xf>
    <xf numFmtId="0" fontId="22" fillId="0" borderId="44" xfId="0" applyFont="1" applyBorder="1" applyAlignment="1">
      <alignment horizontal="center" vertical="top" wrapText="1"/>
    </xf>
    <xf numFmtId="0" fontId="22" fillId="0" borderId="58" xfId="0" applyFont="1" applyBorder="1" applyAlignment="1">
      <alignment horizontal="center" vertical="top" wrapText="1"/>
    </xf>
    <xf numFmtId="0" fontId="6" fillId="0" borderId="58" xfId="8" applyFont="1" applyFill="1" applyBorder="1" applyAlignment="1" applyProtection="1">
      <alignment horizontal="left" vertical="top" wrapText="1"/>
      <protection locked="0"/>
    </xf>
    <xf numFmtId="0" fontId="6" fillId="0" borderId="29" xfId="1" applyFont="1" applyFill="1" applyBorder="1" applyAlignment="1">
      <alignment horizontal="distributed" vertical="center"/>
    </xf>
    <xf numFmtId="0" fontId="22" fillId="0" borderId="21" xfId="0" applyFont="1" applyBorder="1" applyAlignment="1">
      <alignment horizontal="distributed" vertical="center"/>
    </xf>
    <xf numFmtId="0" fontId="22" fillId="0" borderId="18" xfId="0" applyFont="1" applyBorder="1" applyAlignment="1">
      <alignment horizontal="distributed" vertical="center"/>
    </xf>
    <xf numFmtId="0" fontId="48" fillId="0" borderId="38" xfId="0" applyFont="1" applyBorder="1" applyAlignment="1">
      <alignment horizontal="distributed" vertical="top" wrapText="1"/>
    </xf>
    <xf numFmtId="0" fontId="48" fillId="0" borderId="30" xfId="0" applyFont="1" applyBorder="1" applyAlignment="1">
      <alignment horizontal="distributed" vertical="top" wrapText="1"/>
    </xf>
    <xf numFmtId="0" fontId="48" fillId="0" borderId="33" xfId="0" applyFont="1" applyBorder="1" applyAlignment="1">
      <alignment horizontal="distributed" vertical="top" wrapText="1"/>
    </xf>
    <xf numFmtId="0" fontId="48" fillId="0" borderId="39" xfId="0" applyFont="1" applyBorder="1" applyAlignment="1">
      <alignment horizontal="distributed" vertical="top" wrapText="1"/>
    </xf>
    <xf numFmtId="0" fontId="48" fillId="0" borderId="0" xfId="0" applyFont="1" applyAlignment="1">
      <alignment horizontal="distributed" vertical="top" wrapText="1"/>
    </xf>
    <xf numFmtId="0" fontId="48" fillId="0" borderId="20" xfId="0" applyFont="1" applyBorder="1" applyAlignment="1">
      <alignment horizontal="distributed" vertical="top" wrapText="1"/>
    </xf>
    <xf numFmtId="0" fontId="48" fillId="0" borderId="69" xfId="0" applyFont="1" applyBorder="1" applyAlignment="1">
      <alignment horizontal="distributed" vertical="top" wrapText="1"/>
    </xf>
    <xf numFmtId="0" fontId="48" fillId="0" borderId="17" xfId="0" applyFont="1" applyBorder="1" applyAlignment="1">
      <alignment horizontal="distributed" vertical="top" wrapText="1"/>
    </xf>
    <xf numFmtId="0" fontId="48" fillId="0" borderId="16" xfId="0" applyFont="1" applyBorder="1" applyAlignment="1">
      <alignment horizontal="distributed" vertical="top" wrapText="1"/>
    </xf>
    <xf numFmtId="0" fontId="24" fillId="0" borderId="70" xfId="0" applyFont="1" applyBorder="1" applyAlignment="1">
      <alignment horizontal="distributed" vertical="center"/>
    </xf>
    <xf numFmtId="0" fontId="6" fillId="0" borderId="64" xfId="1" applyFont="1" applyFill="1" applyBorder="1" applyAlignment="1">
      <alignment horizontal="distributed" vertical="center"/>
    </xf>
    <xf numFmtId="0" fontId="6" fillId="0" borderId="42" xfId="1" applyFont="1" applyFill="1" applyBorder="1" applyAlignment="1">
      <alignment horizontal="distributed" vertical="center"/>
    </xf>
    <xf numFmtId="0" fontId="22" fillId="0" borderId="42" xfId="0" applyFont="1" applyBorder="1" applyAlignment="1">
      <alignment horizontal="distributed" vertical="center"/>
    </xf>
    <xf numFmtId="0" fontId="22" fillId="0" borderId="43" xfId="0" applyFont="1" applyBorder="1" applyAlignment="1">
      <alignment horizontal="distributed" vertical="center"/>
    </xf>
    <xf numFmtId="0" fontId="22" fillId="0" borderId="39" xfId="0" applyFont="1" applyBorder="1" applyAlignment="1">
      <alignment horizontal="distributed" vertical="center"/>
    </xf>
    <xf numFmtId="0" fontId="22" fillId="0" borderId="69" xfId="0" applyFont="1" applyBorder="1" applyAlignment="1">
      <alignment horizontal="distributed" vertical="center"/>
    </xf>
    <xf numFmtId="0" fontId="6" fillId="0" borderId="0" xfId="8" applyFont="1" applyFill="1" applyBorder="1" applyAlignment="1" applyProtection="1">
      <alignment horizontal="center" vertical="center"/>
    </xf>
    <xf numFmtId="0" fontId="22" fillId="0" borderId="0" xfId="0" applyFont="1" applyAlignment="1" applyProtection="1">
      <alignment horizontal="distributed" vertical="center"/>
      <protection locked="0"/>
    </xf>
    <xf numFmtId="0" fontId="0" fillId="0" borderId="0" xfId="0" applyAlignment="1" applyProtection="1">
      <alignment horizontal="distributed" vertical="center"/>
      <protection locked="0"/>
    </xf>
    <xf numFmtId="0" fontId="6" fillId="0" borderId="0" xfId="8" applyFont="1" applyFill="1" applyBorder="1" applyAlignment="1" applyProtection="1">
      <alignment horizontal="left" vertical="center"/>
    </xf>
    <xf numFmtId="0" fontId="6" fillId="0" borderId="0" xfId="8" applyFont="1" applyFill="1" applyBorder="1" applyAlignment="1" applyProtection="1">
      <alignment vertical="top" wrapText="1"/>
    </xf>
    <xf numFmtId="0" fontId="22" fillId="0" borderId="0" xfId="0" applyFont="1" applyBorder="1" applyAlignment="1" applyProtection="1">
      <alignment vertical="top" wrapText="1"/>
    </xf>
    <xf numFmtId="0" fontId="8" fillId="0" borderId="0" xfId="8" applyFont="1" applyFill="1" applyBorder="1" applyAlignment="1" applyProtection="1">
      <alignment horizontal="distributed" vertical="top"/>
    </xf>
    <xf numFmtId="0" fontId="25" fillId="0" borderId="0" xfId="0" applyFont="1" applyAlignment="1" applyProtection="1">
      <alignment horizontal="distributed" vertical="top"/>
    </xf>
    <xf numFmtId="0" fontId="5" fillId="0" borderId="0" xfId="0" applyFont="1" applyAlignment="1" applyProtection="1">
      <alignment horizontal="distributed" vertical="center"/>
      <protection locked="0"/>
    </xf>
    <xf numFmtId="0" fontId="64" fillId="0" borderId="0" xfId="0" applyFont="1" applyAlignment="1" applyProtection="1">
      <alignment horizontal="distributed" vertical="center"/>
      <protection locked="0"/>
    </xf>
    <xf numFmtId="0" fontId="64" fillId="0" borderId="0" xfId="0" applyFont="1" applyAlignment="1">
      <alignment horizontal="distributed" vertical="center"/>
    </xf>
    <xf numFmtId="0" fontId="6" fillId="0" borderId="0" xfId="1" applyFont="1" applyFill="1" applyBorder="1" applyAlignment="1" applyProtection="1">
      <alignment horizontal="distributed"/>
    </xf>
    <xf numFmtId="0" fontId="22" fillId="0" borderId="0" xfId="0" applyFont="1" applyBorder="1" applyAlignment="1" applyProtection="1">
      <alignment horizontal="distributed"/>
    </xf>
    <xf numFmtId="0" fontId="22" fillId="0" borderId="20" xfId="0" applyFont="1" applyBorder="1" applyAlignment="1" applyProtection="1">
      <alignment horizontal="distributed"/>
    </xf>
    <xf numFmtId="0" fontId="22" fillId="0" borderId="17" xfId="0" applyFont="1" applyBorder="1" applyAlignment="1" applyProtection="1">
      <alignment horizontal="distributed"/>
    </xf>
    <xf numFmtId="0" fontId="22" fillId="0" borderId="16" xfId="0" applyFont="1" applyBorder="1" applyAlignment="1" applyProtection="1">
      <alignment horizontal="distributed"/>
    </xf>
    <xf numFmtId="176" fontId="6" fillId="0" borderId="0" xfId="1" applyNumberFormat="1" applyFont="1" applyFill="1" applyBorder="1" applyAlignment="1" applyProtection="1">
      <alignment horizontal="distributed" vertical="center"/>
      <protection locked="0"/>
    </xf>
    <xf numFmtId="0" fontId="74" fillId="0" borderId="0" xfId="0" applyFont="1" applyAlignment="1" applyProtection="1">
      <alignment horizontal="distributed" vertical="center"/>
    </xf>
    <xf numFmtId="0" fontId="66" fillId="0" borderId="0" xfId="0" applyFont="1" applyAlignment="1" applyProtection="1">
      <alignment horizontal="distributed" vertical="center"/>
    </xf>
    <xf numFmtId="0" fontId="5" fillId="0" borderId="0" xfId="0" applyFont="1" applyAlignment="1" applyProtection="1">
      <alignment horizontal="distributed" vertical="center"/>
    </xf>
    <xf numFmtId="0" fontId="64" fillId="0" borderId="0" xfId="0" applyFont="1" applyAlignment="1" applyProtection="1">
      <alignment horizontal="distributed" vertical="center"/>
    </xf>
    <xf numFmtId="0" fontId="6" fillId="0" borderId="59" xfId="1" applyFont="1" applyFill="1" applyBorder="1" applyAlignment="1">
      <alignment horizontal="center" vertical="center"/>
    </xf>
    <xf numFmtId="0" fontId="0" fillId="0" borderId="45" xfId="0" applyBorder="1" applyAlignment="1">
      <alignment vertical="center"/>
    </xf>
    <xf numFmtId="0" fontId="6" fillId="0" borderId="55" xfId="1" applyFont="1" applyFill="1" applyBorder="1" applyAlignment="1" applyProtection="1">
      <alignment horizontal="left" vertical="center" indent="1"/>
      <protection locked="0"/>
    </xf>
    <xf numFmtId="0" fontId="0" fillId="0" borderId="55" xfId="0" applyBorder="1" applyAlignment="1" applyProtection="1">
      <alignment horizontal="left" vertical="center" indent="1"/>
      <protection locked="0"/>
    </xf>
    <xf numFmtId="0" fontId="0" fillId="0" borderId="56" xfId="0" applyBorder="1" applyAlignment="1" applyProtection="1">
      <alignment horizontal="left" vertical="center" indent="1"/>
      <protection locked="0"/>
    </xf>
    <xf numFmtId="0" fontId="6" fillId="0" borderId="3" xfId="1" applyFont="1" applyFill="1" applyBorder="1" applyAlignment="1" applyProtection="1">
      <alignment horizontal="left" vertical="center" wrapText="1" indent="1"/>
      <protection locked="0"/>
    </xf>
    <xf numFmtId="0" fontId="0" fillId="0" borderId="2"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12" fillId="0" borderId="0" xfId="0" applyFont="1" applyBorder="1" applyAlignment="1" applyProtection="1">
      <alignment horizontal="center" vertical="center"/>
    </xf>
    <xf numFmtId="0" fontId="6" fillId="0" borderId="0" xfId="1" applyFont="1" applyFill="1" applyBorder="1" applyAlignment="1" applyProtection="1">
      <alignment horizontal="left" vertical="center"/>
    </xf>
    <xf numFmtId="0" fontId="0" fillId="0" borderId="0" xfId="0" applyAlignment="1" applyProtection="1">
      <alignment horizontal="left" vertical="center"/>
    </xf>
    <xf numFmtId="0" fontId="6" fillId="0" borderId="0" xfId="1" applyFont="1" applyFill="1" applyBorder="1" applyAlignment="1">
      <alignment horizontal="center" vertical="center"/>
    </xf>
    <xf numFmtId="0" fontId="0" fillId="0" borderId="0" xfId="0" applyBorder="1" applyAlignment="1">
      <alignment horizontal="center" vertical="center"/>
    </xf>
    <xf numFmtId="0" fontId="6" fillId="0" borderId="54" xfId="1" applyFont="1" applyFill="1" applyBorder="1" applyAlignment="1">
      <alignment horizontal="center" vertical="center"/>
    </xf>
    <xf numFmtId="0" fontId="0" fillId="0" borderId="55" xfId="0" applyBorder="1" applyAlignment="1">
      <alignment horizontal="center" vertical="center"/>
    </xf>
    <xf numFmtId="0" fontId="0" fillId="0" borderId="44" xfId="0" applyBorder="1" applyAlignment="1">
      <alignment horizontal="center" vertical="center"/>
    </xf>
    <xf numFmtId="0" fontId="6" fillId="0" borderId="8" xfId="1" applyFont="1" applyFill="1" applyBorder="1" applyAlignment="1" applyProtection="1">
      <alignment horizontal="left" vertical="center" wrapText="1" indent="1"/>
      <protection locked="0"/>
    </xf>
    <xf numFmtId="0" fontId="6" fillId="0" borderId="7" xfId="1" applyFont="1" applyFill="1" applyBorder="1" applyAlignment="1" applyProtection="1">
      <alignment horizontal="left" vertical="center" wrapText="1" indent="1"/>
      <protection locked="0"/>
    </xf>
    <xf numFmtId="0" fontId="6" fillId="0" borderId="6" xfId="1" applyFont="1" applyFill="1" applyBorder="1" applyAlignment="1" applyProtection="1">
      <alignment horizontal="left" vertical="center" wrapText="1" indent="1"/>
      <protection locked="0"/>
    </xf>
    <xf numFmtId="0" fontId="6" fillId="0" borderId="45" xfId="1" applyFont="1" applyFill="1" applyBorder="1" applyAlignment="1">
      <alignment horizontal="center" vertical="center"/>
    </xf>
    <xf numFmtId="0" fontId="6" fillId="0" borderId="2" xfId="1" applyFont="1" applyFill="1" applyBorder="1" applyAlignment="1" applyProtection="1">
      <alignment horizontal="center" vertical="center"/>
      <protection locked="0"/>
    </xf>
    <xf numFmtId="0" fontId="6" fillId="0" borderId="2" xfId="1" applyFont="1" applyFill="1" applyBorder="1" applyAlignment="1">
      <alignment horizontal="left" vertical="center"/>
    </xf>
    <xf numFmtId="0" fontId="6" fillId="0" borderId="1" xfId="1" applyFont="1" applyFill="1" applyBorder="1" applyAlignment="1">
      <alignment horizontal="left" vertical="center"/>
    </xf>
    <xf numFmtId="0" fontId="6" fillId="0" borderId="7" xfId="1" applyFont="1" applyFill="1" applyBorder="1" applyAlignment="1" applyProtection="1">
      <alignment horizontal="center" vertical="center"/>
      <protection locked="0"/>
    </xf>
    <xf numFmtId="0" fontId="6" fillId="0" borderId="55" xfId="1" applyFont="1" applyFill="1" applyBorder="1" applyAlignment="1">
      <alignment horizontal="center" vertical="center"/>
    </xf>
    <xf numFmtId="0" fontId="6" fillId="0" borderId="13" xfId="1" applyFont="1" applyFill="1" applyBorder="1" applyAlignment="1" applyProtection="1">
      <alignment horizontal="left" vertical="center" indent="1"/>
      <protection locked="0"/>
    </xf>
    <xf numFmtId="0" fontId="6" fillId="0" borderId="12" xfId="1" applyFont="1" applyFill="1" applyBorder="1" applyAlignment="1" applyProtection="1">
      <alignment horizontal="left" vertical="center" indent="1"/>
      <protection locked="0"/>
    </xf>
    <xf numFmtId="0" fontId="6" fillId="0" borderId="11" xfId="1" applyFont="1" applyFill="1" applyBorder="1" applyAlignment="1" applyProtection="1">
      <alignment horizontal="left" vertical="center" indent="1"/>
      <protection locked="0"/>
    </xf>
    <xf numFmtId="176" fontId="22" fillId="0" borderId="3" xfId="0" applyNumberFormat="1" applyFont="1" applyBorder="1" applyAlignment="1" applyProtection="1">
      <alignment horizontal="distributed" vertical="center" indent="1"/>
      <protection locked="0"/>
    </xf>
    <xf numFmtId="176" fontId="22" fillId="0" borderId="2" xfId="0" applyNumberFormat="1" applyFont="1" applyBorder="1" applyAlignment="1" applyProtection="1">
      <alignment horizontal="distributed" vertical="center" indent="1"/>
      <protection locked="0"/>
    </xf>
    <xf numFmtId="0" fontId="6" fillId="0" borderId="22" xfId="1" applyFont="1" applyFill="1" applyBorder="1" applyAlignment="1" applyProtection="1"/>
    <xf numFmtId="0" fontId="22" fillId="0" borderId="0" xfId="0" applyFont="1" applyBorder="1" applyAlignment="1" applyProtection="1"/>
    <xf numFmtId="0" fontId="22" fillId="0" borderId="42" xfId="0" applyFont="1" applyBorder="1" applyAlignment="1" applyProtection="1"/>
    <xf numFmtId="0" fontId="22" fillId="0" borderId="22" xfId="0" applyFont="1" applyBorder="1" applyAlignment="1" applyProtection="1"/>
    <xf numFmtId="0" fontId="22" fillId="0" borderId="19" xfId="0" applyFont="1" applyBorder="1" applyAlignment="1" applyProtection="1"/>
    <xf numFmtId="0" fontId="22" fillId="0" borderId="17" xfId="0" applyFont="1" applyBorder="1" applyAlignment="1" applyProtection="1"/>
    <xf numFmtId="0" fontId="22" fillId="0" borderId="43" xfId="0" applyFont="1" applyBorder="1" applyAlignment="1" applyProtection="1"/>
    <xf numFmtId="0" fontId="16" fillId="0" borderId="66" xfId="1" applyFont="1" applyFill="1" applyBorder="1" applyAlignment="1">
      <alignment horizontal="distributed" vertical="top" wrapText="1"/>
    </xf>
    <xf numFmtId="0" fontId="22" fillId="0" borderId="66" xfId="0" applyFont="1" applyBorder="1" applyAlignment="1">
      <alignment horizontal="distributed" vertical="top"/>
    </xf>
    <xf numFmtId="0" fontId="22" fillId="0" borderId="31" xfId="0" applyFont="1" applyBorder="1" applyAlignment="1">
      <alignment horizontal="distributed" vertical="top"/>
    </xf>
    <xf numFmtId="0" fontId="22" fillId="0" borderId="64" xfId="0" applyFont="1" applyBorder="1" applyAlignment="1">
      <alignment horizontal="distributed" vertical="top"/>
    </xf>
    <xf numFmtId="0" fontId="22" fillId="0" borderId="21" xfId="0" applyFont="1" applyBorder="1" applyAlignment="1">
      <alignment horizontal="distributed" vertical="top"/>
    </xf>
    <xf numFmtId="0" fontId="22" fillId="0" borderId="68" xfId="0" applyFont="1" applyBorder="1" applyAlignment="1">
      <alignment horizontal="distributed" vertical="top"/>
    </xf>
    <xf numFmtId="0" fontId="22" fillId="0" borderId="18" xfId="0" applyFont="1" applyBorder="1" applyAlignment="1">
      <alignment horizontal="distributed" vertical="top"/>
    </xf>
    <xf numFmtId="0" fontId="17" fillId="0" borderId="65" xfId="1" applyFont="1" applyFill="1" applyBorder="1" applyAlignment="1">
      <alignment horizontal="distributed" vertical="center"/>
    </xf>
    <xf numFmtId="0" fontId="48" fillId="0" borderId="22" xfId="0" applyFont="1" applyBorder="1" applyAlignment="1">
      <alignment horizontal="distributed" vertical="top"/>
    </xf>
    <xf numFmtId="0" fontId="22" fillId="0" borderId="0" xfId="0" applyFont="1" applyAlignment="1">
      <alignment horizontal="distributed" vertical="top"/>
    </xf>
    <xf numFmtId="0" fontId="22" fillId="0" borderId="42" xfId="0" applyFont="1" applyBorder="1" applyAlignment="1">
      <alignment horizontal="distributed" vertical="top"/>
    </xf>
    <xf numFmtId="0" fontId="22" fillId="0" borderId="22" xfId="0" applyFont="1" applyBorder="1" applyAlignment="1">
      <alignment horizontal="distributed" vertical="top"/>
    </xf>
    <xf numFmtId="0" fontId="22" fillId="0" borderId="19" xfId="0" applyFont="1" applyBorder="1" applyAlignment="1">
      <alignment horizontal="distributed" vertical="top"/>
    </xf>
    <xf numFmtId="0" fontId="22" fillId="0" borderId="17" xfId="0" applyFont="1" applyBorder="1" applyAlignment="1">
      <alignment horizontal="distributed" vertical="top"/>
    </xf>
    <xf numFmtId="0" fontId="22" fillId="0" borderId="43" xfId="0" applyFont="1" applyBorder="1" applyAlignment="1">
      <alignment horizontal="distributed" vertical="top"/>
    </xf>
    <xf numFmtId="0" fontId="6" fillId="0" borderId="0" xfId="1" applyFont="1" applyFill="1" applyBorder="1" applyAlignment="1" applyProtection="1">
      <alignment horizontal="distributed" vertical="center"/>
      <protection locked="0"/>
    </xf>
    <xf numFmtId="0" fontId="22" fillId="0" borderId="0" xfId="0" applyFont="1" applyBorder="1" applyAlignment="1" applyProtection="1">
      <alignment horizontal="distributed"/>
      <protection locked="0"/>
    </xf>
    <xf numFmtId="0" fontId="22" fillId="0" borderId="0" xfId="0" applyFont="1" applyAlignment="1" applyProtection="1">
      <alignment horizontal="distributed"/>
      <protection locked="0"/>
    </xf>
    <xf numFmtId="0" fontId="6" fillId="0" borderId="57" xfId="8" applyFont="1" applyFill="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44"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6" xfId="0" applyBorder="1" applyAlignment="1">
      <alignment horizontal="distributed" vertical="center"/>
    </xf>
    <xf numFmtId="0" fontId="0" fillId="0" borderId="35" xfId="0" applyBorder="1" applyAlignment="1" applyProtection="1">
      <alignment horizontal="center" vertical="center"/>
    </xf>
    <xf numFmtId="0" fontId="6" fillId="0" borderId="0" xfId="8" applyFont="1" applyFill="1" applyBorder="1" applyAlignment="1">
      <alignment horizontal="left" vertical="center" wrapText="1"/>
    </xf>
    <xf numFmtId="0" fontId="2" fillId="0" borderId="64" xfId="1" applyFont="1" applyFill="1" applyBorder="1" applyAlignment="1">
      <alignment horizontal="distributed" vertical="center"/>
    </xf>
    <xf numFmtId="0" fontId="0" fillId="0" borderId="21" xfId="0" applyBorder="1" applyAlignment="1">
      <alignment horizontal="distributed" vertical="center"/>
    </xf>
    <xf numFmtId="0" fontId="0" fillId="0" borderId="18" xfId="0" applyBorder="1" applyAlignment="1">
      <alignment horizontal="distributed" vertical="center"/>
    </xf>
    <xf numFmtId="0" fontId="2" fillId="0" borderId="29" xfId="1" applyFont="1" applyFill="1" applyBorder="1" applyAlignment="1">
      <alignment horizontal="distributed" vertical="center"/>
    </xf>
    <xf numFmtId="0" fontId="2" fillId="0" borderId="42" xfId="1" applyFont="1" applyFill="1" applyBorder="1" applyAlignment="1">
      <alignment horizontal="distributed" vertical="center"/>
    </xf>
    <xf numFmtId="0" fontId="0" fillId="0" borderId="43" xfId="0" applyBorder="1" applyAlignment="1">
      <alignment horizontal="distributed" vertical="center"/>
    </xf>
    <xf numFmtId="0" fontId="28" fillId="0" borderId="39" xfId="0" applyFont="1" applyBorder="1" applyAlignment="1">
      <alignment horizontal="distributed" vertical="top" wrapText="1"/>
    </xf>
    <xf numFmtId="0" fontId="28" fillId="0" borderId="0" xfId="0" applyFont="1" applyAlignment="1">
      <alignment horizontal="distributed" vertical="top" wrapText="1"/>
    </xf>
    <xf numFmtId="0" fontId="28" fillId="0" borderId="20" xfId="0" applyFont="1" applyBorder="1" applyAlignment="1">
      <alignment horizontal="distributed" vertical="top" wrapText="1"/>
    </xf>
    <xf numFmtId="0" fontId="28" fillId="0" borderId="69" xfId="0" applyFont="1" applyBorder="1" applyAlignment="1">
      <alignment horizontal="distributed" vertical="top" wrapText="1"/>
    </xf>
    <xf numFmtId="0" fontId="28" fillId="0" borderId="17" xfId="0" applyFont="1" applyBorder="1" applyAlignment="1">
      <alignment horizontal="distributed" vertical="top" wrapText="1"/>
    </xf>
    <xf numFmtId="0" fontId="28" fillId="0" borderId="16" xfId="0" applyFont="1" applyBorder="1" applyAlignment="1">
      <alignment horizontal="distributed" vertical="top" wrapText="1"/>
    </xf>
    <xf numFmtId="0" fontId="0" fillId="0" borderId="36" xfId="0" applyBorder="1" applyAlignment="1" applyProtection="1">
      <alignment horizontal="center" vertical="center"/>
    </xf>
    <xf numFmtId="0" fontId="0" fillId="0" borderId="24" xfId="0" applyBorder="1" applyAlignment="1" applyProtection="1">
      <alignment horizontal="center" vertical="center"/>
    </xf>
    <xf numFmtId="0" fontId="0" fillId="0" borderId="37" xfId="0" applyBorder="1" applyAlignment="1" applyProtection="1">
      <alignment horizontal="center" vertical="center"/>
    </xf>
    <xf numFmtId="0" fontId="0" fillId="0" borderId="27" xfId="0" applyBorder="1" applyAlignment="1" applyProtection="1">
      <alignment horizontal="center" vertical="center"/>
    </xf>
    <xf numFmtId="0" fontId="0" fillId="0" borderId="24" xfId="0" applyBorder="1" applyAlignment="1" applyProtection="1">
      <alignment horizontal="distributed" vertical="center"/>
    </xf>
    <xf numFmtId="0" fontId="0" fillId="0" borderId="27" xfId="0" applyBorder="1" applyAlignment="1" applyProtection="1">
      <alignment horizontal="distributed" vertical="center"/>
    </xf>
    <xf numFmtId="0" fontId="6" fillId="0" borderId="0" xfId="8" applyFont="1" applyFill="1" applyBorder="1" applyAlignment="1">
      <alignment horizontal="center" vertical="center"/>
    </xf>
    <xf numFmtId="0" fontId="6" fillId="0" borderId="54" xfId="8" applyFont="1" applyFill="1" applyBorder="1" applyAlignment="1" applyProtection="1">
      <alignment horizontal="center" vertical="center"/>
    </xf>
    <xf numFmtId="0" fontId="6" fillId="0" borderId="55" xfId="8" applyFont="1" applyFill="1" applyBorder="1" applyAlignment="1" applyProtection="1">
      <alignment horizontal="center" vertical="center"/>
    </xf>
    <xf numFmtId="0" fontId="6" fillId="0" borderId="57" xfId="8" applyFont="1" applyFill="1" applyBorder="1" applyAlignment="1" applyProtection="1">
      <alignment horizontal="center" vertical="center"/>
    </xf>
    <xf numFmtId="0" fontId="6" fillId="0" borderId="44" xfId="8" applyFont="1" applyFill="1" applyBorder="1" applyAlignment="1" applyProtection="1">
      <alignment horizontal="center" vertical="center"/>
    </xf>
    <xf numFmtId="0" fontId="0" fillId="0" borderId="30" xfId="0" applyBorder="1" applyAlignment="1" applyProtection="1">
      <alignment vertical="center" wrapText="1"/>
    </xf>
    <xf numFmtId="0" fontId="0" fillId="0" borderId="33" xfId="0" applyBorder="1" applyAlignment="1" applyProtection="1">
      <alignment vertical="center" wrapText="1"/>
    </xf>
    <xf numFmtId="0" fontId="0" fillId="0" borderId="27" xfId="0" applyBorder="1" applyAlignment="1" applyProtection="1">
      <alignment vertical="center" wrapText="1"/>
    </xf>
    <xf numFmtId="0" fontId="0" fillId="0" borderId="26" xfId="0" applyBorder="1" applyAlignment="1" applyProtection="1">
      <alignment vertical="center" wrapText="1"/>
    </xf>
    <xf numFmtId="0" fontId="13" fillId="0" borderId="0" xfId="8" applyFont="1" applyFill="1" applyBorder="1" applyAlignment="1">
      <alignment horizontal="center" vertical="center"/>
    </xf>
    <xf numFmtId="0" fontId="6" fillId="0" borderId="57" xfId="8" applyFont="1" applyFill="1" applyBorder="1" applyAlignment="1">
      <alignment horizontal="center" vertical="center" wrapText="1"/>
    </xf>
    <xf numFmtId="0" fontId="6" fillId="0" borderId="44" xfId="8" applyFont="1" applyFill="1" applyBorder="1" applyAlignment="1">
      <alignment horizontal="center" vertical="center"/>
    </xf>
    <xf numFmtId="0" fontId="8" fillId="0" borderId="0" xfId="8" applyFont="1" applyFill="1" applyBorder="1" applyAlignment="1">
      <alignment horizontal="distributed" vertical="top"/>
    </xf>
    <xf numFmtId="0" fontId="22" fillId="0" borderId="0" xfId="0" applyFont="1" applyAlignment="1" applyProtection="1">
      <alignment horizontal="distributed" vertical="center" indent="1"/>
      <protection locked="0"/>
    </xf>
    <xf numFmtId="0" fontId="0" fillId="0" borderId="0" xfId="0" applyAlignment="1">
      <alignment vertical="top" wrapText="1"/>
    </xf>
    <xf numFmtId="0" fontId="6" fillId="0" borderId="3" xfId="8" applyFont="1" applyFill="1" applyBorder="1" applyAlignment="1" applyProtection="1">
      <alignment horizontal="left" vertical="center" shrinkToFit="1"/>
      <protection locked="0"/>
    </xf>
    <xf numFmtId="0" fontId="22" fillId="0" borderId="2" xfId="0" applyFont="1" applyBorder="1" applyAlignment="1" applyProtection="1">
      <alignment horizontal="left" vertical="center" shrinkToFit="1"/>
      <protection locked="0"/>
    </xf>
    <xf numFmtId="0" fontId="22" fillId="0" borderId="1" xfId="0" applyFont="1" applyBorder="1" applyAlignment="1" applyProtection="1">
      <alignment horizontal="left" vertical="center" shrinkToFit="1"/>
      <protection locked="0"/>
    </xf>
    <xf numFmtId="0" fontId="6" fillId="0" borderId="10" xfId="8" applyFont="1" applyFill="1" applyBorder="1" applyAlignment="1" applyProtection="1">
      <alignment horizontal="left" vertical="center" shrinkToFit="1"/>
      <protection locked="0"/>
    </xf>
    <xf numFmtId="0" fontId="22" fillId="0" borderId="7" xfId="0" applyFont="1" applyBorder="1" applyAlignment="1" applyProtection="1">
      <alignment horizontal="left" vertical="center" shrinkToFit="1"/>
      <protection locked="0"/>
    </xf>
    <xf numFmtId="0" fontId="22" fillId="0" borderId="9" xfId="0" applyFont="1" applyBorder="1" applyAlignment="1" applyProtection="1">
      <alignment horizontal="left" vertical="center" shrinkToFit="1"/>
      <protection locked="0"/>
    </xf>
    <xf numFmtId="0" fontId="6" fillId="0" borderId="8" xfId="8" applyFont="1" applyFill="1" applyBorder="1" applyAlignment="1" applyProtection="1">
      <alignment horizontal="left" vertical="center" shrinkToFit="1"/>
      <protection locked="0"/>
    </xf>
    <xf numFmtId="0" fontId="6" fillId="0" borderId="8" xfId="8" applyFont="1" applyFill="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6" fillId="0" borderId="8" xfId="8" applyFont="1" applyFill="1" applyBorder="1" applyAlignment="1" applyProtection="1">
      <alignment horizontal="center" vertical="center" shrinkToFit="1"/>
    </xf>
    <xf numFmtId="0" fontId="22" fillId="0" borderId="6" xfId="0" applyFont="1" applyBorder="1" applyAlignment="1" applyProtection="1">
      <alignment horizontal="left" vertical="center" shrinkToFit="1"/>
      <protection locked="0"/>
    </xf>
    <xf numFmtId="0" fontId="6" fillId="0" borderId="5" xfId="8" applyFont="1" applyFill="1" applyBorder="1" applyAlignment="1" applyProtection="1">
      <alignment horizontal="left" vertical="center" shrinkToFit="1"/>
      <protection locked="0"/>
    </xf>
    <xf numFmtId="0" fontId="22" fillId="0" borderId="4" xfId="0" applyFont="1" applyBorder="1" applyAlignment="1" applyProtection="1">
      <alignment horizontal="left" vertical="center" shrinkToFit="1"/>
      <protection locked="0"/>
    </xf>
    <xf numFmtId="0" fontId="6" fillId="0" borderId="3" xfId="8" applyFont="1" applyFill="1" applyBorder="1" applyAlignment="1" applyProtection="1">
      <alignment horizontal="center" vertical="center" shrinkToFit="1"/>
      <protection locked="0"/>
    </xf>
    <xf numFmtId="0" fontId="22" fillId="0" borderId="4" xfId="0" applyFont="1" applyBorder="1" applyAlignment="1" applyProtection="1">
      <alignment horizontal="center" vertical="center" shrinkToFit="1"/>
      <protection locked="0"/>
    </xf>
    <xf numFmtId="0" fontId="22" fillId="0" borderId="2" xfId="0" applyFont="1" applyBorder="1" applyAlignment="1" applyProtection="1">
      <alignment horizontal="center" vertical="center" shrinkToFit="1"/>
      <protection locked="0"/>
    </xf>
    <xf numFmtId="0" fontId="24" fillId="0" borderId="7" xfId="0" applyFont="1" applyBorder="1" applyAlignment="1">
      <alignment horizontal="center" vertical="center" wrapText="1"/>
    </xf>
    <xf numFmtId="0" fontId="24" fillId="0" borderId="7" xfId="0" applyFont="1" applyBorder="1" applyAlignment="1">
      <alignment vertical="center" wrapText="1"/>
    </xf>
    <xf numFmtId="0" fontId="24" fillId="0" borderId="9" xfId="0" applyFont="1" applyBorder="1" applyAlignment="1">
      <alignment vertical="center" wrapText="1"/>
    </xf>
    <xf numFmtId="0" fontId="6" fillId="0" borderId="40" xfId="8" applyFont="1" applyFill="1" applyBorder="1" applyAlignment="1">
      <alignment horizontal="center" vertical="center" wrapText="1"/>
    </xf>
    <xf numFmtId="0" fontId="22" fillId="0" borderId="2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37" xfId="0" applyFont="1" applyBorder="1" applyAlignment="1">
      <alignment vertical="center" wrapText="1"/>
    </xf>
    <xf numFmtId="0" fontId="22" fillId="0" borderId="27" xfId="0" applyFont="1" applyBorder="1" applyAlignment="1">
      <alignment vertical="center" wrapText="1"/>
    </xf>
    <xf numFmtId="0" fontId="22" fillId="0" borderId="26" xfId="0" applyFont="1" applyBorder="1" applyAlignment="1">
      <alignment vertical="center" wrapText="1"/>
    </xf>
    <xf numFmtId="0" fontId="6" fillId="0" borderId="34" xfId="8" applyFont="1" applyFill="1" applyBorder="1" applyAlignment="1">
      <alignment horizontal="center" vertical="center" wrapText="1"/>
    </xf>
    <xf numFmtId="0" fontId="22" fillId="0" borderId="41"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6" fillId="0" borderId="0" xfId="8" applyFont="1" applyFill="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23" xfId="0" applyFont="1" applyBorder="1" applyAlignment="1" applyProtection="1">
      <alignment vertical="center"/>
    </xf>
    <xf numFmtId="0" fontId="22" fillId="0" borderId="41" xfId="0" applyFont="1" applyBorder="1" applyAlignment="1">
      <alignment horizontal="center" vertical="center" wrapText="1"/>
    </xf>
    <xf numFmtId="0" fontId="22" fillId="0" borderId="36" xfId="0" applyFont="1" applyBorder="1" applyAlignment="1">
      <alignment vertical="center" wrapText="1"/>
    </xf>
    <xf numFmtId="0" fontId="14" fillId="0" borderId="7" xfId="8" applyFont="1" applyFill="1" applyBorder="1" applyAlignment="1">
      <alignment horizontal="center" vertical="center" shrinkToFit="1"/>
    </xf>
    <xf numFmtId="0" fontId="24" fillId="0" borderId="7" xfId="0" applyFont="1" applyBorder="1" applyAlignment="1">
      <alignment horizontal="center" vertical="center" shrinkToFit="1"/>
    </xf>
    <xf numFmtId="0" fontId="24" fillId="0" borderId="9" xfId="0" applyFont="1" applyBorder="1" applyAlignment="1">
      <alignment horizontal="center" vertical="center" shrinkToFit="1"/>
    </xf>
    <xf numFmtId="0" fontId="14" fillId="0" borderId="8" xfId="8" applyFont="1" applyFill="1" applyBorder="1" applyAlignment="1">
      <alignment horizontal="center" vertical="center" shrinkToFit="1"/>
    </xf>
    <xf numFmtId="0" fontId="43" fillId="0" borderId="0" xfId="0" applyFont="1" applyAlignment="1">
      <alignment vertical="center"/>
    </xf>
    <xf numFmtId="0" fontId="6" fillId="0" borderId="8" xfId="8" applyFont="1" applyFill="1" applyBorder="1" applyAlignment="1" applyProtection="1">
      <alignment horizontal="center" vertical="top" shrinkToFit="1"/>
    </xf>
    <xf numFmtId="0" fontId="22" fillId="0" borderId="7" xfId="0" applyFont="1" applyBorder="1" applyAlignment="1" applyProtection="1">
      <alignment horizontal="center" vertical="top" shrinkToFit="1"/>
    </xf>
    <xf numFmtId="0" fontId="22" fillId="0" borderId="9" xfId="0" applyFont="1" applyBorder="1" applyAlignment="1" applyProtection="1">
      <alignment horizontal="center" vertical="top" shrinkToFit="1"/>
    </xf>
    <xf numFmtId="0" fontId="6" fillId="0" borderId="22" xfId="1" applyFont="1" applyFill="1" applyBorder="1" applyAlignment="1">
      <alignment horizontal="distributed" vertical="center"/>
    </xf>
    <xf numFmtId="0" fontId="22" fillId="0" borderId="22" xfId="0" applyFont="1" applyBorder="1" applyAlignment="1">
      <alignment horizontal="distributed" vertical="center"/>
    </xf>
    <xf numFmtId="0" fontId="22" fillId="0" borderId="19" xfId="0" applyFont="1" applyBorder="1" applyAlignment="1">
      <alignment horizontal="distributed" vertical="center"/>
    </xf>
    <xf numFmtId="0" fontId="6" fillId="0" borderId="0" xfId="1" applyFont="1" applyFill="1" applyBorder="1" applyAlignment="1">
      <alignment horizontal="distributed" vertical="center"/>
    </xf>
    <xf numFmtId="0" fontId="6" fillId="0" borderId="3" xfId="8" applyFont="1" applyFill="1" applyBorder="1" applyAlignment="1" applyProtection="1">
      <alignment horizontal="left" vertical="top" shrinkToFit="1"/>
      <protection locked="0"/>
    </xf>
    <xf numFmtId="0" fontId="22" fillId="0" borderId="2" xfId="0" applyFont="1" applyBorder="1" applyAlignment="1" applyProtection="1">
      <alignment horizontal="left" vertical="top" shrinkToFit="1"/>
      <protection locked="0"/>
    </xf>
    <xf numFmtId="0" fontId="22" fillId="0" borderId="1" xfId="0" applyFont="1" applyBorder="1" applyAlignment="1" applyProtection="1">
      <alignment horizontal="left" vertical="top" shrinkToFit="1"/>
      <protection locked="0"/>
    </xf>
    <xf numFmtId="0" fontId="14" fillId="0" borderId="32" xfId="1" applyFont="1" applyFill="1" applyBorder="1" applyAlignment="1">
      <alignment horizontal="distributed" vertical="center"/>
    </xf>
    <xf numFmtId="0" fontId="24" fillId="0" borderId="0" xfId="0" applyFont="1" applyBorder="1" applyAlignment="1">
      <alignment horizontal="distributed" vertical="center"/>
    </xf>
    <xf numFmtId="0" fontId="22" fillId="0" borderId="4" xfId="0" applyFont="1" applyBorder="1" applyAlignment="1" applyProtection="1">
      <alignment horizontal="left" vertical="top" shrinkToFit="1"/>
      <protection locked="0"/>
    </xf>
    <xf numFmtId="0" fontId="6" fillId="0" borderId="3" xfId="8" applyFont="1" applyFill="1" applyBorder="1" applyAlignment="1" applyProtection="1">
      <alignment horizontal="center" vertical="top" shrinkToFit="1"/>
      <protection locked="0"/>
    </xf>
    <xf numFmtId="0" fontId="22" fillId="0" borderId="4" xfId="0" applyFont="1" applyBorder="1" applyAlignment="1" applyProtection="1">
      <alignment horizontal="center" vertical="top" shrinkToFit="1"/>
      <protection locked="0"/>
    </xf>
    <xf numFmtId="0" fontId="22" fillId="0" borderId="2" xfId="0" applyFont="1" applyBorder="1" applyAlignment="1" applyProtection="1">
      <alignment horizontal="center" vertical="top" shrinkToFit="1"/>
      <protection locked="0"/>
    </xf>
    <xf numFmtId="0" fontId="24" fillId="0" borderId="30" xfId="0" applyFont="1" applyBorder="1" applyAlignment="1">
      <alignment horizontal="distributed" vertical="center"/>
    </xf>
    <xf numFmtId="0" fontId="10" fillId="0" borderId="30" xfId="0" applyFont="1" applyBorder="1" applyAlignment="1">
      <alignment horizontal="distributed" vertical="center"/>
    </xf>
    <xf numFmtId="0" fontId="0" fillId="0" borderId="30" xfId="0" applyBorder="1" applyAlignment="1">
      <alignment horizontal="distributed" vertical="center"/>
    </xf>
    <xf numFmtId="0" fontId="0" fillId="0" borderId="20" xfId="0"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distributed" vertical="center"/>
    </xf>
    <xf numFmtId="0" fontId="6" fillId="0" borderId="39" xfId="1" applyFont="1" applyFill="1" applyBorder="1" applyAlignment="1">
      <alignment horizontal="distributed" vertical="center"/>
    </xf>
    <xf numFmtId="0" fontId="6" fillId="0" borderId="8" xfId="8" applyFont="1" applyFill="1" applyBorder="1" applyAlignment="1" applyProtection="1">
      <alignment horizontal="left" vertical="top" shrinkToFit="1"/>
      <protection locked="0"/>
    </xf>
    <xf numFmtId="0" fontId="22" fillId="0" borderId="7" xfId="0" applyFont="1" applyBorder="1" applyAlignment="1" applyProtection="1">
      <alignment horizontal="left" vertical="top" shrinkToFit="1"/>
      <protection locked="0"/>
    </xf>
    <xf numFmtId="0" fontId="22" fillId="0" borderId="9" xfId="0" applyFont="1" applyBorder="1" applyAlignment="1" applyProtection="1">
      <alignment horizontal="left" vertical="top" shrinkToFit="1"/>
      <protection locked="0"/>
    </xf>
    <xf numFmtId="0" fontId="6" fillId="0" borderId="8" xfId="8" applyFont="1" applyFill="1" applyBorder="1" applyAlignment="1" applyProtection="1">
      <alignment horizontal="center" vertical="top" shrinkToFit="1"/>
      <protection locked="0"/>
    </xf>
    <xf numFmtId="0" fontId="22" fillId="0" borderId="9" xfId="0" applyFont="1" applyBorder="1" applyAlignment="1" applyProtection="1">
      <alignment horizontal="center" vertical="top" shrinkToFit="1"/>
      <protection locked="0"/>
    </xf>
    <xf numFmtId="0" fontId="22" fillId="0" borderId="6" xfId="0" applyFont="1" applyBorder="1" applyAlignment="1" applyProtection="1">
      <alignment horizontal="left" vertical="top" shrinkToFit="1"/>
      <protection locked="0"/>
    </xf>
    <xf numFmtId="0" fontId="22" fillId="0" borderId="7" xfId="0" applyFont="1" applyBorder="1" applyAlignment="1" applyProtection="1">
      <alignment horizontal="center" vertical="top" shrinkToFit="1"/>
      <protection locked="0"/>
    </xf>
    <xf numFmtId="0" fontId="24" fillId="0" borderId="8" xfId="0" applyFont="1" applyBorder="1" applyAlignment="1">
      <alignment horizontal="center" vertical="center" wrapText="1"/>
    </xf>
    <xf numFmtId="0" fontId="6" fillId="0" borderId="34" xfId="8" applyFont="1" applyFill="1" applyBorder="1" applyAlignment="1">
      <alignment horizontal="center" vertical="center"/>
    </xf>
    <xf numFmtId="0" fontId="6" fillId="0" borderId="24" xfId="8" applyFont="1" applyFill="1" applyBorder="1" applyAlignment="1">
      <alignment horizontal="center" vertical="center"/>
    </xf>
    <xf numFmtId="0" fontId="6" fillId="0" borderId="4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42" xfId="0" applyFont="1" applyBorder="1" applyAlignment="1">
      <alignment horizontal="center" vertical="center"/>
    </xf>
    <xf numFmtId="0" fontId="22" fillId="0" borderId="19" xfId="0" applyFont="1" applyBorder="1" applyAlignment="1">
      <alignment horizontal="center" vertical="center"/>
    </xf>
    <xf numFmtId="0" fontId="22" fillId="0" borderId="17" xfId="0" applyFont="1" applyBorder="1" applyAlignment="1">
      <alignment horizontal="center" vertical="center"/>
    </xf>
    <xf numFmtId="0" fontId="22" fillId="0" borderId="43" xfId="0" applyFont="1" applyBorder="1" applyAlignment="1">
      <alignment horizontal="center" vertical="center"/>
    </xf>
    <xf numFmtId="0" fontId="22" fillId="0" borderId="39"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22" fillId="0" borderId="69"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8" fillId="0" borderId="0" xfId="8" applyFont="1" applyFill="1" applyAlignment="1">
      <alignment vertical="top"/>
    </xf>
    <xf numFmtId="0" fontId="22" fillId="0" borderId="0" xfId="0" applyFont="1" applyAlignment="1">
      <alignment vertical="top"/>
    </xf>
    <xf numFmtId="0" fontId="84" fillId="0" borderId="0" xfId="0" applyFont="1" applyAlignment="1">
      <alignment vertical="center" wrapText="1"/>
    </xf>
    <xf numFmtId="0" fontId="85" fillId="0" borderId="0" xfId="0" applyFont="1" applyAlignment="1">
      <alignment vertical="center"/>
    </xf>
    <xf numFmtId="0" fontId="22" fillId="0" borderId="0" xfId="0" applyFont="1" applyAlignment="1">
      <alignment horizontal="distributed" vertical="center" wrapText="1"/>
    </xf>
    <xf numFmtId="0" fontId="6" fillId="0" borderId="34" xfId="8" applyFont="1" applyFill="1" applyBorder="1" applyAlignment="1">
      <alignment horizontal="distributed" vertical="center"/>
    </xf>
    <xf numFmtId="0" fontId="22" fillId="0" borderId="24" xfId="0" applyNumberFormat="1" applyFont="1" applyBorder="1" applyAlignment="1">
      <alignment horizontal="distributed" vertical="center"/>
    </xf>
    <xf numFmtId="0" fontId="22" fillId="0" borderId="27" xfId="0" applyNumberFormat="1" applyFont="1" applyBorder="1" applyAlignment="1">
      <alignment horizontal="distributed" vertical="center"/>
    </xf>
    <xf numFmtId="0" fontId="0" fillId="0" borderId="3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6" fillId="0" borderId="0" xfId="8" applyFont="1" applyFill="1" applyAlignment="1">
      <alignment horizontal="left" vertical="center"/>
    </xf>
    <xf numFmtId="0" fontId="33" fillId="0" borderId="0" xfId="8" applyFont="1" applyFill="1" applyAlignment="1">
      <alignment horizontal="center" vertical="center"/>
    </xf>
    <xf numFmtId="0" fontId="39" fillId="0" borderId="0" xfId="0" applyFont="1" applyAlignment="1">
      <alignment horizontal="center" vertical="center"/>
    </xf>
    <xf numFmtId="0" fontId="6" fillId="0" borderId="12"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7" xfId="8" applyFont="1" applyFill="1" applyBorder="1" applyAlignment="1" applyProtection="1">
      <alignment horizontal="left" vertical="center" wrapText="1"/>
    </xf>
    <xf numFmtId="0" fontId="6" fillId="0" borderId="6" xfId="8" applyFont="1" applyFill="1" applyBorder="1" applyAlignment="1" applyProtection="1">
      <alignment horizontal="left" vertical="center" wrapText="1"/>
    </xf>
    <xf numFmtId="0" fontId="22" fillId="0" borderId="38" xfId="0" applyFont="1" applyBorder="1" applyAlignment="1" applyProtection="1">
      <alignment horizontal="distributed" vertical="center"/>
    </xf>
    <xf numFmtId="0" fontId="22" fillId="0" borderId="40" xfId="0" applyFont="1" applyBorder="1" applyAlignment="1" applyProtection="1">
      <alignment horizontal="distributed" vertical="center" wrapText="1"/>
    </xf>
    <xf numFmtId="0" fontId="22" fillId="0" borderId="40" xfId="0" applyFont="1" applyBorder="1" applyAlignment="1" applyProtection="1">
      <alignment horizontal="distributed" vertical="center"/>
      <protection locked="0"/>
    </xf>
    <xf numFmtId="0" fontId="22" fillId="0" borderId="16" xfId="0" applyFont="1" applyBorder="1" applyAlignment="1" applyProtection="1">
      <alignment vertical="center"/>
      <protection locked="0"/>
    </xf>
    <xf numFmtId="0" fontId="24" fillId="0" borderId="30" xfId="0" applyFont="1" applyBorder="1" applyAlignment="1">
      <alignment horizontal="distributed" vertical="top"/>
    </xf>
    <xf numFmtId="0" fontId="0" fillId="0" borderId="30" xfId="0" applyBorder="1" applyAlignment="1">
      <alignment horizontal="distributed" vertical="top"/>
    </xf>
    <xf numFmtId="0" fontId="0" fillId="0" borderId="70" xfId="0" applyBorder="1" applyAlignment="1">
      <alignment horizontal="distributed" vertical="top"/>
    </xf>
    <xf numFmtId="0" fontId="0" fillId="0" borderId="0" xfId="0" applyBorder="1" applyAlignment="1">
      <alignment horizontal="distributed" vertical="top"/>
    </xf>
    <xf numFmtId="0" fontId="0" fillId="0" borderId="42" xfId="0" applyBorder="1" applyAlignment="1">
      <alignment horizontal="distributed" vertical="top"/>
    </xf>
    <xf numFmtId="0" fontId="0" fillId="0" borderId="17" xfId="0" applyBorder="1" applyAlignment="1">
      <alignment horizontal="distributed" vertical="top"/>
    </xf>
    <xf numFmtId="0" fontId="0" fillId="0" borderId="43" xfId="0" applyBorder="1" applyAlignment="1">
      <alignment horizontal="distributed" vertical="top"/>
    </xf>
    <xf numFmtId="0" fontId="24" fillId="0" borderId="38" xfId="0" applyFont="1" applyBorder="1" applyAlignment="1">
      <alignment horizontal="distributed" vertical="top"/>
    </xf>
    <xf numFmtId="0" fontId="0" fillId="0" borderId="39" xfId="0" applyBorder="1" applyAlignment="1">
      <alignment horizontal="distributed" vertical="top"/>
    </xf>
    <xf numFmtId="0" fontId="0" fillId="0" borderId="69" xfId="0" applyBorder="1" applyAlignment="1">
      <alignment horizontal="distributed" vertical="top"/>
    </xf>
    <xf numFmtId="0" fontId="0" fillId="0" borderId="33" xfId="0" applyBorder="1" applyAlignment="1">
      <alignment horizontal="distributed" vertical="top"/>
    </xf>
    <xf numFmtId="0" fontId="0" fillId="0" borderId="20" xfId="0" applyBorder="1" applyAlignment="1">
      <alignment horizontal="distributed" vertical="top"/>
    </xf>
    <xf numFmtId="0" fontId="0" fillId="0" borderId="16" xfId="0" applyBorder="1" applyAlignment="1">
      <alignment horizontal="distributed" vertical="top"/>
    </xf>
    <xf numFmtId="0" fontId="14" fillId="0" borderId="38" xfId="1" applyFont="1" applyFill="1" applyBorder="1" applyAlignment="1">
      <alignment horizontal="distributed" vertical="top" wrapText="1"/>
    </xf>
    <xf numFmtId="0" fontId="14" fillId="0" borderId="32" xfId="1" applyFont="1" applyFill="1" applyBorder="1" applyAlignment="1">
      <alignment horizontal="distributed" vertical="top"/>
    </xf>
    <xf numFmtId="0" fontId="22" fillId="0" borderId="30" xfId="0" applyFont="1" applyBorder="1" applyAlignment="1">
      <alignment horizontal="distributed" vertical="top"/>
    </xf>
    <xf numFmtId="0" fontId="22" fillId="0" borderId="70" xfId="0" applyFont="1" applyBorder="1" applyAlignment="1">
      <alignment horizontal="distributed" vertical="top"/>
    </xf>
    <xf numFmtId="0" fontId="0" fillId="0" borderId="22" xfId="0" applyBorder="1" applyAlignment="1">
      <alignment horizontal="distributed" vertical="top"/>
    </xf>
    <xf numFmtId="0" fontId="0" fillId="0" borderId="19" xfId="0" applyBorder="1" applyAlignment="1">
      <alignment horizontal="distributed" vertical="top"/>
    </xf>
    <xf numFmtId="0" fontId="24" fillId="0" borderId="32" xfId="0" applyFont="1" applyBorder="1" applyAlignment="1">
      <alignment horizontal="distributed" vertical="top"/>
    </xf>
    <xf numFmtId="0" fontId="0" fillId="0" borderId="0" xfId="0" applyAlignment="1">
      <alignment horizontal="distributed" vertical="top"/>
    </xf>
    <xf numFmtId="176" fontId="22" fillId="0" borderId="27" xfId="0" applyNumberFormat="1" applyFont="1" applyBorder="1" applyAlignment="1" applyProtection="1">
      <alignment horizontal="distributed" vertical="center" indent="1"/>
      <protection locked="0"/>
    </xf>
    <xf numFmtId="176" fontId="22" fillId="0" borderId="36" xfId="0" applyNumberFormat="1" applyFont="1" applyBorder="1" applyAlignment="1" applyProtection="1">
      <alignment horizontal="distributed" vertical="center" indent="1"/>
      <protection locked="0"/>
    </xf>
    <xf numFmtId="0" fontId="22" fillId="0" borderId="24" xfId="0" applyFont="1" applyBorder="1" applyAlignment="1">
      <alignment vertical="center"/>
    </xf>
    <xf numFmtId="0" fontId="22" fillId="0" borderId="37" xfId="0" applyFont="1" applyBorder="1" applyAlignment="1">
      <alignment vertical="center"/>
    </xf>
    <xf numFmtId="0" fontId="22" fillId="0" borderId="27" xfId="0" applyFont="1" applyBorder="1" applyAlignment="1">
      <alignment vertical="center"/>
    </xf>
    <xf numFmtId="0" fontId="22" fillId="0" borderId="0" xfId="0" applyFont="1" applyAlignment="1" applyProtection="1">
      <alignment horizontal="left" vertical="top" wrapText="1"/>
    </xf>
    <xf numFmtId="0" fontId="6" fillId="0" borderId="32" xfId="8" applyFont="1" applyFill="1" applyBorder="1" applyAlignment="1" applyProtection="1">
      <alignment horizontal="center" vertical="center"/>
    </xf>
    <xf numFmtId="0" fontId="71" fillId="0" borderId="0" xfId="8" applyFont="1" applyFill="1" applyAlignment="1">
      <alignment vertical="center" wrapText="1"/>
    </xf>
    <xf numFmtId="0" fontId="41" fillId="0" borderId="93" xfId="8" applyFont="1" applyFill="1" applyBorder="1" applyAlignment="1" applyProtection="1">
      <alignment vertical="center"/>
      <protection locked="0"/>
    </xf>
    <xf numFmtId="0" fontId="75" fillId="0" borderId="94" xfId="0" applyFont="1" applyBorder="1" applyAlignment="1" applyProtection="1">
      <alignment vertical="center"/>
      <protection locked="0"/>
    </xf>
    <xf numFmtId="0" fontId="75" fillId="0" borderId="95" xfId="0" applyFont="1" applyBorder="1" applyAlignment="1" applyProtection="1">
      <alignment vertical="center"/>
      <protection locked="0"/>
    </xf>
    <xf numFmtId="0" fontId="75" fillId="0" borderId="96" xfId="0" applyFont="1" applyBorder="1" applyAlignment="1" applyProtection="1">
      <alignment vertical="center"/>
      <protection locked="0"/>
    </xf>
    <xf numFmtId="0" fontId="75" fillId="0" borderId="97" xfId="0" applyFont="1" applyBorder="1" applyAlignment="1" applyProtection="1">
      <alignment vertical="center"/>
      <protection locked="0"/>
    </xf>
    <xf numFmtId="0" fontId="75" fillId="0" borderId="98" xfId="0" applyFont="1" applyBorder="1" applyAlignment="1" applyProtection="1">
      <alignment vertical="center"/>
      <protection locked="0"/>
    </xf>
    <xf numFmtId="0" fontId="25" fillId="0" borderId="24" xfId="0" applyNumberFormat="1" applyFont="1" applyBorder="1" applyAlignment="1">
      <alignment horizontal="distributed" vertical="center" wrapText="1"/>
    </xf>
    <xf numFmtId="0" fontId="25" fillId="0" borderId="27" xfId="0" applyNumberFormat="1" applyFont="1" applyBorder="1" applyAlignment="1">
      <alignment horizontal="distributed" vertical="center" wrapText="1"/>
    </xf>
    <xf numFmtId="0" fontId="22" fillId="0" borderId="41" xfId="0" applyFont="1" applyBorder="1" applyAlignment="1">
      <alignment horizontal="distributed" vertical="center"/>
    </xf>
    <xf numFmtId="0" fontId="15" fillId="0" borderId="32" xfId="1" applyFont="1" applyFill="1" applyBorder="1" applyAlignment="1">
      <alignment horizontal="distributed" vertical="center" wrapText="1"/>
    </xf>
    <xf numFmtId="0" fontId="0" fillId="0" borderId="70" xfId="0" applyBorder="1" applyAlignment="1">
      <alignment horizontal="distributed" vertical="center"/>
    </xf>
    <xf numFmtId="0" fontId="15" fillId="0" borderId="38" xfId="1" applyFont="1" applyFill="1" applyBorder="1" applyAlignment="1">
      <alignment horizontal="distributed" vertical="center" wrapText="1"/>
    </xf>
    <xf numFmtId="0" fontId="0" fillId="0" borderId="33" xfId="0" applyBorder="1" applyAlignment="1">
      <alignment horizontal="distributed" vertical="center"/>
    </xf>
    <xf numFmtId="0" fontId="47" fillId="0" borderId="32" xfId="0" applyFont="1" applyBorder="1" applyAlignment="1">
      <alignment horizontal="distributed" vertical="center"/>
    </xf>
    <xf numFmtId="0" fontId="47" fillId="0" borderId="30" xfId="0" applyFont="1" applyBorder="1" applyAlignment="1">
      <alignment horizontal="distributed" vertical="center"/>
    </xf>
    <xf numFmtId="0" fontId="6" fillId="0" borderId="0" xfId="8" applyFont="1" applyFill="1" applyAlignment="1" applyProtection="1">
      <alignment horizontal="left" vertical="top" wrapText="1"/>
    </xf>
    <xf numFmtId="0" fontId="6" fillId="0" borderId="35" xfId="8" applyFont="1" applyFill="1" applyBorder="1" applyAlignment="1" applyProtection="1">
      <alignment horizontal="center" vertical="center"/>
    </xf>
    <xf numFmtId="0" fontId="6" fillId="0" borderId="27" xfId="8" applyFont="1" applyFill="1" applyBorder="1" applyAlignment="1" applyProtection="1">
      <alignment horizontal="distributed" vertical="center"/>
    </xf>
    <xf numFmtId="0" fontId="6" fillId="0" borderId="70" xfId="8" applyFont="1" applyFill="1" applyBorder="1" applyAlignment="1" applyProtection="1">
      <alignment horizontal="center" vertical="center"/>
    </xf>
    <xf numFmtId="0" fontId="6" fillId="0" borderId="36" xfId="8" applyFont="1" applyFill="1" applyBorder="1" applyAlignment="1" applyProtection="1">
      <alignment horizontal="center" vertical="center"/>
    </xf>
    <xf numFmtId="0" fontId="6" fillId="0" borderId="0" xfId="8" applyFont="1" applyFill="1" applyBorder="1" applyAlignment="1">
      <alignment horizontal="distributed" vertical="center" wrapText="1"/>
    </xf>
    <xf numFmtId="0" fontId="6" fillId="0" borderId="17" xfId="8" applyFont="1" applyFill="1" applyBorder="1" applyAlignment="1">
      <alignment horizontal="distributed" vertical="center" wrapText="1"/>
    </xf>
    <xf numFmtId="176" fontId="6" fillId="0" borderId="24" xfId="8" applyNumberFormat="1" applyFont="1" applyFill="1" applyBorder="1" applyAlignment="1">
      <alignment horizontal="center" vertical="center"/>
    </xf>
    <xf numFmtId="0" fontId="22" fillId="0" borderId="23" xfId="0" applyFont="1" applyBorder="1" applyAlignment="1">
      <alignment horizontal="center" vertical="center"/>
    </xf>
    <xf numFmtId="0" fontId="22" fillId="0" borderId="26" xfId="0" applyFont="1" applyBorder="1" applyAlignment="1">
      <alignment horizontal="center" vertical="center"/>
    </xf>
    <xf numFmtId="0" fontId="0" fillId="0" borderId="24"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184" fontId="43" fillId="0" borderId="24" xfId="0" applyNumberFormat="1" applyFont="1" applyBorder="1" applyAlignment="1" applyProtection="1">
      <alignment horizontal="right" vertical="center" indent="1" shrinkToFit="1"/>
    </xf>
    <xf numFmtId="184" fontId="52" fillId="0" borderId="24" xfId="0" applyNumberFormat="1" applyFont="1" applyBorder="1" applyAlignment="1">
      <alignment horizontal="right" vertical="center" indent="1" shrinkToFit="1"/>
    </xf>
    <xf numFmtId="0" fontId="0" fillId="0" borderId="24" xfId="0" applyBorder="1" applyAlignment="1">
      <alignment horizontal="right" vertical="center" indent="1"/>
    </xf>
    <xf numFmtId="184" fontId="52" fillId="0" borderId="27" xfId="0" applyNumberFormat="1" applyFont="1" applyBorder="1" applyAlignment="1">
      <alignment horizontal="right" vertical="center" indent="1" shrinkToFit="1"/>
    </xf>
    <xf numFmtId="0" fontId="0" fillId="0" borderId="27" xfId="0" applyBorder="1" applyAlignment="1">
      <alignment horizontal="right" vertical="center" indent="1"/>
    </xf>
    <xf numFmtId="184" fontId="52" fillId="0" borderId="24" xfId="0" applyNumberFormat="1" applyFont="1" applyBorder="1" applyAlignment="1" applyProtection="1">
      <alignment horizontal="right" vertical="center" indent="1" shrinkToFit="1"/>
    </xf>
    <xf numFmtId="184" fontId="52" fillId="0" borderId="27" xfId="0" applyNumberFormat="1" applyFont="1" applyBorder="1" applyAlignment="1" applyProtection="1">
      <alignment horizontal="right" vertical="center" indent="1" shrinkToFit="1"/>
    </xf>
    <xf numFmtId="0" fontId="0" fillId="0" borderId="94" xfId="0" applyBorder="1" applyAlignment="1">
      <alignment vertical="center"/>
    </xf>
    <xf numFmtId="0" fontId="0" fillId="0" borderId="95"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184" fontId="13" fillId="0" borderId="40" xfId="8" applyNumberFormat="1" applyFont="1" applyFill="1" applyBorder="1" applyAlignment="1" applyProtection="1">
      <alignment horizontal="right" vertical="center" indent="1"/>
    </xf>
    <xf numFmtId="184" fontId="6" fillId="0" borderId="24" xfId="0" applyNumberFormat="1" applyFont="1" applyBorder="1" applyAlignment="1">
      <alignment horizontal="right" vertical="center" indent="1"/>
    </xf>
    <xf numFmtId="184" fontId="0" fillId="0" borderId="24" xfId="0" applyNumberFormat="1" applyBorder="1" applyAlignment="1">
      <alignment horizontal="right" vertical="center" indent="1"/>
    </xf>
    <xf numFmtId="184" fontId="6" fillId="0" borderId="37" xfId="0" applyNumberFormat="1" applyFont="1" applyBorder="1" applyAlignment="1">
      <alignment horizontal="right" vertical="center" indent="1"/>
    </xf>
    <xf numFmtId="184" fontId="6" fillId="0" borderId="27" xfId="0" applyNumberFormat="1" applyFont="1" applyBorder="1" applyAlignment="1">
      <alignment horizontal="right" vertical="center" indent="1"/>
    </xf>
    <xf numFmtId="184" fontId="0" fillId="0" borderId="27" xfId="0" applyNumberFormat="1" applyBorder="1" applyAlignment="1">
      <alignment horizontal="right" vertical="center" indent="1"/>
    </xf>
    <xf numFmtId="0" fontId="41" fillId="0" borderId="0" xfId="8" applyFont="1" applyFill="1" applyAlignment="1">
      <alignment horizontal="right" vertical="center"/>
    </xf>
    <xf numFmtId="0" fontId="0" fillId="0" borderId="0" xfId="0" applyAlignment="1">
      <alignment horizontal="right" vertical="center"/>
    </xf>
    <xf numFmtId="0" fontId="0" fillId="0" borderId="92" xfId="0" applyBorder="1" applyAlignment="1">
      <alignment horizontal="right" vertical="center"/>
    </xf>
    <xf numFmtId="184" fontId="13" fillId="0" borderId="40" xfId="8" applyNumberFormat="1" applyFont="1" applyFill="1" applyBorder="1" applyAlignment="1" applyProtection="1">
      <alignment horizontal="right" vertical="center" indent="1"/>
      <protection locked="0"/>
    </xf>
    <xf numFmtId="184" fontId="22" fillId="0" borderId="24" xfId="0" applyNumberFormat="1" applyFont="1" applyBorder="1" applyAlignment="1" applyProtection="1">
      <alignment horizontal="right" vertical="center" indent="1"/>
      <protection locked="0"/>
    </xf>
    <xf numFmtId="184" fontId="0" fillId="0" borderId="24" xfId="0" applyNumberFormat="1" applyBorder="1" applyAlignment="1" applyProtection="1">
      <alignment horizontal="right" vertical="center" indent="1"/>
      <protection locked="0"/>
    </xf>
    <xf numFmtId="184" fontId="22" fillId="0" borderId="37" xfId="0" applyNumberFormat="1" applyFont="1" applyBorder="1" applyAlignment="1" applyProtection="1">
      <alignment horizontal="right" vertical="center" indent="1"/>
      <protection locked="0"/>
    </xf>
    <xf numFmtId="184" fontId="22" fillId="0" borderId="27" xfId="0" applyNumberFormat="1" applyFont="1" applyBorder="1" applyAlignment="1" applyProtection="1">
      <alignment horizontal="right" vertical="center" indent="1"/>
      <protection locked="0"/>
    </xf>
    <xf numFmtId="184" fontId="0" fillId="0" borderId="27" xfId="0" applyNumberFormat="1" applyBorder="1" applyAlignment="1" applyProtection="1">
      <alignment horizontal="right" vertical="center" indent="1"/>
      <protection locked="0"/>
    </xf>
    <xf numFmtId="0" fontId="22" fillId="0" borderId="24" xfId="0" applyFont="1" applyBorder="1" applyAlignment="1">
      <alignment horizontal="left" vertical="center"/>
    </xf>
    <xf numFmtId="0" fontId="0" fillId="0" borderId="41" xfId="0" applyBorder="1" applyAlignment="1">
      <alignment horizontal="left" vertical="center"/>
    </xf>
    <xf numFmtId="0" fontId="0" fillId="0" borderId="36" xfId="0" applyBorder="1" applyAlignment="1">
      <alignment horizontal="left" vertical="center"/>
    </xf>
    <xf numFmtId="0" fontId="0" fillId="0" borderId="24" xfId="0" applyBorder="1" applyAlignment="1">
      <alignment horizontal="center" vertical="center"/>
    </xf>
    <xf numFmtId="0" fontId="0" fillId="0" borderId="41"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10" fontId="22" fillId="0" borderId="40" xfId="0" applyNumberFormat="1" applyFont="1" applyBorder="1" applyAlignment="1">
      <alignment horizontal="center" vertical="center"/>
    </xf>
    <xf numFmtId="10" fontId="0" fillId="0" borderId="24" xfId="0" applyNumberFormat="1" applyBorder="1" applyAlignment="1">
      <alignment horizontal="center" vertical="center"/>
    </xf>
    <xf numFmtId="10" fontId="0" fillId="0" borderId="23" xfId="0" applyNumberFormat="1" applyBorder="1" applyAlignment="1">
      <alignment horizontal="center" vertical="center"/>
    </xf>
    <xf numFmtId="10" fontId="0" fillId="0" borderId="37" xfId="0" applyNumberFormat="1" applyBorder="1" applyAlignment="1">
      <alignment horizontal="center" vertical="center"/>
    </xf>
    <xf numFmtId="10" fontId="0" fillId="0" borderId="27" xfId="0" applyNumberFormat="1" applyBorder="1" applyAlignment="1">
      <alignment horizontal="center" vertical="center"/>
    </xf>
    <xf numFmtId="10" fontId="0" fillId="0" borderId="26" xfId="0" applyNumberFormat="1" applyBorder="1" applyAlignment="1">
      <alignment horizontal="center" vertical="center"/>
    </xf>
    <xf numFmtId="0" fontId="112" fillId="0" borderId="0" xfId="8" applyFont="1" applyFill="1" applyAlignment="1" applyProtection="1">
      <alignment horizontal="center" vertical="center" shrinkToFit="1"/>
    </xf>
    <xf numFmtId="0" fontId="59"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50" fillId="0" borderId="0" xfId="8" applyFont="1" applyFill="1" applyAlignment="1">
      <alignment horizontal="right" vertical="center"/>
    </xf>
    <xf numFmtId="0" fontId="51" fillId="0" borderId="0" xfId="0" applyFont="1" applyAlignment="1" applyProtection="1">
      <alignment horizontal="center" vertical="center"/>
      <protection locked="0"/>
    </xf>
    <xf numFmtId="0" fontId="51" fillId="0" borderId="0" xfId="0" applyFont="1" applyAlignment="1">
      <alignment vertical="center"/>
    </xf>
    <xf numFmtId="0" fontId="113" fillId="0" borderId="0" xfId="0" applyFont="1" applyAlignment="1">
      <alignment vertical="center"/>
    </xf>
    <xf numFmtId="0" fontId="116" fillId="0" borderId="0" xfId="8" applyFont="1" applyFill="1" applyBorder="1" applyAlignment="1">
      <alignment vertical="center" wrapText="1"/>
    </xf>
    <xf numFmtId="0" fontId="117" fillId="0" borderId="0" xfId="0" applyFont="1" applyAlignment="1">
      <alignment vertical="center" wrapText="1"/>
    </xf>
    <xf numFmtId="0" fontId="18" fillId="0" borderId="0" xfId="0" applyFont="1" applyAlignment="1">
      <alignment vertical="center" wrapText="1"/>
    </xf>
    <xf numFmtId="0" fontId="118" fillId="0" borderId="0" xfId="13" quotePrefix="1" applyFont="1" applyFill="1" applyAlignment="1">
      <alignment vertical="center"/>
    </xf>
    <xf numFmtId="0" fontId="22" fillId="0" borderId="0" xfId="0" applyFont="1" applyAlignment="1" applyProtection="1">
      <alignment horizontal="left" vertical="center" shrinkToFit="1"/>
    </xf>
    <xf numFmtId="0" fontId="0" fillId="0" borderId="0" xfId="0" applyAlignment="1">
      <alignment horizontal="center" vertical="center"/>
    </xf>
    <xf numFmtId="0" fontId="111" fillId="0" borderId="0" xfId="8" applyFont="1" applyFill="1" applyBorder="1" applyAlignment="1">
      <alignment horizontal="center" vertical="center"/>
    </xf>
    <xf numFmtId="0" fontId="0" fillId="0" borderId="0" xfId="0" applyBorder="1" applyAlignment="1">
      <alignment vertical="center"/>
    </xf>
    <xf numFmtId="0" fontId="0" fillId="0" borderId="0" xfId="0" applyAlignment="1" applyProtection="1">
      <alignment horizontal="left" vertical="center"/>
      <protection locked="0"/>
    </xf>
    <xf numFmtId="0" fontId="22" fillId="0" borderId="0" xfId="0" applyFont="1" applyAlignment="1" applyProtection="1">
      <alignment vertical="center" shrinkToFi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left" vertical="center"/>
    </xf>
    <xf numFmtId="0" fontId="0" fillId="0" borderId="26" xfId="0" applyBorder="1" applyAlignment="1">
      <alignment horizontal="left" vertical="center"/>
    </xf>
    <xf numFmtId="0" fontId="22" fillId="0" borderId="39" xfId="0" applyFont="1" applyBorder="1" applyAlignment="1" applyProtection="1">
      <alignment vertical="center"/>
    </xf>
    <xf numFmtId="0" fontId="6" fillId="0" borderId="24" xfId="8" applyFont="1" applyFill="1" applyBorder="1" applyAlignment="1" applyProtection="1">
      <alignment horizontal="left" vertical="center" wrapText="1"/>
    </xf>
    <xf numFmtId="0" fontId="6" fillId="0" borderId="23" xfId="8" applyFont="1" applyFill="1" applyBorder="1" applyAlignment="1" applyProtection="1">
      <alignment horizontal="left" vertical="center" wrapText="1"/>
    </xf>
    <xf numFmtId="0" fontId="35" fillId="0" borderId="30" xfId="0" applyFont="1" applyBorder="1" applyAlignment="1">
      <alignment horizontal="distributed" vertical="center"/>
    </xf>
    <xf numFmtId="0" fontId="35" fillId="0" borderId="33" xfId="0" applyFont="1" applyBorder="1" applyAlignment="1">
      <alignment horizontal="distributed" vertical="center"/>
    </xf>
    <xf numFmtId="0" fontId="22" fillId="0" borderId="40" xfId="0" applyFont="1" applyBorder="1" applyAlignment="1" applyProtection="1">
      <alignment horizontal="distributed" vertical="center" wrapText="1"/>
      <protection locked="0"/>
    </xf>
    <xf numFmtId="0" fontId="22" fillId="0" borderId="23" xfId="0" applyFont="1" applyBorder="1" applyAlignment="1" applyProtection="1">
      <alignment vertical="center" wrapText="1"/>
      <protection locked="0"/>
    </xf>
    <xf numFmtId="0" fontId="22" fillId="0" borderId="39" xfId="0" applyFont="1" applyBorder="1" applyAlignment="1" applyProtection="1">
      <alignment horizontal="distributed" vertical="center" wrapText="1"/>
      <protection locked="0"/>
    </xf>
    <xf numFmtId="0" fontId="22" fillId="0" borderId="0" xfId="0" applyFont="1" applyBorder="1" applyAlignment="1" applyProtection="1">
      <alignment vertical="center" wrapText="1"/>
      <protection locked="0"/>
    </xf>
    <xf numFmtId="0" fontId="22" fillId="0" borderId="20" xfId="0" applyFont="1" applyBorder="1" applyAlignment="1" applyProtection="1">
      <alignment vertical="center" wrapText="1"/>
      <protection locked="0"/>
    </xf>
    <xf numFmtId="0" fontId="22" fillId="0" borderId="39" xfId="0" applyFont="1" applyBorder="1" applyAlignment="1" applyProtection="1">
      <alignment vertical="center" wrapText="1"/>
      <protection locked="0"/>
    </xf>
    <xf numFmtId="0" fontId="22" fillId="0" borderId="69"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22" fillId="0" borderId="16" xfId="0" applyFont="1" applyBorder="1" applyAlignment="1" applyProtection="1">
      <alignment vertical="center" wrapText="1"/>
      <protection locked="0"/>
    </xf>
    <xf numFmtId="0" fontId="22" fillId="0" borderId="39" xfId="0" applyFont="1" applyBorder="1" applyAlignment="1">
      <alignment horizontal="distributed" vertical="top"/>
    </xf>
    <xf numFmtId="0" fontId="0" fillId="0" borderId="39" xfId="0" applyBorder="1" applyAlignment="1">
      <alignment horizontal="distributed" vertical="center"/>
    </xf>
    <xf numFmtId="0" fontId="0" fillId="0" borderId="69" xfId="0" applyBorder="1" applyAlignment="1">
      <alignment horizontal="distributed" vertical="center"/>
    </xf>
    <xf numFmtId="176" fontId="0" fillId="0" borderId="0" xfId="0" applyNumberFormat="1" applyAlignment="1" applyProtection="1">
      <alignment horizontal="distributed" vertical="center" indent="1"/>
      <protection locked="0"/>
    </xf>
    <xf numFmtId="49" fontId="22" fillId="0" borderId="24" xfId="0" applyNumberFormat="1"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184" fontId="43" fillId="0" borderId="24" xfId="0" applyNumberFormat="1" applyFont="1" applyBorder="1" applyAlignment="1" applyProtection="1">
      <alignment horizontal="right" vertical="center" indent="1"/>
    </xf>
    <xf numFmtId="184" fontId="54" fillId="0" borderId="24" xfId="0" applyNumberFormat="1" applyFont="1" applyBorder="1" applyAlignment="1">
      <alignment horizontal="right" vertical="center" indent="1"/>
    </xf>
    <xf numFmtId="184" fontId="54" fillId="0" borderId="27" xfId="0" applyNumberFormat="1" applyFont="1" applyBorder="1" applyAlignment="1">
      <alignment horizontal="right" vertical="center" indent="1"/>
    </xf>
    <xf numFmtId="0" fontId="22" fillId="0" borderId="22" xfId="0" applyFont="1" applyBorder="1" applyAlignment="1" applyProtection="1">
      <alignment horizontal="center" vertical="center"/>
    </xf>
    <xf numFmtId="0" fontId="22" fillId="0" borderId="0" xfId="0" applyFont="1" applyAlignment="1" applyProtection="1">
      <alignment vertical="center" wrapText="1"/>
      <protection locked="0"/>
    </xf>
    <xf numFmtId="0" fontId="0" fillId="0" borderId="23" xfId="0" applyBorder="1" applyAlignment="1" applyProtection="1">
      <alignment vertical="center" wrapText="1"/>
      <protection locked="0"/>
    </xf>
    <xf numFmtId="0" fontId="0" fillId="0" borderId="26" xfId="0" applyBorder="1" applyAlignment="1" applyProtection="1">
      <alignment vertical="center" wrapText="1"/>
      <protection locked="0"/>
    </xf>
    <xf numFmtId="0" fontId="8" fillId="0" borderId="24" xfId="8" applyFont="1" applyFill="1" applyBorder="1" applyAlignment="1">
      <alignment horizontal="distributed" vertical="center" wrapText="1"/>
    </xf>
    <xf numFmtId="0" fontId="25" fillId="0" borderId="24" xfId="0" applyFont="1" applyBorder="1" applyAlignment="1">
      <alignment horizontal="distributed" vertical="center"/>
    </xf>
    <xf numFmtId="0" fontId="25" fillId="0" borderId="27" xfId="0" applyFont="1" applyBorder="1" applyAlignment="1">
      <alignment horizontal="distributed" vertical="center"/>
    </xf>
    <xf numFmtId="184" fontId="43" fillId="0" borderId="24" xfId="0" applyNumberFormat="1" applyFont="1" applyBorder="1" applyAlignment="1" applyProtection="1">
      <alignment horizontal="right" vertical="center" indent="1"/>
      <protection locked="0"/>
    </xf>
    <xf numFmtId="0" fontId="0" fillId="0" borderId="24" xfId="0" applyBorder="1" applyAlignment="1" applyProtection="1">
      <alignment horizontal="right" vertical="center" indent="1"/>
      <protection locked="0"/>
    </xf>
    <xf numFmtId="0" fontId="0" fillId="0" borderId="27" xfId="0" applyBorder="1" applyAlignment="1" applyProtection="1">
      <alignment horizontal="right" vertical="center" indent="1"/>
      <protection locked="0"/>
    </xf>
    <xf numFmtId="176" fontId="6" fillId="0" borderId="0" xfId="8" applyNumberFormat="1" applyFont="1" applyFill="1" applyAlignment="1" applyProtection="1">
      <alignment horizontal="distributed" vertical="center" wrapText="1"/>
      <protection locked="0"/>
    </xf>
    <xf numFmtId="0" fontId="6" fillId="0" borderId="0" xfId="8" applyFont="1" applyFill="1" applyAlignment="1">
      <alignment vertical="center"/>
    </xf>
    <xf numFmtId="0" fontId="22" fillId="0" borderId="16" xfId="0" applyFont="1" applyBorder="1" applyAlignment="1">
      <alignment horizontal="center" vertical="center"/>
    </xf>
    <xf numFmtId="0" fontId="89" fillId="0" borderId="0" xfId="8" applyFont="1" applyFill="1" applyAlignment="1">
      <alignment vertical="center" wrapText="1"/>
    </xf>
    <xf numFmtId="0" fontId="41" fillId="0" borderId="99" xfId="8" applyFont="1" applyFill="1" applyBorder="1" applyAlignment="1" applyProtection="1">
      <alignment horizontal="center" vertical="center"/>
      <protection locked="0"/>
    </xf>
    <xf numFmtId="0" fontId="75" fillId="0" borderId="100" xfId="0" applyFont="1" applyBorder="1" applyAlignment="1" applyProtection="1">
      <alignment horizontal="center" vertical="center"/>
      <protection locked="0"/>
    </xf>
    <xf numFmtId="0" fontId="0" fillId="0" borderId="101" xfId="0" applyBorder="1" applyAlignment="1">
      <alignment vertical="center"/>
    </xf>
    <xf numFmtId="0" fontId="75" fillId="0" borderId="102" xfId="0" applyFont="1" applyBorder="1" applyAlignment="1" applyProtection="1">
      <alignment horizontal="center" vertical="center"/>
      <protection locked="0"/>
    </xf>
    <xf numFmtId="0" fontId="75" fillId="0" borderId="103" xfId="0" applyFont="1" applyBorder="1" applyAlignment="1" applyProtection="1">
      <alignment horizontal="center" vertical="center"/>
      <protection locked="0"/>
    </xf>
    <xf numFmtId="0" fontId="0" fillId="0" borderId="104" xfId="0" applyBorder="1" applyAlignment="1">
      <alignment vertical="center"/>
    </xf>
    <xf numFmtId="184" fontId="52" fillId="0" borderId="24" xfId="0" applyNumberFormat="1" applyFont="1" applyBorder="1" applyAlignment="1" applyProtection="1">
      <alignment horizontal="right" vertical="center" indent="1"/>
    </xf>
    <xf numFmtId="184" fontId="52" fillId="0" borderId="27" xfId="0" applyNumberFormat="1" applyFont="1" applyBorder="1" applyAlignment="1" applyProtection="1">
      <alignment horizontal="right" vertical="center" indent="1"/>
    </xf>
    <xf numFmtId="0" fontId="6" fillId="0" borderId="40" xfId="9" applyFont="1" applyFill="1" applyBorder="1" applyAlignment="1" applyProtection="1">
      <alignment horizontal="center" vertical="center" wrapText="1"/>
      <protection locked="0"/>
    </xf>
    <xf numFmtId="0" fontId="30" fillId="0" borderId="0" xfId="9" applyFont="1" applyFill="1" applyAlignment="1">
      <alignment horizontal="center" vertical="center"/>
    </xf>
    <xf numFmtId="0" fontId="6" fillId="0" borderId="0" xfId="9" applyFont="1" applyFill="1" applyAlignment="1">
      <alignment horizontal="center" vertical="center"/>
    </xf>
    <xf numFmtId="0" fontId="6" fillId="0" borderId="0" xfId="9" applyFont="1" applyFill="1" applyAlignment="1" applyProtection="1">
      <alignment horizontal="left" vertical="top" wrapText="1"/>
    </xf>
    <xf numFmtId="0" fontId="6" fillId="0" borderId="0" xfId="9" applyFont="1" applyFill="1" applyAlignment="1" applyProtection="1">
      <alignment horizontal="center" vertical="center" wrapText="1"/>
    </xf>
    <xf numFmtId="0" fontId="0" fillId="0" borderId="0" xfId="0" applyAlignment="1" applyProtection="1">
      <alignment horizontal="distributed" vertical="center"/>
    </xf>
    <xf numFmtId="0" fontId="6" fillId="0" borderId="0" xfId="9" applyFont="1" applyFill="1" applyAlignment="1" applyProtection="1">
      <alignment horizontal="distributed" vertical="center"/>
    </xf>
    <xf numFmtId="0" fontId="30" fillId="0" borderId="0" xfId="9" applyFont="1" applyFill="1" applyAlignment="1" applyProtection="1">
      <alignment horizontal="center" vertical="center" shrinkToFit="1"/>
      <protection locked="0"/>
    </xf>
    <xf numFmtId="0" fontId="6" fillId="0" borderId="40" xfId="9" applyFont="1" applyFill="1" applyBorder="1" applyAlignment="1" applyProtection="1">
      <alignment horizontal="left" vertical="top" wrapText="1"/>
      <protection locked="0"/>
    </xf>
    <xf numFmtId="0" fontId="22" fillId="0" borderId="24" xfId="0" applyFont="1" applyBorder="1" applyAlignment="1" applyProtection="1">
      <alignment horizontal="left" vertical="top" wrapText="1"/>
      <protection locked="0"/>
    </xf>
    <xf numFmtId="0" fontId="22" fillId="0" borderId="23" xfId="0" applyFont="1" applyBorder="1" applyAlignment="1" applyProtection="1">
      <alignment horizontal="left" vertical="top" wrapText="1"/>
      <protection locked="0"/>
    </xf>
    <xf numFmtId="0" fontId="6" fillId="0" borderId="39" xfId="9" applyFont="1" applyFill="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6" fillId="0" borderId="24" xfId="8" applyFont="1" applyFill="1" applyBorder="1" applyAlignment="1" applyProtection="1">
      <alignment horizontal="distributed" vertical="center" wrapText="1"/>
    </xf>
    <xf numFmtId="0" fontId="6" fillId="0" borderId="27" xfId="8" applyFont="1" applyFill="1" applyBorder="1" applyAlignment="1" applyProtection="1">
      <alignment horizontal="distributed" vertical="center" wrapText="1"/>
    </xf>
    <xf numFmtId="0" fontId="6" fillId="0" borderId="35" xfId="8" applyFont="1" applyFill="1" applyBorder="1" applyAlignment="1">
      <alignment horizontal="center" vertical="center"/>
    </xf>
    <xf numFmtId="0" fontId="6" fillId="0" borderId="27" xfId="8" applyFont="1" applyFill="1" applyBorder="1" applyAlignment="1">
      <alignment horizontal="distributed" vertical="center"/>
    </xf>
    <xf numFmtId="0" fontId="8" fillId="0" borderId="24" xfId="8" applyFont="1" applyFill="1" applyBorder="1" applyAlignment="1" applyProtection="1">
      <alignment horizontal="distributed" vertical="center" wrapText="1"/>
    </xf>
    <xf numFmtId="0" fontId="8" fillId="0" borderId="27" xfId="8" applyFont="1" applyFill="1" applyBorder="1" applyAlignment="1" applyProtection="1">
      <alignment horizontal="distributed" vertical="center" wrapText="1"/>
    </xf>
    <xf numFmtId="0" fontId="22" fillId="0" borderId="24" xfId="0" applyFont="1" applyBorder="1" applyAlignment="1">
      <alignment horizontal="distributed" vertical="center" wrapText="1"/>
    </xf>
    <xf numFmtId="0" fontId="22" fillId="0" borderId="0" xfId="0" applyFont="1" applyBorder="1" applyAlignment="1">
      <alignment horizontal="distributed" vertical="center" wrapText="1"/>
    </xf>
    <xf numFmtId="184" fontId="0" fillId="0" borderId="24" xfId="0" applyNumberFormat="1" applyBorder="1" applyAlignment="1" applyProtection="1">
      <alignment horizontal="right" vertical="center" indent="1"/>
    </xf>
    <xf numFmtId="184" fontId="0" fillId="0" borderId="27" xfId="0" applyNumberFormat="1" applyBorder="1" applyAlignment="1" applyProtection="1">
      <alignment horizontal="right" vertical="center" indent="1"/>
    </xf>
    <xf numFmtId="0" fontId="5" fillId="0" borderId="0" xfId="9" applyFont="1" applyFill="1" applyAlignment="1">
      <alignment horizontal="center" vertical="center"/>
    </xf>
    <xf numFmtId="176" fontId="0" fillId="0" borderId="0" xfId="0" applyNumberFormat="1" applyAlignment="1" applyProtection="1">
      <alignment horizontal="distributed" vertical="center"/>
      <protection locked="0"/>
    </xf>
    <xf numFmtId="0" fontId="22" fillId="0" borderId="22" xfId="0" applyFont="1" applyBorder="1" applyAlignment="1">
      <alignment vertical="center"/>
    </xf>
    <xf numFmtId="0" fontId="22" fillId="0" borderId="19" xfId="0" applyFont="1" applyBorder="1" applyAlignment="1">
      <alignment vertical="center"/>
    </xf>
    <xf numFmtId="0" fontId="0" fillId="0" borderId="40" xfId="0" applyBorder="1" applyAlignment="1">
      <alignment horizontal="distributed" vertical="center"/>
    </xf>
    <xf numFmtId="0" fontId="0" fillId="0" borderId="37" xfId="0" applyBorder="1" applyAlignment="1">
      <alignment vertical="center"/>
    </xf>
    <xf numFmtId="0" fontId="0" fillId="0" borderId="35" xfId="0" applyBorder="1" applyAlignment="1">
      <alignment horizontal="center" vertical="center"/>
    </xf>
    <xf numFmtId="0" fontId="0" fillId="0" borderId="0"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31" fillId="0" borderId="24" xfId="0" applyFont="1" applyBorder="1" applyAlignment="1">
      <alignment horizontal="distributed" vertical="center"/>
    </xf>
    <xf numFmtId="0" fontId="31" fillId="0" borderId="27" xfId="0" applyFont="1" applyBorder="1" applyAlignment="1">
      <alignment horizontal="distributed" vertical="center"/>
    </xf>
    <xf numFmtId="0" fontId="6" fillId="0" borderId="0" xfId="9" applyFont="1" applyFill="1" applyAlignment="1" applyProtection="1">
      <alignment vertical="center" wrapText="1"/>
    </xf>
    <xf numFmtId="0" fontId="0" fillId="0" borderId="22" xfId="0" applyBorder="1" applyAlignment="1" applyProtection="1">
      <alignment horizontal="center" vertical="center"/>
    </xf>
    <xf numFmtId="0" fontId="0" fillId="0" borderId="38" xfId="0" applyBorder="1" applyAlignment="1" applyProtection="1">
      <alignment horizontal="distributed" vertical="center"/>
    </xf>
    <xf numFmtId="0" fontId="0" fillId="0" borderId="30" xfId="0" applyBorder="1" applyAlignment="1" applyProtection="1">
      <alignment vertical="center"/>
    </xf>
    <xf numFmtId="0" fontId="0" fillId="0" borderId="39" xfId="0" applyBorder="1" applyAlignment="1" applyProtection="1">
      <alignment vertical="center"/>
    </xf>
    <xf numFmtId="0" fontId="0" fillId="0" borderId="0" xfId="0" applyBorder="1" applyAlignment="1" applyProtection="1">
      <alignment vertical="center"/>
    </xf>
    <xf numFmtId="0" fontId="0" fillId="0" borderId="40" xfId="0" applyBorder="1" applyAlignment="1" applyProtection="1">
      <alignment horizontal="distributed" vertical="center"/>
    </xf>
    <xf numFmtId="0" fontId="0" fillId="0" borderId="24" xfId="0" applyBorder="1" applyAlignment="1" applyProtection="1">
      <alignment vertical="center"/>
    </xf>
    <xf numFmtId="0" fontId="0" fillId="0" borderId="37" xfId="0" applyBorder="1" applyAlignment="1" applyProtection="1">
      <alignment vertical="center"/>
    </xf>
    <xf numFmtId="0" fontId="0" fillId="0" borderId="30" xfId="0" applyBorder="1" applyAlignment="1" applyProtection="1">
      <alignment horizontal="distributed" vertical="center"/>
    </xf>
    <xf numFmtId="0" fontId="0" fillId="0" borderId="0" xfId="0" applyBorder="1" applyAlignment="1" applyProtection="1">
      <alignment horizontal="distributed" vertical="center"/>
    </xf>
    <xf numFmtId="0" fontId="43" fillId="0" borderId="0" xfId="0" applyFont="1" applyAlignment="1">
      <alignment horizontal="distributed" vertical="center"/>
    </xf>
    <xf numFmtId="0" fontId="8" fillId="0" borderId="30" xfId="8" applyFont="1" applyFill="1" applyBorder="1" applyAlignment="1" applyProtection="1">
      <alignment vertical="center" wrapText="1"/>
    </xf>
    <xf numFmtId="176" fontId="6" fillId="0" borderId="0" xfId="8" applyNumberFormat="1" applyFont="1" applyFill="1" applyAlignment="1" applyProtection="1">
      <alignment horizontal="distributed" vertical="center"/>
      <protection locked="0"/>
    </xf>
    <xf numFmtId="0" fontId="22" fillId="0" borderId="0" xfId="0" applyFont="1" applyAlignment="1" applyProtection="1">
      <alignment horizontal="center" vertical="center"/>
      <protection locked="0"/>
    </xf>
    <xf numFmtId="0" fontId="25" fillId="0" borderId="0" xfId="0" applyFont="1" applyBorder="1" applyAlignment="1">
      <alignment horizontal="distributed" vertical="center" shrinkToFit="1"/>
    </xf>
    <xf numFmtId="0" fontId="25" fillId="0" borderId="17" xfId="0" applyFont="1" applyBorder="1" applyAlignment="1">
      <alignment horizontal="distributed" vertical="center" shrinkToFit="1"/>
    </xf>
    <xf numFmtId="0" fontId="22" fillId="0" borderId="24" xfId="0" applyFont="1"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0" fillId="0" borderId="26" xfId="0" applyBorder="1" applyAlignment="1">
      <alignment vertical="center" wrapText="1"/>
    </xf>
    <xf numFmtId="0" fontId="22"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184" fontId="43" fillId="0" borderId="24" xfId="0" applyNumberFormat="1" applyFont="1" applyBorder="1" applyAlignment="1" applyProtection="1">
      <alignment horizontal="right" vertical="center" wrapText="1" indent="1"/>
    </xf>
    <xf numFmtId="184" fontId="0" fillId="0" borderId="24" xfId="0" applyNumberFormat="1" applyBorder="1" applyAlignment="1">
      <alignment horizontal="right" vertical="center" wrapText="1" indent="1"/>
    </xf>
    <xf numFmtId="184" fontId="43" fillId="0" borderId="27" xfId="0" applyNumberFormat="1" applyFont="1" applyBorder="1" applyAlignment="1" applyProtection="1">
      <alignment horizontal="right" vertical="center" wrapText="1" indent="1"/>
    </xf>
    <xf numFmtId="184" fontId="0" fillId="0" borderId="27" xfId="0" applyNumberFormat="1" applyBorder="1" applyAlignment="1">
      <alignment horizontal="right" vertical="center" wrapText="1" indent="1"/>
    </xf>
    <xf numFmtId="0" fontId="22" fillId="0" borderId="70" xfId="0" applyFont="1" applyBorder="1" applyAlignment="1">
      <alignment horizontal="distributed" vertical="center"/>
    </xf>
    <xf numFmtId="0" fontId="22" fillId="0" borderId="33" xfId="0" applyFont="1" applyBorder="1" applyAlignment="1">
      <alignment horizontal="distributed" vertical="center"/>
    </xf>
    <xf numFmtId="177" fontId="43" fillId="0" borderId="39" xfId="0" applyNumberFormat="1" applyFont="1" applyBorder="1" applyAlignment="1" applyProtection="1">
      <alignment horizontal="right" vertical="center" wrapText="1"/>
      <protection locked="0"/>
    </xf>
    <xf numFmtId="0" fontId="0" fillId="0" borderId="0" xfId="0" applyAlignment="1" applyProtection="1">
      <alignment vertical="center" wrapText="1"/>
      <protection locked="0"/>
    </xf>
    <xf numFmtId="0" fontId="0" fillId="0" borderId="39" xfId="0" applyBorder="1" applyAlignment="1" applyProtection="1">
      <alignment vertical="center" wrapText="1"/>
      <protection locked="0"/>
    </xf>
    <xf numFmtId="0" fontId="0" fillId="0" borderId="69" xfId="0" applyBorder="1" applyAlignment="1" applyProtection="1">
      <alignment vertical="center" wrapText="1"/>
      <protection locked="0"/>
    </xf>
    <xf numFmtId="0" fontId="0" fillId="0" borderId="0" xfId="0" applyBorder="1" applyAlignment="1">
      <alignment horizontal="right" vertical="center"/>
    </xf>
    <xf numFmtId="0" fontId="41" fillId="0" borderId="106" xfId="8" applyFont="1" applyFill="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92" xfId="0" applyFont="1" applyBorder="1" applyAlignment="1" applyProtection="1">
      <alignment horizontal="center" vertical="center"/>
      <protection locked="0"/>
    </xf>
    <xf numFmtId="0" fontId="8" fillId="0" borderId="30" xfId="8" applyFont="1" applyFill="1" applyBorder="1" applyAlignment="1" applyProtection="1">
      <alignment horizontal="distributed" vertical="center"/>
    </xf>
    <xf numFmtId="0" fontId="25" fillId="0" borderId="30" xfId="0" applyFont="1" applyBorder="1" applyAlignment="1" applyProtection="1">
      <alignment horizontal="distributed" vertical="center"/>
    </xf>
    <xf numFmtId="0" fontId="25" fillId="0" borderId="27" xfId="0" applyFont="1" applyBorder="1" applyAlignment="1" applyProtection="1">
      <alignment horizontal="distributed" vertical="center"/>
    </xf>
    <xf numFmtId="0" fontId="96" fillId="0" borderId="0" xfId="8" applyFont="1" applyFill="1" applyAlignment="1">
      <alignment vertical="center" wrapText="1"/>
    </xf>
    <xf numFmtId="0" fontId="8" fillId="0" borderId="24" xfId="8" applyFont="1" applyFill="1" applyBorder="1" applyAlignment="1">
      <alignment horizontal="distributed" vertical="center"/>
    </xf>
    <xf numFmtId="0" fontId="25" fillId="0" borderId="24" xfId="0" applyFont="1" applyBorder="1" applyAlignment="1">
      <alignment horizontal="distributed" vertical="center" shrinkToFit="1"/>
    </xf>
    <xf numFmtId="0" fontId="25" fillId="0" borderId="27" xfId="0" applyFont="1" applyBorder="1" applyAlignment="1">
      <alignment horizontal="distributed" vertical="center" shrinkToFit="1"/>
    </xf>
    <xf numFmtId="177" fontId="22" fillId="0" borderId="40" xfId="0" applyNumberFormat="1"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39"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20" xfId="0" applyFont="1" applyBorder="1" applyAlignment="1" applyProtection="1">
      <alignment horizontal="left" vertical="center" wrapText="1"/>
    </xf>
    <xf numFmtId="0" fontId="8" fillId="0" borderId="13" xfId="1" applyFont="1" applyFill="1" applyBorder="1" applyAlignment="1">
      <alignment horizontal="distributed" vertical="center" indent="6"/>
    </xf>
    <xf numFmtId="0" fontId="6" fillId="0" borderId="11" xfId="1" applyFont="1" applyBorder="1" applyAlignment="1">
      <alignment horizontal="distributed" vertical="center" indent="6"/>
    </xf>
    <xf numFmtId="0" fontId="26" fillId="0" borderId="0" xfId="1" applyFont="1" applyAlignment="1">
      <alignment horizontal="center" vertical="center"/>
    </xf>
    <xf numFmtId="0" fontId="22" fillId="0" borderId="54" xfId="1" applyFont="1" applyBorder="1" applyAlignment="1" applyProtection="1">
      <alignment horizontal="distributed" vertical="center" indent="2"/>
    </xf>
    <xf numFmtId="0" fontId="22" fillId="0" borderId="55" xfId="1" applyFont="1" applyBorder="1" applyAlignment="1" applyProtection="1">
      <alignment horizontal="distributed" vertical="center" indent="2"/>
    </xf>
    <xf numFmtId="0" fontId="22" fillId="0" borderId="55" xfId="1" applyFont="1" applyBorder="1" applyAlignment="1" applyProtection="1">
      <alignment vertical="center"/>
    </xf>
    <xf numFmtId="0" fontId="22" fillId="0" borderId="56" xfId="1" applyFont="1" applyBorder="1" applyAlignment="1" applyProtection="1">
      <alignment vertical="center"/>
    </xf>
    <xf numFmtId="0" fontId="22" fillId="0" borderId="59" xfId="1" applyFont="1" applyBorder="1" applyAlignment="1" applyProtection="1">
      <alignment horizontal="distributed" vertical="center" indent="2"/>
    </xf>
    <xf numFmtId="0" fontId="22" fillId="0" borderId="45" xfId="1" applyFont="1" applyBorder="1" applyAlignment="1" applyProtection="1">
      <alignment horizontal="distributed" vertical="center" indent="2"/>
    </xf>
    <xf numFmtId="0" fontId="22" fillId="0" borderId="45" xfId="1" applyFont="1" applyBorder="1" applyAlignment="1" applyProtection="1">
      <alignment vertical="center"/>
    </xf>
    <xf numFmtId="0" fontId="22" fillId="0" borderId="60" xfId="1" applyFont="1" applyBorder="1" applyAlignment="1" applyProtection="1">
      <alignment vertical="center"/>
    </xf>
    <xf numFmtId="0" fontId="22" fillId="0" borderId="54" xfId="1" applyFont="1" applyBorder="1" applyAlignment="1">
      <alignment horizontal="distributed" vertical="center" indent="2"/>
    </xf>
    <xf numFmtId="0" fontId="22" fillId="0" borderId="55" xfId="1" applyFont="1" applyBorder="1" applyAlignment="1">
      <alignment horizontal="distributed" vertical="center" indent="2"/>
    </xf>
    <xf numFmtId="0" fontId="22" fillId="0" borderId="59" xfId="1" applyFont="1" applyBorder="1" applyAlignment="1">
      <alignment horizontal="distributed" vertical="center" indent="2"/>
    </xf>
    <xf numFmtId="0" fontId="22" fillId="0" borderId="45" xfId="1" applyFont="1" applyBorder="1" applyAlignment="1">
      <alignment horizontal="distributed" vertical="center" indent="2"/>
    </xf>
    <xf numFmtId="0" fontId="119" fillId="0" borderId="0" xfId="16" applyFont="1" applyAlignment="1" applyProtection="1">
      <alignment horizontal="center" vertical="center"/>
    </xf>
    <xf numFmtId="0" fontId="120" fillId="0" borderId="8" xfId="16" applyFont="1" applyBorder="1" applyAlignment="1" applyProtection="1">
      <alignment horizontal="center" vertical="center" wrapText="1"/>
      <protection locked="0"/>
    </xf>
    <xf numFmtId="0" fontId="120" fillId="0" borderId="9" xfId="16" applyFont="1" applyBorder="1" applyAlignment="1" applyProtection="1">
      <alignment horizontal="center" vertical="center" wrapText="1"/>
      <protection locked="0"/>
    </xf>
    <xf numFmtId="0" fontId="6" fillId="0" borderId="8" xfId="16" applyFont="1" applyBorder="1" applyAlignment="1" applyProtection="1">
      <alignment horizontal="left" vertical="top"/>
      <protection locked="0"/>
    </xf>
    <xf numFmtId="0" fontId="6" fillId="0" borderId="7" xfId="16" applyFont="1" applyBorder="1" applyAlignment="1" applyProtection="1">
      <alignment horizontal="left" vertical="top"/>
      <protection locked="0"/>
    </xf>
    <xf numFmtId="0" fontId="6" fillId="0" borderId="9" xfId="16" applyFont="1" applyBorder="1" applyAlignment="1" applyProtection="1">
      <alignment horizontal="left" vertical="top"/>
      <protection locked="0"/>
    </xf>
    <xf numFmtId="0" fontId="6" fillId="0" borderId="39" xfId="16" applyFont="1" applyBorder="1" applyAlignment="1" applyProtection="1">
      <alignment horizontal="left" vertical="top" wrapText="1"/>
      <protection locked="0"/>
    </xf>
    <xf numFmtId="0" fontId="22" fillId="0" borderId="0" xfId="1" applyFont="1" applyAlignment="1" applyProtection="1">
      <alignment horizontal="left" vertical="top" wrapText="1"/>
      <protection locked="0"/>
    </xf>
    <xf numFmtId="0" fontId="22" fillId="0" borderId="42" xfId="1" applyFont="1" applyBorder="1" applyAlignment="1" applyProtection="1">
      <alignment horizontal="left" vertical="top" wrapText="1"/>
      <protection locked="0"/>
    </xf>
    <xf numFmtId="0" fontId="22" fillId="0" borderId="39" xfId="1" applyFont="1" applyBorder="1" applyAlignment="1" applyProtection="1">
      <alignment horizontal="left" vertical="top" wrapText="1"/>
      <protection locked="0"/>
    </xf>
    <xf numFmtId="0" fontId="22" fillId="0" borderId="37" xfId="1" applyFont="1" applyBorder="1" applyAlignment="1" applyProtection="1">
      <alignment horizontal="left" vertical="top" wrapText="1"/>
      <protection locked="0"/>
    </xf>
    <xf numFmtId="0" fontId="22" fillId="0" borderId="27" xfId="1" applyFont="1" applyBorder="1" applyAlignment="1" applyProtection="1">
      <alignment horizontal="left" vertical="top" wrapText="1"/>
      <protection locked="0"/>
    </xf>
    <xf numFmtId="0" fontId="22" fillId="0" borderId="36" xfId="1" applyFont="1" applyBorder="1" applyAlignment="1" applyProtection="1">
      <alignment horizontal="left" vertical="top" wrapText="1"/>
      <protection locked="0"/>
    </xf>
    <xf numFmtId="0" fontId="6" fillId="0" borderId="0" xfId="1" applyFont="1" applyFill="1" applyBorder="1" applyAlignment="1">
      <alignment horizontal="left" vertical="center"/>
    </xf>
    <xf numFmtId="0" fontId="22" fillId="0" borderId="0" xfId="0" applyFont="1" applyBorder="1" applyAlignment="1">
      <alignment horizontal="left" vertical="center"/>
    </xf>
    <xf numFmtId="0" fontId="6" fillId="0" borderId="44" xfId="1" applyFont="1" applyFill="1" applyBorder="1" applyAlignment="1" applyProtection="1">
      <alignment horizontal="center" vertical="center" shrinkToFit="1"/>
    </xf>
    <xf numFmtId="0" fontId="22" fillId="0" borderId="44" xfId="0" applyFont="1" applyBorder="1" applyAlignment="1" applyProtection="1">
      <alignment horizontal="center" vertical="center"/>
    </xf>
    <xf numFmtId="0" fontId="22" fillId="0" borderId="44" xfId="0" applyFont="1" applyBorder="1" applyAlignment="1" applyProtection="1">
      <alignment horizontal="center" vertical="center" shrinkToFit="1"/>
    </xf>
    <xf numFmtId="0" fontId="8" fillId="0" borderId="44" xfId="1" applyFont="1" applyFill="1" applyBorder="1" applyAlignment="1" applyProtection="1">
      <alignment vertical="center"/>
      <protection locked="0"/>
    </xf>
    <xf numFmtId="176" fontId="8" fillId="0" borderId="44" xfId="1" applyNumberFormat="1" applyFont="1" applyFill="1" applyBorder="1" applyAlignment="1" applyProtection="1">
      <alignment horizontal="distributed" vertical="center"/>
      <protection locked="0"/>
    </xf>
    <xf numFmtId="0" fontId="8" fillId="0" borderId="8" xfId="1" applyNumberFormat="1" applyFont="1" applyFill="1" applyBorder="1" applyAlignment="1" applyProtection="1">
      <alignment vertical="center"/>
      <protection locked="0"/>
    </xf>
    <xf numFmtId="0" fontId="8" fillId="0" borderId="7" xfId="1" applyNumberFormat="1" applyFont="1" applyFill="1" applyBorder="1" applyAlignment="1" applyProtection="1">
      <alignment vertical="center"/>
      <protection locked="0"/>
    </xf>
    <xf numFmtId="0" fontId="8" fillId="0" borderId="9" xfId="1" applyNumberFormat="1" applyFont="1" applyFill="1" applyBorder="1" applyAlignment="1" applyProtection="1">
      <alignment vertical="center"/>
      <protection locked="0"/>
    </xf>
    <xf numFmtId="176" fontId="8" fillId="0" borderId="8" xfId="1" applyNumberFormat="1" applyFont="1" applyFill="1" applyBorder="1" applyAlignment="1" applyProtection="1">
      <alignment horizontal="distributed" vertical="center"/>
      <protection locked="0"/>
    </xf>
    <xf numFmtId="176" fontId="8" fillId="0" borderId="7" xfId="1" applyNumberFormat="1" applyFont="1" applyFill="1" applyBorder="1" applyAlignment="1" applyProtection="1">
      <alignment horizontal="distributed" vertical="center"/>
      <protection locked="0"/>
    </xf>
    <xf numFmtId="176" fontId="8" fillId="0" borderId="9" xfId="1" applyNumberFormat="1" applyFont="1" applyFill="1" applyBorder="1" applyAlignment="1" applyProtection="1">
      <alignment horizontal="distributed" vertical="center"/>
      <protection locked="0"/>
    </xf>
    <xf numFmtId="0" fontId="8" fillId="0" borderId="8" xfId="1" applyNumberFormat="1" applyFont="1" applyFill="1" applyBorder="1" applyAlignment="1" applyProtection="1">
      <alignment horizontal="left" vertical="center"/>
      <protection locked="0"/>
    </xf>
    <xf numFmtId="0" fontId="8" fillId="0" borderId="7" xfId="1" applyNumberFormat="1" applyFont="1" applyFill="1" applyBorder="1" applyAlignment="1" applyProtection="1">
      <alignment horizontal="left" vertical="center"/>
      <protection locked="0"/>
    </xf>
    <xf numFmtId="0" fontId="8" fillId="0" borderId="9" xfId="1" applyNumberFormat="1" applyFont="1" applyFill="1" applyBorder="1" applyAlignment="1" applyProtection="1">
      <alignment horizontal="left" vertical="center"/>
      <protection locked="0"/>
    </xf>
    <xf numFmtId="0" fontId="6" fillId="0" borderId="44" xfId="1" applyFont="1" applyFill="1" applyBorder="1" applyAlignment="1" applyProtection="1">
      <alignment vertical="center"/>
      <protection locked="0"/>
    </xf>
    <xf numFmtId="176" fontId="6" fillId="0" borderId="44" xfId="1" applyNumberFormat="1" applyFont="1" applyFill="1" applyBorder="1" applyAlignment="1" applyProtection="1">
      <alignment vertical="center"/>
      <protection locked="0"/>
    </xf>
    <xf numFmtId="0" fontId="8" fillId="0" borderId="44" xfId="1" applyFont="1" applyFill="1" applyBorder="1" applyAlignment="1">
      <alignment horizontal="distributed" vertical="center"/>
    </xf>
    <xf numFmtId="0" fontId="6" fillId="0" borderId="7" xfId="1" applyFont="1" applyFill="1" applyBorder="1" applyAlignment="1">
      <alignment horizontal="distributed" vertical="center"/>
    </xf>
    <xf numFmtId="0" fontId="6" fillId="0" borderId="9" xfId="1" applyFont="1" applyFill="1" applyBorder="1" applyAlignment="1">
      <alignment horizontal="distributed" vertical="center"/>
    </xf>
    <xf numFmtId="0" fontId="6" fillId="0" borderId="24" xfId="1" applyFont="1" applyFill="1" applyBorder="1" applyAlignment="1" applyProtection="1">
      <alignment horizontal="left" vertical="center" wrapText="1"/>
    </xf>
    <xf numFmtId="0" fontId="22" fillId="0" borderId="0" xfId="0" applyFont="1" applyBorder="1" applyAlignment="1">
      <alignment horizontal="center" vertical="center"/>
    </xf>
    <xf numFmtId="0" fontId="22" fillId="0" borderId="7" xfId="0" applyFont="1" applyBorder="1" applyAlignment="1" applyProtection="1">
      <alignment horizontal="left" vertical="center" shrinkToFit="1"/>
    </xf>
    <xf numFmtId="0" fontId="22" fillId="0" borderId="7" xfId="0" applyFont="1" applyBorder="1" applyAlignment="1">
      <alignment horizontal="left" vertical="center" shrinkToFit="1"/>
    </xf>
    <xf numFmtId="0" fontId="77" fillId="0" borderId="8" xfId="1" applyNumberFormat="1" applyFont="1" applyFill="1" applyBorder="1" applyAlignment="1" applyProtection="1">
      <alignment horizontal="left" vertical="center"/>
      <protection locked="0"/>
    </xf>
    <xf numFmtId="0" fontId="77" fillId="0" borderId="7" xfId="1" applyNumberFormat="1" applyFont="1" applyFill="1" applyBorder="1" applyAlignment="1" applyProtection="1">
      <alignment horizontal="left" vertical="center"/>
      <protection locked="0"/>
    </xf>
    <xf numFmtId="0" fontId="77" fillId="0" borderId="9" xfId="1" applyNumberFormat="1" applyFont="1" applyFill="1" applyBorder="1" applyAlignment="1" applyProtection="1">
      <alignment horizontal="left" vertical="center"/>
      <protection locked="0"/>
    </xf>
    <xf numFmtId="0" fontId="22" fillId="0" borderId="9" xfId="0" applyFont="1" applyBorder="1" applyAlignment="1" applyProtection="1">
      <alignment horizontal="left" vertical="center" shrinkToFit="1"/>
    </xf>
    <xf numFmtId="0" fontId="22" fillId="0" borderId="7" xfId="0" applyFont="1" applyBorder="1" applyAlignment="1" applyProtection="1">
      <alignment vertical="center"/>
    </xf>
    <xf numFmtId="0" fontId="6" fillId="0" borderId="44" xfId="1" applyFont="1" applyFill="1" applyBorder="1" applyAlignment="1">
      <alignment horizontal="distributed" vertical="center"/>
    </xf>
    <xf numFmtId="0" fontId="83" fillId="0" borderId="0" xfId="0" applyFont="1" applyAlignment="1">
      <alignment horizontal="left" vertical="center" wrapText="1"/>
    </xf>
    <xf numFmtId="0" fontId="93" fillId="0" borderId="0" xfId="0" applyFont="1" applyBorder="1" applyAlignment="1">
      <alignment horizontal="center" vertical="center"/>
    </xf>
    <xf numFmtId="0" fontId="22" fillId="0" borderId="0" xfId="0" applyFont="1" applyBorder="1" applyAlignment="1" applyProtection="1">
      <alignment horizontal="center" vertical="center"/>
    </xf>
    <xf numFmtId="0" fontId="94" fillId="0" borderId="0" xfId="0" applyFont="1" applyBorder="1" applyAlignment="1" applyProtection="1">
      <alignment horizontal="center" vertical="center"/>
    </xf>
    <xf numFmtId="0" fontId="25" fillId="0" borderId="7" xfId="0" applyFont="1" applyBorder="1" applyAlignment="1" applyProtection="1">
      <alignment horizontal="left" vertical="center"/>
    </xf>
    <xf numFmtId="0" fontId="25" fillId="0" borderId="9" xfId="0" applyFont="1" applyBorder="1" applyAlignment="1" applyProtection="1">
      <alignment horizontal="left" vertical="center"/>
    </xf>
    <xf numFmtId="0" fontId="25" fillId="0" borderId="8" xfId="0" applyFont="1" applyBorder="1" applyAlignment="1" applyProtection="1">
      <alignment horizontal="center" vertical="center"/>
    </xf>
    <xf numFmtId="0" fontId="31" fillId="0" borderId="9" xfId="0" applyFont="1" applyBorder="1" applyAlignment="1">
      <alignment vertical="center"/>
    </xf>
    <xf numFmtId="176" fontId="25" fillId="0" borderId="8" xfId="0" applyNumberFormat="1" applyFont="1" applyBorder="1" applyAlignment="1" applyProtection="1">
      <alignment horizontal="distributed" vertical="center"/>
      <protection locked="0"/>
    </xf>
    <xf numFmtId="0" fontId="31" fillId="0" borderId="7" xfId="0" applyFont="1" applyBorder="1" applyAlignment="1" applyProtection="1">
      <alignment vertical="center"/>
      <protection locked="0"/>
    </xf>
    <xf numFmtId="0" fontId="31" fillId="0" borderId="9" xfId="0" applyFont="1" applyBorder="1" applyAlignment="1" applyProtection="1">
      <alignment vertical="center"/>
      <protection locked="0"/>
    </xf>
    <xf numFmtId="0" fontId="31" fillId="0" borderId="9" xfId="0" applyFont="1" applyBorder="1" applyAlignment="1" applyProtection="1">
      <alignment horizontal="left" vertical="center"/>
    </xf>
    <xf numFmtId="0" fontId="25" fillId="0" borderId="8" xfId="0" applyFont="1" applyBorder="1" applyAlignment="1">
      <alignment horizontal="distributed" vertical="center" shrinkToFit="1"/>
    </xf>
    <xf numFmtId="0" fontId="31" fillId="0" borderId="9" xfId="0" applyFont="1" applyBorder="1" applyAlignment="1">
      <alignment horizontal="distributed" vertical="center"/>
    </xf>
    <xf numFmtId="0" fontId="31" fillId="0" borderId="7" xfId="0" applyFont="1" applyBorder="1" applyAlignment="1" applyProtection="1">
      <alignment horizontal="distributed" vertical="center"/>
      <protection locked="0"/>
    </xf>
    <xf numFmtId="0" fontId="31" fillId="0" borderId="9" xfId="0" applyFont="1" applyBorder="1" applyAlignment="1" applyProtection="1">
      <alignment horizontal="distributed" vertical="center"/>
      <protection locked="0"/>
    </xf>
    <xf numFmtId="0" fontId="51" fillId="0" borderId="65" xfId="0" applyFont="1" applyBorder="1" applyAlignment="1">
      <alignment horizontal="center" vertical="center" wrapText="1"/>
    </xf>
    <xf numFmtId="0" fontId="51" fillId="0" borderId="67" xfId="0" applyFont="1" applyBorder="1" applyAlignment="1">
      <alignment horizontal="center" vertical="center" wrapText="1"/>
    </xf>
    <xf numFmtId="0" fontId="51" fillId="0" borderId="66" xfId="0" applyFont="1" applyBorder="1" applyAlignment="1">
      <alignment horizontal="center" vertical="center" wrapText="1"/>
    </xf>
    <xf numFmtId="0" fontId="51" fillId="0" borderId="68" xfId="0" applyFont="1" applyBorder="1" applyAlignment="1">
      <alignment horizontal="center" vertical="center" wrapText="1"/>
    </xf>
    <xf numFmtId="0" fontId="51" fillId="0" borderId="55" xfId="0" applyFont="1" applyBorder="1" applyAlignment="1">
      <alignment horizontal="center" vertical="center" wrapText="1"/>
    </xf>
    <xf numFmtId="0" fontId="51" fillId="0" borderId="38" xfId="0" applyFont="1" applyBorder="1" applyAlignment="1">
      <alignment horizontal="center" vertical="center" wrapText="1"/>
    </xf>
    <xf numFmtId="0" fontId="0" fillId="0" borderId="33" xfId="0" applyBorder="1" applyAlignment="1">
      <alignment horizontal="center" vertical="center" wrapText="1"/>
    </xf>
    <xf numFmtId="0" fontId="0" fillId="0" borderId="69" xfId="0" applyBorder="1" applyAlignment="1">
      <alignment horizontal="center" vertical="center" wrapText="1"/>
    </xf>
    <xf numFmtId="0" fontId="0" fillId="0" borderId="16" xfId="0" applyBorder="1" applyAlignment="1">
      <alignment horizontal="center" vertical="center" wrapText="1"/>
    </xf>
    <xf numFmtId="0" fontId="95" fillId="0" borderId="61" xfId="0" applyFont="1" applyBorder="1" applyAlignment="1">
      <alignment horizontal="center" vertical="center" wrapText="1"/>
    </xf>
    <xf numFmtId="0" fontId="95" fillId="0" borderId="57" xfId="0" applyFont="1" applyBorder="1" applyAlignment="1">
      <alignment horizontal="center" vertical="center" wrapText="1"/>
    </xf>
    <xf numFmtId="0" fontId="51" fillId="0" borderId="62" xfId="0" applyFont="1" applyBorder="1" applyAlignment="1">
      <alignment horizontal="justify" vertical="center" wrapText="1"/>
    </xf>
    <xf numFmtId="0" fontId="51" fillId="0" borderId="44" xfId="0" applyFont="1" applyBorder="1" applyAlignment="1">
      <alignment horizontal="justify" vertical="center" wrapText="1"/>
    </xf>
    <xf numFmtId="0" fontId="95" fillId="0" borderId="13" xfId="0" applyFon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95" fillId="0" borderId="8" xfId="0" applyFont="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95" fillId="0" borderId="75" xfId="0" applyFont="1" applyBorder="1" applyAlignment="1">
      <alignment horizontal="center" vertical="top" wrapText="1"/>
    </xf>
    <xf numFmtId="0" fontId="0" fillId="0" borderId="29" xfId="0" applyBorder="1" applyAlignment="1">
      <alignment horizontal="center" vertical="top" wrapText="1"/>
    </xf>
    <xf numFmtId="0" fontId="51" fillId="0" borderId="63" xfId="0" applyFont="1" applyBorder="1" applyAlignment="1">
      <alignment horizontal="justify" vertical="top" wrapText="1"/>
    </xf>
    <xf numFmtId="0" fontId="0" fillId="0" borderId="64" xfId="0" applyBorder="1" applyAlignment="1">
      <alignment horizontal="justify" vertical="top" wrapText="1"/>
    </xf>
    <xf numFmtId="0" fontId="0" fillId="0" borderId="62" xfId="0" applyBorder="1" applyAlignment="1">
      <alignment horizontal="justify" vertical="top" wrapText="1"/>
    </xf>
    <xf numFmtId="0" fontId="95" fillId="0" borderId="29" xfId="0" applyFont="1" applyBorder="1" applyAlignment="1">
      <alignment horizontal="center" vertical="top" wrapText="1"/>
    </xf>
    <xf numFmtId="0" fontId="95" fillId="0" borderId="65" xfId="0" applyFont="1" applyBorder="1" applyAlignment="1">
      <alignment horizontal="center" vertical="top" wrapText="1"/>
    </xf>
    <xf numFmtId="0" fontId="0" fillId="0" borderId="61" xfId="0" applyBorder="1" applyAlignment="1">
      <alignment horizontal="center" vertical="top" wrapText="1"/>
    </xf>
    <xf numFmtId="0" fontId="51" fillId="0" borderId="66" xfId="0" applyFont="1" applyBorder="1" applyAlignment="1">
      <alignment horizontal="justify" vertical="top" wrapText="1"/>
    </xf>
    <xf numFmtId="0" fontId="95" fillId="0" borderId="37" xfId="0" applyFont="1" applyBorder="1" applyAlignment="1" applyProtection="1">
      <alignment horizontal="center" vertical="center" wrapText="1"/>
      <protection locked="0"/>
    </xf>
    <xf numFmtId="0" fontId="95" fillId="0" borderId="107" xfId="0" applyFont="1" applyBorder="1" applyAlignment="1" applyProtection="1">
      <alignment horizontal="center" vertical="center" wrapText="1"/>
    </xf>
    <xf numFmtId="0" fontId="0" fillId="0" borderId="108" xfId="0" applyBorder="1" applyAlignment="1" applyProtection="1">
      <alignment vertical="center" wrapText="1"/>
    </xf>
    <xf numFmtId="0" fontId="95" fillId="0" borderId="109" xfId="0" applyFont="1" applyBorder="1" applyAlignment="1" applyProtection="1">
      <alignment horizontal="center" vertical="center" wrapText="1"/>
    </xf>
    <xf numFmtId="0" fontId="0" fillId="0" borderId="110" xfId="0" applyBorder="1" applyAlignment="1">
      <alignment vertical="center" wrapText="1"/>
    </xf>
    <xf numFmtId="0" fontId="95" fillId="0" borderId="57" xfId="0" applyFont="1" applyBorder="1" applyAlignment="1">
      <alignment horizontal="center" vertical="top" wrapText="1"/>
    </xf>
    <xf numFmtId="0" fontId="51" fillId="0" borderId="44" xfId="0" applyFont="1" applyBorder="1" applyAlignment="1">
      <alignment horizontal="justify" vertical="top" wrapText="1"/>
    </xf>
    <xf numFmtId="0" fontId="95" fillId="0" borderId="59" xfId="0" applyFont="1" applyBorder="1" applyAlignment="1">
      <alignment horizontal="center" vertical="top" wrapText="1"/>
    </xf>
    <xf numFmtId="0" fontId="51" fillId="0" borderId="45" xfId="0" applyFont="1" applyBorder="1" applyAlignment="1">
      <alignment horizontal="justify" vertical="top" wrapText="1"/>
    </xf>
    <xf numFmtId="0" fontId="95" fillId="0" borderId="3"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6" fillId="0" borderId="0" xfId="11" applyFont="1" applyAlignment="1" applyProtection="1"/>
    <xf numFmtId="0" fontId="22" fillId="0" borderId="0" xfId="0" applyFont="1" applyAlignment="1" applyProtection="1"/>
    <xf numFmtId="0" fontId="6" fillId="0" borderId="0" xfId="11" applyFont="1" applyAlignment="1" applyProtection="1">
      <alignment horizontal="distributed" vertical="center"/>
    </xf>
    <xf numFmtId="176" fontId="6" fillId="0" borderId="86" xfId="11" applyNumberFormat="1" applyFont="1" applyBorder="1" applyAlignment="1" applyProtection="1">
      <alignment horizontal="distributed" vertical="center"/>
    </xf>
    <xf numFmtId="0" fontId="0" fillId="0" borderId="86" xfId="0" applyBorder="1" applyAlignment="1">
      <alignment horizontal="distributed" vertical="center"/>
    </xf>
    <xf numFmtId="0" fontId="22" fillId="0" borderId="130" xfId="0" applyFont="1" applyBorder="1" applyAlignment="1">
      <alignment horizontal="distributed" vertical="center" indent="2"/>
    </xf>
    <xf numFmtId="0" fontId="22" fillId="0" borderId="129" xfId="0" applyFont="1" applyBorder="1" applyAlignment="1">
      <alignment horizontal="distributed" vertical="center" indent="2"/>
    </xf>
    <xf numFmtId="0" fontId="22" fillId="0" borderId="131" xfId="0" applyFont="1" applyBorder="1" applyAlignment="1">
      <alignment horizontal="distributed" vertical="center" indent="2"/>
    </xf>
    <xf numFmtId="0" fontId="6" fillId="0" borderId="130" xfId="11" applyFont="1" applyBorder="1" applyAlignment="1">
      <alignment horizontal="distributed" vertical="center" indent="2"/>
    </xf>
    <xf numFmtId="0" fontId="22" fillId="0" borderId="129" xfId="0" applyFont="1" applyBorder="1" applyAlignment="1">
      <alignment horizontal="distributed" vertical="center" indent="1"/>
    </xf>
    <xf numFmtId="0" fontId="22" fillId="0" borderId="131" xfId="0" applyFont="1" applyBorder="1" applyAlignment="1">
      <alignment horizontal="distributed" vertical="center" indent="1"/>
    </xf>
    <xf numFmtId="176" fontId="6" fillId="0" borderId="86" xfId="11" applyNumberFormat="1" applyFont="1" applyBorder="1" applyAlignment="1" applyProtection="1">
      <alignment horizontal="distributed" vertical="center"/>
      <protection locked="0"/>
    </xf>
    <xf numFmtId="176" fontId="22" fillId="0" borderId="86" xfId="0" applyNumberFormat="1" applyFont="1" applyBorder="1" applyAlignment="1" applyProtection="1">
      <alignment horizontal="distributed" vertical="center"/>
      <protection locked="0"/>
    </xf>
    <xf numFmtId="176" fontId="0" fillId="0" borderId="86" xfId="0" applyNumberFormat="1" applyBorder="1" applyAlignment="1" applyProtection="1">
      <alignment horizontal="distributed" vertical="center"/>
      <protection locked="0"/>
    </xf>
    <xf numFmtId="0" fontId="6" fillId="0" borderId="0" xfId="11" applyFont="1" applyAlignment="1" applyProtection="1">
      <alignment vertical="center" wrapText="1"/>
    </xf>
    <xf numFmtId="0" fontId="12" fillId="0" borderId="0" xfId="0" applyFont="1" applyAlignment="1">
      <alignment vertical="center" shrinkToFit="1"/>
    </xf>
    <xf numFmtId="0" fontId="8" fillId="0" borderId="0" xfId="11" applyFont="1" applyBorder="1" applyAlignment="1" applyProtection="1">
      <alignment horizontal="left" vertical="center" wrapText="1"/>
    </xf>
    <xf numFmtId="0" fontId="6" fillId="0" borderId="0" xfId="11" applyFont="1" applyBorder="1" applyAlignment="1" applyProtection="1">
      <alignment horizontal="center" vertical="center"/>
    </xf>
    <xf numFmtId="49" fontId="6" fillId="0" borderId="38" xfId="11" applyNumberFormat="1" applyFont="1" applyBorder="1" applyAlignment="1" applyProtection="1">
      <alignment horizontal="left" vertical="center" wrapText="1"/>
      <protection locked="0"/>
    </xf>
    <xf numFmtId="49" fontId="0" fillId="0" borderId="30" xfId="0" applyNumberFormat="1" applyBorder="1" applyAlignment="1" applyProtection="1">
      <alignment horizontal="left" vertical="center" wrapText="1"/>
      <protection locked="0"/>
    </xf>
    <xf numFmtId="49" fontId="0" fillId="0" borderId="70" xfId="0" applyNumberFormat="1" applyBorder="1" applyAlignment="1" applyProtection="1">
      <alignment horizontal="left" vertical="center" wrapText="1"/>
      <protection locked="0"/>
    </xf>
    <xf numFmtId="49" fontId="12" fillId="0" borderId="38" xfId="0" applyNumberFormat="1" applyFont="1" applyBorder="1" applyAlignment="1" applyProtection="1">
      <alignment horizontal="left" vertical="center" wrapText="1"/>
      <protection locked="0"/>
    </xf>
    <xf numFmtId="49" fontId="0" fillId="0" borderId="30" xfId="0" applyNumberFormat="1" applyBorder="1" applyAlignment="1" applyProtection="1">
      <alignment vertical="center"/>
      <protection locked="0"/>
    </xf>
    <xf numFmtId="49" fontId="0" fillId="0" borderId="70" xfId="0" applyNumberFormat="1" applyBorder="1" applyAlignment="1" applyProtection="1">
      <alignment vertical="center"/>
      <protection locked="0"/>
    </xf>
    <xf numFmtId="49" fontId="6" fillId="0" borderId="30" xfId="11" applyNumberFormat="1" applyFont="1" applyBorder="1" applyAlignment="1" applyProtection="1">
      <alignment horizontal="center" vertical="center" shrinkToFit="1"/>
      <protection locked="0"/>
    </xf>
    <xf numFmtId="49" fontId="0" fillId="0" borderId="30"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6" fillId="0" borderId="38" xfId="11" applyNumberFormat="1" applyFont="1" applyBorder="1" applyAlignment="1" applyProtection="1">
      <alignment vertical="center" wrapText="1"/>
      <protection locked="0"/>
    </xf>
    <xf numFmtId="49" fontId="0" fillId="0" borderId="33" xfId="0" applyNumberFormat="1" applyBorder="1" applyAlignment="1" applyProtection="1">
      <alignment vertical="center" wrapText="1"/>
      <protection locked="0"/>
    </xf>
    <xf numFmtId="49" fontId="22" fillId="0" borderId="8" xfId="0" applyNumberFormat="1" applyFon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0" fontId="71" fillId="0" borderId="0" xfId="11" applyFont="1" applyAlignment="1">
      <alignment horizontal="center" vertical="center" wrapText="1"/>
    </xf>
    <xf numFmtId="0" fontId="71" fillId="0" borderId="0" xfId="0" applyFont="1" applyAlignment="1">
      <alignment horizontal="center" vertical="center"/>
    </xf>
    <xf numFmtId="0" fontId="6" fillId="0" borderId="0" xfId="11" applyFont="1" applyBorder="1" applyAlignment="1" applyProtection="1">
      <alignment horizontal="left" vertical="center"/>
    </xf>
    <xf numFmtId="0" fontId="22" fillId="0" borderId="130" xfId="0" applyFont="1" applyBorder="1" applyAlignment="1">
      <alignment horizontal="distributed" vertical="center" indent="1"/>
    </xf>
    <xf numFmtId="0" fontId="22" fillId="0" borderId="132" xfId="0" applyFont="1" applyBorder="1" applyAlignment="1">
      <alignment horizontal="distributed" vertical="center" indent="1"/>
    </xf>
    <xf numFmtId="0" fontId="71" fillId="0" borderId="126" xfId="0" applyFont="1" applyBorder="1" applyAlignment="1" applyProtection="1">
      <alignment horizontal="center" vertical="center"/>
      <protection locked="0"/>
    </xf>
    <xf numFmtId="0" fontId="71" fillId="0" borderId="127" xfId="0" applyFont="1" applyBorder="1" applyAlignment="1" applyProtection="1">
      <alignment horizontal="center" vertical="center"/>
      <protection locked="0"/>
    </xf>
    <xf numFmtId="0" fontId="71" fillId="0" borderId="128" xfId="0" applyFont="1" applyBorder="1" applyAlignment="1" applyProtection="1">
      <alignment horizontal="center" vertical="center"/>
      <protection locked="0"/>
    </xf>
    <xf numFmtId="49" fontId="22" fillId="0" borderId="13" xfId="0" applyNumberFormat="1" applyFont="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6" fillId="0" borderId="8" xfId="11" applyNumberFormat="1" applyFont="1" applyBorder="1" applyAlignment="1" applyProtection="1">
      <alignment vertical="center" wrapText="1"/>
      <protection locked="0"/>
    </xf>
    <xf numFmtId="49" fontId="0" fillId="0" borderId="6" xfId="0" applyNumberFormat="1" applyBorder="1" applyAlignment="1" applyProtection="1">
      <alignment vertical="center" wrapText="1"/>
      <protection locked="0"/>
    </xf>
    <xf numFmtId="49" fontId="6" fillId="0" borderId="8" xfId="11" applyNumberFormat="1" applyFont="1" applyBorder="1" applyAlignment="1" applyProtection="1">
      <alignment horizontal="left" vertical="center" wrapText="1"/>
      <protection locked="0"/>
    </xf>
    <xf numFmtId="49" fontId="12" fillId="0" borderId="8" xfId="0" applyNumberFormat="1" applyFont="1" applyBorder="1" applyAlignment="1" applyProtection="1">
      <alignment horizontal="left" vertical="center" wrapText="1"/>
      <protection locked="0"/>
    </xf>
    <xf numFmtId="49" fontId="0" fillId="0" borderId="7" xfId="0" applyNumberFormat="1" applyBorder="1" applyAlignment="1" applyProtection="1">
      <alignment vertical="center"/>
      <protection locked="0"/>
    </xf>
    <xf numFmtId="49" fontId="0" fillId="0" borderId="9" xfId="0" applyNumberFormat="1" applyBorder="1" applyAlignment="1" applyProtection="1">
      <alignment vertical="center"/>
      <protection locked="0"/>
    </xf>
    <xf numFmtId="49" fontId="6" fillId="0" borderId="7" xfId="11" applyNumberFormat="1" applyFont="1" applyBorder="1" applyAlignment="1" applyProtection="1">
      <alignment horizontal="center" vertical="center" shrinkToFit="1"/>
      <protection locked="0"/>
    </xf>
    <xf numFmtId="49" fontId="0" fillId="0" borderId="7"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6" fillId="0" borderId="3" xfId="11" applyNumberFormat="1" applyFont="1" applyBorder="1" applyAlignment="1" applyProtection="1">
      <alignment vertical="center" wrapText="1"/>
      <protection locked="0"/>
    </xf>
    <xf numFmtId="49" fontId="0" fillId="0" borderId="1" xfId="0" applyNumberFormat="1" applyBorder="1" applyAlignment="1" applyProtection="1">
      <alignment vertical="center" wrapText="1"/>
      <protection locked="0"/>
    </xf>
    <xf numFmtId="49" fontId="22" fillId="0" borderId="3" xfId="0" applyNumberFormat="1" applyFon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49" fontId="6" fillId="0" borderId="3" xfId="11"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wrapText="1"/>
      <protection locked="0"/>
    </xf>
    <xf numFmtId="49" fontId="0" fillId="0" borderId="2" xfId="0" applyNumberFormat="1" applyBorder="1" applyAlignment="1" applyProtection="1">
      <alignment vertical="center"/>
      <protection locked="0"/>
    </xf>
    <xf numFmtId="49" fontId="0" fillId="0" borderId="4" xfId="0" applyNumberFormat="1" applyBorder="1" applyAlignment="1" applyProtection="1">
      <alignment vertical="center"/>
      <protection locked="0"/>
    </xf>
    <xf numFmtId="49" fontId="6" fillId="0" borderId="2" xfId="11" applyNumberFormat="1" applyFont="1" applyBorder="1" applyAlignment="1" applyProtection="1">
      <alignment horizontal="center" vertical="center" shrinkToFit="1"/>
      <protection locked="0"/>
    </xf>
    <xf numFmtId="49" fontId="0" fillId="0" borderId="2"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6" fillId="0" borderId="0" xfId="11" applyFont="1" applyBorder="1" applyAlignment="1">
      <alignment horizontal="left" vertical="center"/>
    </xf>
    <xf numFmtId="0" fontId="6" fillId="0" borderId="0" xfId="11" applyFont="1" applyBorder="1" applyAlignment="1">
      <alignment vertical="center"/>
    </xf>
    <xf numFmtId="183" fontId="6" fillId="0" borderId="0" xfId="11" applyNumberFormat="1" applyFont="1" applyBorder="1" applyAlignment="1" applyProtection="1">
      <alignment horizontal="center" vertical="center" wrapText="1"/>
      <protection locked="0"/>
    </xf>
    <xf numFmtId="0" fontId="8" fillId="0" borderId="75" xfId="0" applyFont="1" applyBorder="1" applyAlignment="1">
      <alignment horizontal="center"/>
    </xf>
    <xf numFmtId="0" fontId="8" fillId="0" borderId="29" xfId="0" applyFont="1" applyBorder="1" applyAlignment="1">
      <alignment horizontal="center"/>
    </xf>
    <xf numFmtId="0" fontId="8" fillId="0" borderId="67" xfId="0" applyFont="1" applyBorder="1" applyAlignment="1">
      <alignment horizontal="center"/>
    </xf>
    <xf numFmtId="0" fontId="8" fillId="0" borderId="63" xfId="0" applyFont="1" applyBorder="1" applyAlignment="1">
      <alignment horizontal="center"/>
    </xf>
    <xf numFmtId="0" fontId="8" fillId="0" borderId="64" xfId="0" applyFont="1" applyBorder="1" applyAlignment="1">
      <alignment horizontal="center"/>
    </xf>
    <xf numFmtId="0" fontId="8" fillId="0" borderId="68" xfId="0" applyFont="1" applyBorder="1" applyAlignment="1">
      <alignment horizontal="center"/>
    </xf>
    <xf numFmtId="0" fontId="8" fillId="0" borderId="25" xfId="0" applyFont="1" applyBorder="1" applyAlignment="1">
      <alignment horizontal="center"/>
    </xf>
    <xf numFmtId="0" fontId="8" fillId="0" borderId="21" xfId="0" applyFont="1" applyBorder="1" applyAlignment="1">
      <alignment horizontal="center"/>
    </xf>
    <xf numFmtId="0" fontId="8" fillId="0" borderId="18" xfId="0" applyFont="1" applyBorder="1" applyAlignment="1">
      <alignment horizontal="center"/>
    </xf>
    <xf numFmtId="176" fontId="22" fillId="0" borderId="8" xfId="0" applyNumberFormat="1" applyFont="1" applyBorder="1" applyAlignment="1" applyProtection="1">
      <alignment horizontal="left" vertical="center" wrapText="1"/>
      <protection locked="0"/>
    </xf>
    <xf numFmtId="176" fontId="22" fillId="0" borderId="7" xfId="0" applyNumberFormat="1" applyFont="1" applyBorder="1" applyAlignment="1" applyProtection="1">
      <alignment vertical="center"/>
      <protection locked="0"/>
    </xf>
    <xf numFmtId="176" fontId="22" fillId="0" borderId="9" xfId="0" applyNumberFormat="1" applyFont="1" applyBorder="1" applyAlignment="1" applyProtection="1">
      <alignment vertical="center"/>
      <protection locked="0"/>
    </xf>
    <xf numFmtId="49" fontId="6" fillId="0" borderId="8" xfId="11" applyNumberFormat="1" applyFont="1" applyBorder="1" applyAlignment="1" applyProtection="1">
      <alignment horizontal="center" vertical="center" shrinkToFit="1"/>
      <protection locked="0"/>
    </xf>
    <xf numFmtId="0" fontId="22" fillId="0" borderId="6" xfId="0" applyFont="1" applyBorder="1" applyAlignment="1" applyProtection="1">
      <alignment vertical="center"/>
      <protection locked="0"/>
    </xf>
    <xf numFmtId="49" fontId="22" fillId="0" borderId="10" xfId="0" applyNumberFormat="1" applyFont="1" applyBorder="1" applyAlignment="1" applyProtection="1">
      <alignment horizontal="left" vertical="center" wrapText="1"/>
      <protection locked="0"/>
    </xf>
    <xf numFmtId="49" fontId="22" fillId="0" borderId="7" xfId="0" applyNumberFormat="1" applyFont="1" applyBorder="1" applyAlignment="1" applyProtection="1">
      <alignment horizontal="left" vertical="center" wrapText="1"/>
      <protection locked="0"/>
    </xf>
    <xf numFmtId="49" fontId="22" fillId="0" borderId="9" xfId="0" applyNumberFormat="1" applyFont="1" applyBorder="1" applyAlignment="1" applyProtection="1">
      <alignment horizontal="left" vertical="center" wrapText="1"/>
      <protection locked="0"/>
    </xf>
    <xf numFmtId="49" fontId="22" fillId="0" borderId="5" xfId="0" applyNumberFormat="1" applyFont="1" applyBorder="1" applyAlignment="1" applyProtection="1">
      <alignment horizontal="left" vertical="center" wrapText="1"/>
      <protection locked="0"/>
    </xf>
    <xf numFmtId="49" fontId="22" fillId="0" borderId="2" xfId="0" applyNumberFormat="1" applyFont="1" applyBorder="1" applyAlignment="1" applyProtection="1">
      <alignment horizontal="left" vertical="center" wrapText="1"/>
      <protection locked="0"/>
    </xf>
    <xf numFmtId="49" fontId="22" fillId="0" borderId="4" xfId="0" applyNumberFormat="1" applyFont="1" applyBorder="1" applyAlignment="1" applyProtection="1">
      <alignment horizontal="left" vertical="center" wrapText="1"/>
      <protection locked="0"/>
    </xf>
    <xf numFmtId="49" fontId="22" fillId="0" borderId="30" xfId="0" applyNumberFormat="1" applyFont="1" applyBorder="1" applyAlignment="1" applyProtection="1">
      <alignment horizontal="left" vertical="center" wrapText="1"/>
      <protection locked="0"/>
    </xf>
    <xf numFmtId="49" fontId="22" fillId="0" borderId="70" xfId="0" applyNumberFormat="1" applyFont="1" applyBorder="1" applyAlignment="1" applyProtection="1">
      <alignment horizontal="left" vertical="center" wrapText="1"/>
      <protection locked="0"/>
    </xf>
    <xf numFmtId="0" fontId="22" fillId="0" borderId="133" xfId="0" applyFont="1" applyBorder="1" applyAlignment="1">
      <alignment horizontal="distributed" vertical="center" indent="2"/>
    </xf>
    <xf numFmtId="49" fontId="22" fillId="0" borderId="15" xfId="0" applyNumberFormat="1" applyFont="1" applyBorder="1" applyAlignment="1" applyProtection="1">
      <alignment horizontal="left" vertical="center" wrapText="1"/>
      <protection locked="0"/>
    </xf>
    <xf numFmtId="49" fontId="22" fillId="0" borderId="12" xfId="0" applyNumberFormat="1" applyFont="1" applyBorder="1" applyAlignment="1" applyProtection="1">
      <alignment horizontal="left" vertical="center" wrapText="1"/>
      <protection locked="0"/>
    </xf>
    <xf numFmtId="49" fontId="22" fillId="0" borderId="14" xfId="0" applyNumberFormat="1" applyFont="1" applyBorder="1" applyAlignment="1" applyProtection="1">
      <alignment horizontal="left" vertical="center" wrapText="1"/>
      <protection locked="0"/>
    </xf>
    <xf numFmtId="49" fontId="22" fillId="0" borderId="34" xfId="0" applyNumberFormat="1" applyFont="1" applyBorder="1" applyAlignment="1" applyProtection="1">
      <alignment horizontal="left" vertical="center" wrapText="1"/>
      <protection locked="0"/>
    </xf>
    <xf numFmtId="49" fontId="22" fillId="0" borderId="24" xfId="0" applyNumberFormat="1" applyFont="1" applyBorder="1" applyAlignment="1" applyProtection="1">
      <alignment horizontal="left" vertical="center" wrapText="1"/>
      <protection locked="0"/>
    </xf>
    <xf numFmtId="49" fontId="22" fillId="0" borderId="41" xfId="0" applyNumberFormat="1" applyFont="1" applyBorder="1" applyAlignment="1" applyProtection="1">
      <alignment horizontal="left" vertical="center" wrapText="1"/>
      <protection locked="0"/>
    </xf>
    <xf numFmtId="49" fontId="6" fillId="0" borderId="40" xfId="11" applyNumberFormat="1" applyFont="1" applyBorder="1" applyAlignment="1" applyProtection="1">
      <alignment horizontal="left" vertical="center" wrapText="1"/>
      <protection locked="0"/>
    </xf>
    <xf numFmtId="176" fontId="22" fillId="0" borderId="40" xfId="0" applyNumberFormat="1" applyFont="1" applyBorder="1" applyAlignment="1" applyProtection="1">
      <alignment horizontal="left" vertical="center" wrapText="1"/>
      <protection locked="0"/>
    </xf>
    <xf numFmtId="176" fontId="22" fillId="0" borderId="24" xfId="0" applyNumberFormat="1" applyFont="1" applyBorder="1" applyAlignment="1" applyProtection="1">
      <alignment vertical="center"/>
      <protection locked="0"/>
    </xf>
    <xf numFmtId="176" fontId="22" fillId="0" borderId="2" xfId="0" applyNumberFormat="1" applyFont="1" applyBorder="1" applyAlignment="1" applyProtection="1">
      <alignment vertical="center"/>
      <protection locked="0"/>
    </xf>
    <xf numFmtId="176" fontId="22" fillId="0" borderId="4" xfId="0" applyNumberFormat="1" applyFont="1" applyBorder="1" applyAlignment="1" applyProtection="1">
      <alignment vertical="center"/>
      <protection locked="0"/>
    </xf>
    <xf numFmtId="49" fontId="6" fillId="0" borderId="3" xfId="11" applyNumberFormat="1" applyFont="1" applyBorder="1" applyAlignment="1" applyProtection="1">
      <alignment horizontal="center" vertical="center" shrinkToFit="1"/>
      <protection locked="0"/>
    </xf>
    <xf numFmtId="49" fontId="22" fillId="0" borderId="2" xfId="0" applyNumberFormat="1" applyFont="1" applyBorder="1" applyAlignment="1" applyProtection="1">
      <alignment vertical="center"/>
      <protection locked="0"/>
    </xf>
    <xf numFmtId="49" fontId="22" fillId="0" borderId="1" xfId="0" applyNumberFormat="1" applyFont="1" applyBorder="1" applyAlignment="1" applyProtection="1">
      <alignment vertical="center"/>
      <protection locked="0"/>
    </xf>
    <xf numFmtId="49" fontId="22" fillId="0" borderId="7" xfId="0" applyNumberFormat="1" applyFont="1" applyBorder="1" applyAlignment="1" applyProtection="1">
      <alignment vertical="center"/>
      <protection locked="0"/>
    </xf>
    <xf numFmtId="49" fontId="22" fillId="0" borderId="6" xfId="0" applyNumberFormat="1" applyFont="1" applyBorder="1" applyAlignment="1" applyProtection="1">
      <alignment vertical="center"/>
      <protection locked="0"/>
    </xf>
    <xf numFmtId="0" fontId="6" fillId="0" borderId="86" xfId="11" applyFont="1" applyBorder="1" applyAlignment="1" applyProtection="1">
      <alignment horizontal="distributed"/>
    </xf>
    <xf numFmtId="0" fontId="22" fillId="0" borderId="86" xfId="0" applyFont="1" applyBorder="1" applyAlignment="1" applyProtection="1">
      <alignment horizontal="distributed"/>
    </xf>
    <xf numFmtId="0" fontId="22" fillId="0" borderId="86" xfId="0" applyFont="1" applyBorder="1" applyAlignment="1" applyProtection="1">
      <alignment horizontal="left" wrapText="1"/>
    </xf>
    <xf numFmtId="0" fontId="22" fillId="0" borderId="86" xfId="0" applyFont="1" applyBorder="1" applyAlignment="1">
      <alignment horizontal="left" wrapText="1"/>
    </xf>
    <xf numFmtId="0" fontId="22" fillId="0" borderId="134" xfId="0" applyFont="1" applyBorder="1" applyAlignment="1" applyProtection="1">
      <alignment horizontal="left" wrapText="1"/>
    </xf>
    <xf numFmtId="0" fontId="22" fillId="0" borderId="134" xfId="0" applyFont="1" applyBorder="1" applyAlignment="1">
      <alignment horizontal="left" wrapText="1"/>
    </xf>
    <xf numFmtId="0" fontId="6" fillId="0" borderId="134" xfId="11" applyFont="1" applyBorder="1" applyAlignment="1" applyProtection="1">
      <alignment horizontal="distributed" shrinkToFit="1"/>
    </xf>
    <xf numFmtId="0" fontId="22" fillId="0" borderId="134" xfId="0" applyFont="1" applyBorder="1" applyAlignment="1">
      <alignment horizontal="distributed" shrinkToFit="1"/>
    </xf>
    <xf numFmtId="0" fontId="8" fillId="0" borderId="0" xfId="0" applyFont="1" applyAlignment="1" applyProtection="1">
      <alignment horizontal="left" vertical="center" wrapText="1"/>
    </xf>
    <xf numFmtId="0" fontId="14" fillId="0" borderId="17" xfId="0" applyFont="1" applyBorder="1" applyAlignment="1" applyProtection="1">
      <alignment horizontal="center" vertical="top" wrapText="1"/>
      <protection locked="0"/>
    </xf>
    <xf numFmtId="0" fontId="46" fillId="0" borderId="54" xfId="0" applyFont="1" applyBorder="1" applyAlignment="1">
      <alignment horizontal="center" vertical="center"/>
    </xf>
    <xf numFmtId="0" fontId="46" fillId="0" borderId="55" xfId="0" applyFont="1" applyBorder="1" applyAlignment="1">
      <alignment horizontal="center" vertical="center"/>
    </xf>
    <xf numFmtId="0" fontId="46" fillId="0" borderId="55" xfId="0" applyFont="1" applyBorder="1" applyAlignment="1">
      <alignment horizontal="center" vertical="center" shrinkToFit="1"/>
    </xf>
    <xf numFmtId="0" fontId="46" fillId="0" borderId="56" xfId="0" applyFont="1" applyBorder="1" applyAlignment="1">
      <alignment horizontal="center" vertical="center" shrinkToFit="1"/>
    </xf>
    <xf numFmtId="0" fontId="8" fillId="0" borderId="57" xfId="0" applyFont="1" applyBorder="1" applyAlignment="1">
      <alignment horizontal="center"/>
    </xf>
    <xf numFmtId="0" fontId="8" fillId="0" borderId="44" xfId="0" applyFont="1" applyBorder="1" applyAlignment="1">
      <alignment horizontal="center"/>
    </xf>
    <xf numFmtId="0" fontId="8" fillId="0" borderId="59" xfId="0" applyFont="1" applyBorder="1" applyAlignment="1">
      <alignment horizontal="center"/>
    </xf>
    <xf numFmtId="0" fontId="8" fillId="0" borderId="45" xfId="0" applyFont="1" applyBorder="1" applyAlignment="1">
      <alignment horizontal="center"/>
    </xf>
    <xf numFmtId="49" fontId="22" fillId="0" borderId="44" xfId="0" applyNumberFormat="1" applyFont="1" applyBorder="1" applyAlignment="1" applyProtection="1">
      <alignment horizontal="center" vertical="center"/>
      <protection locked="0"/>
    </xf>
    <xf numFmtId="49" fontId="22" fillId="0" borderId="58" xfId="0" applyNumberFormat="1" applyFont="1" applyBorder="1" applyAlignment="1" applyProtection="1">
      <alignment horizontal="center" vertical="center"/>
      <protection locked="0"/>
    </xf>
    <xf numFmtId="49" fontId="22" fillId="0" borderId="45" xfId="0" applyNumberFormat="1" applyFont="1" applyBorder="1" applyAlignment="1" applyProtection="1">
      <alignment horizontal="center" vertical="center"/>
      <protection locked="0"/>
    </xf>
    <xf numFmtId="49" fontId="22" fillId="0" borderId="60" xfId="0" applyNumberFormat="1" applyFont="1" applyBorder="1" applyAlignment="1" applyProtection="1">
      <alignment horizontal="center" vertical="center"/>
      <protection locked="0"/>
    </xf>
    <xf numFmtId="0" fontId="22" fillId="0" borderId="130" xfId="0" applyFont="1" applyBorder="1" applyAlignment="1">
      <alignment horizontal="distributed" vertical="center" indent="4"/>
    </xf>
    <xf numFmtId="0" fontId="22" fillId="0" borderId="129" xfId="0" applyFont="1" applyBorder="1" applyAlignment="1">
      <alignment horizontal="distributed" vertical="center" indent="4"/>
    </xf>
    <xf numFmtId="0" fontId="22" fillId="0" borderId="132" xfId="0" applyFont="1" applyBorder="1" applyAlignment="1">
      <alignment horizontal="distributed" vertical="center" indent="4"/>
    </xf>
    <xf numFmtId="176" fontId="22" fillId="0" borderId="38" xfId="0" applyNumberFormat="1" applyFont="1" applyBorder="1" applyAlignment="1" applyProtection="1">
      <alignment horizontal="left" vertical="center" wrapText="1"/>
      <protection locked="0"/>
    </xf>
    <xf numFmtId="176" fontId="22" fillId="0" borderId="30" xfId="0" applyNumberFormat="1" applyFont="1" applyBorder="1" applyAlignment="1" applyProtection="1">
      <alignment vertical="center"/>
      <protection locked="0"/>
    </xf>
    <xf numFmtId="176" fontId="22" fillId="0" borderId="70" xfId="0" applyNumberFormat="1" applyFont="1" applyBorder="1" applyAlignment="1" applyProtection="1">
      <alignment vertical="center"/>
      <protection locked="0"/>
    </xf>
    <xf numFmtId="49" fontId="6" fillId="0" borderId="13" xfId="11" applyNumberFormat="1" applyFont="1" applyBorder="1" applyAlignment="1" applyProtection="1">
      <alignment horizontal="center" vertical="center" shrinkToFit="1"/>
      <protection locked="0"/>
    </xf>
    <xf numFmtId="49" fontId="6" fillId="0" borderId="12" xfId="11"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vertical="center"/>
      <protection locked="0"/>
    </xf>
    <xf numFmtId="49" fontId="22" fillId="0" borderId="11" xfId="0" applyNumberFormat="1" applyFont="1" applyBorder="1" applyAlignment="1" applyProtection="1">
      <alignment vertical="center"/>
      <protection locked="0"/>
    </xf>
    <xf numFmtId="0" fontId="22" fillId="0" borderId="86" xfId="0" applyFont="1" applyBorder="1" applyAlignment="1" applyProtection="1">
      <alignment horizontal="distributed" vertical="center"/>
      <protection locked="0"/>
    </xf>
    <xf numFmtId="0" fontId="6" fillId="0" borderId="0" xfId="11" applyFont="1" applyAlignment="1" applyProtection="1">
      <alignment vertical="center"/>
    </xf>
    <xf numFmtId="0" fontId="6" fillId="0" borderId="0" xfId="11" applyFont="1" applyAlignment="1" applyProtection="1">
      <alignment vertical="center" wrapText="1"/>
      <protection locked="0"/>
    </xf>
    <xf numFmtId="0" fontId="6" fillId="0" borderId="0" xfId="1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176" fontId="22" fillId="0" borderId="3" xfId="0" applyNumberFormat="1" applyFont="1" applyBorder="1" applyAlignment="1" applyProtection="1">
      <alignment horizontal="left" vertical="center" wrapText="1"/>
      <protection locked="0"/>
    </xf>
    <xf numFmtId="0" fontId="22" fillId="0" borderId="2" xfId="0" applyFont="1" applyBorder="1" applyAlignment="1" applyProtection="1">
      <alignment vertical="center"/>
      <protection locked="0"/>
    </xf>
    <xf numFmtId="0" fontId="22" fillId="0" borderId="1" xfId="0" applyFont="1" applyBorder="1" applyAlignment="1" applyProtection="1">
      <alignment vertical="center"/>
      <protection locked="0"/>
    </xf>
    <xf numFmtId="0" fontId="64" fillId="0" borderId="0" xfId="0" applyFont="1" applyAlignment="1" applyProtection="1">
      <alignment horizontal="center" vertical="center"/>
    </xf>
    <xf numFmtId="49" fontId="22" fillId="0" borderId="30"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49" fontId="22" fillId="0" borderId="0" xfId="0" applyNumberFormat="1" applyFont="1" applyBorder="1" applyAlignment="1" applyProtection="1">
      <alignment horizontal="center" vertical="center" wrapText="1"/>
      <protection locked="0"/>
    </xf>
    <xf numFmtId="49" fontId="22" fillId="0" borderId="20" xfId="0" applyNumberFormat="1" applyFont="1" applyBorder="1" applyAlignment="1" applyProtection="1">
      <alignment horizontal="center" vertical="center" wrapText="1"/>
      <protection locked="0"/>
    </xf>
    <xf numFmtId="0" fontId="22" fillId="0" borderId="12" xfId="0" applyFont="1" applyBorder="1" applyAlignment="1" applyProtection="1">
      <alignment vertical="center"/>
      <protection locked="0"/>
    </xf>
    <xf numFmtId="0" fontId="22" fillId="0" borderId="11" xfId="0" applyFont="1" applyBorder="1" applyAlignment="1" applyProtection="1">
      <alignment vertical="center"/>
      <protection locked="0"/>
    </xf>
  </cellXfs>
  <cellStyles count="17">
    <cellStyle name="ハイパーリンク" xfId="14" builtinId="8"/>
    <cellStyle name="桁区切り 2" xfId="2"/>
    <cellStyle name="桁区切り 3" xfId="3"/>
    <cellStyle name="桁区切り 4" xfId="4"/>
    <cellStyle name="通貨 2" xfId="5"/>
    <cellStyle name="通貨 3" xfId="6"/>
    <cellStyle name="標準" xfId="0" builtinId="0"/>
    <cellStyle name="標準 2" xfId="7"/>
    <cellStyle name="標準 2 2" xfId="1"/>
    <cellStyle name="標準 2 3" xfId="16"/>
    <cellStyle name="標準 3" xfId="8"/>
    <cellStyle name="標準 4" xfId="9"/>
    <cellStyle name="標準 5" xfId="10"/>
    <cellStyle name="標準 6" xfId="11"/>
    <cellStyle name="標準 7" xfId="12"/>
    <cellStyle name="標準 8" xfId="15"/>
    <cellStyle name="標準_028工期延長願" xfId="13"/>
  </cellStyles>
  <dxfs count="252">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
      <numFmt numFmtId="186" formatCode="[$-411]ggge&quot;年&quot;m&quot;月&quot;_0d&quot;日&quot;;@"/>
    </dxf>
    <dxf>
      <numFmt numFmtId="187" formatCode="[$-411]ggge&quot;年&quot;_0m&quot;月&quot;_0d&quot;日&quot;;@"/>
    </dxf>
    <dxf>
      <numFmt numFmtId="188" formatCode="[$-411]ggge&quot;年&quot;_0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fmlaLink="$BA$26" lockText="1"/>
</file>

<file path=xl/ctrlProps/ctrlProp10.xml><?xml version="1.0" encoding="utf-8"?>
<formControlPr xmlns="http://schemas.microsoft.com/office/spreadsheetml/2009/9/main" objectType="CheckBox" fmlaLink="$BE$32"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fmlaLink="$BF$32"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mlaLink="$BA$26"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fmlaLink="$BB$26" lockText="1"/>
</file>

<file path=xl/ctrlProps/ctrlProp14.xml><?xml version="1.0" encoding="utf-8"?>
<formControlPr xmlns="http://schemas.microsoft.com/office/spreadsheetml/2009/9/main" objectType="CheckBox" fmlaLink="$BC$26" lockText="1"/>
</file>

<file path=xl/ctrlProps/ctrlProp15.xml><?xml version="1.0" encoding="utf-8"?>
<formControlPr xmlns="http://schemas.microsoft.com/office/spreadsheetml/2009/9/main" objectType="CheckBox" fmlaLink="$BE$26" lockText="1"/>
</file>

<file path=xl/ctrlProps/ctrlProp16.xml><?xml version="1.0" encoding="utf-8"?>
<formControlPr xmlns="http://schemas.microsoft.com/office/spreadsheetml/2009/9/main" objectType="CheckBox" fmlaLink="$BF$26" lockText="1"/>
</file>

<file path=xl/ctrlProps/ctrlProp17.xml><?xml version="1.0" encoding="utf-8"?>
<formControlPr xmlns="http://schemas.microsoft.com/office/spreadsheetml/2009/9/main" objectType="CheckBox" checked="Checked" fmlaLink="$BA$28" lockText="1"/>
</file>

<file path=xl/ctrlProps/ctrlProp18.xml><?xml version="1.0" encoding="utf-8"?>
<formControlPr xmlns="http://schemas.microsoft.com/office/spreadsheetml/2009/9/main" objectType="CheckBox" checked="Checked" fmlaLink="$BA$34" lockText="1"/>
</file>

<file path=xl/ctrlProps/ctrlProp19.xml><?xml version="1.0" encoding="utf-8"?>
<formControlPr xmlns="http://schemas.microsoft.com/office/spreadsheetml/2009/9/main" objectType="CheckBox" fmlaLink="$BA$32" lockText="1"/>
</file>

<file path=xl/ctrlProps/ctrlProp2.xml><?xml version="1.0" encoding="utf-8"?>
<formControlPr xmlns="http://schemas.microsoft.com/office/spreadsheetml/2009/9/main" objectType="CheckBox" fmlaLink="$BA$26" lockText="1"/>
</file>

<file path=xl/ctrlProps/ctrlProp20.xml><?xml version="1.0" encoding="utf-8"?>
<formControlPr xmlns="http://schemas.microsoft.com/office/spreadsheetml/2009/9/main" objectType="CheckBox" fmlaLink="$BB$32" lockText="1"/>
</file>

<file path=xl/ctrlProps/ctrlProp21.xml><?xml version="1.0" encoding="utf-8"?>
<formControlPr xmlns="http://schemas.microsoft.com/office/spreadsheetml/2009/9/main" objectType="CheckBox" fmlaLink="$BC$32" lockText="1"/>
</file>

<file path=xl/ctrlProps/ctrlProp22.xml><?xml version="1.0" encoding="utf-8"?>
<formControlPr xmlns="http://schemas.microsoft.com/office/spreadsheetml/2009/9/main" objectType="CheckBox" fmlaLink="$BE$32" lockText="1"/>
</file>

<file path=xl/ctrlProps/ctrlProp23.xml><?xml version="1.0" encoding="utf-8"?>
<formControlPr xmlns="http://schemas.microsoft.com/office/spreadsheetml/2009/9/main" objectType="CheckBox" fmlaLink="$BF$32" lockText="1"/>
</file>

<file path=xl/ctrlProps/ctrlProp24.xml><?xml version="1.0" encoding="utf-8"?>
<formControlPr xmlns="http://schemas.microsoft.com/office/spreadsheetml/2009/9/main" objectType="CheckBox" fmlaLink="$BB$5" lockText="1"/>
</file>

<file path=xl/ctrlProps/ctrlProp25.xml><?xml version="1.0" encoding="utf-8"?>
<formControlPr xmlns="http://schemas.microsoft.com/office/spreadsheetml/2009/9/main" objectType="CheckBox" fmlaLink="$BC$5" lockText="1"/>
</file>

<file path=xl/ctrlProps/ctrlProp26.xml><?xml version="1.0" encoding="utf-8"?>
<formControlPr xmlns="http://schemas.microsoft.com/office/spreadsheetml/2009/9/main" objectType="CheckBox" fmlaLink="$BE$5" lockText="1"/>
</file>

<file path=xl/ctrlProps/ctrlProp27.xml><?xml version="1.0" encoding="utf-8"?>
<formControlPr xmlns="http://schemas.microsoft.com/office/spreadsheetml/2009/9/main" objectType="CheckBox" fmlaLink="$BF$5" lockText="1"/>
</file>

<file path=xl/ctrlProps/ctrlProp28.xml><?xml version="1.0" encoding="utf-8"?>
<formControlPr xmlns="http://schemas.microsoft.com/office/spreadsheetml/2009/9/main" objectType="CheckBox" fmlaLink="$BG$5" lockText="1"/>
</file>

<file path=xl/ctrlProps/ctrlProp29.xml><?xml version="1.0" encoding="utf-8"?>
<formControlPr xmlns="http://schemas.microsoft.com/office/spreadsheetml/2009/9/main" objectType="CheckBox" checked="Checked" fmlaLink="$BH$5" lockText="1"/>
</file>

<file path=xl/ctrlProps/ctrlProp3.xml><?xml version="1.0" encoding="utf-8"?>
<formControlPr xmlns="http://schemas.microsoft.com/office/spreadsheetml/2009/9/main" objectType="CheckBox" fmlaLink="$BC$26" lockText="1"/>
</file>

<file path=xl/ctrlProps/ctrlProp30.xml><?xml version="1.0" encoding="utf-8"?>
<formControlPr xmlns="http://schemas.microsoft.com/office/spreadsheetml/2009/9/main" objectType="CheckBox" fmlaLink="$BA$6" lockText="1"/>
</file>

<file path=xl/ctrlProps/ctrlProp31.xml><?xml version="1.0" encoding="utf-8"?>
<formControlPr xmlns="http://schemas.microsoft.com/office/spreadsheetml/2009/9/main" objectType="CheckBox" fmlaLink="$BA$5" lockText="1"/>
</file>

<file path=xl/ctrlProps/ctrlProp32.xml><?xml version="1.0" encoding="utf-8"?>
<formControlPr xmlns="http://schemas.microsoft.com/office/spreadsheetml/2009/9/main" objectType="CheckBox" fmlaLink="$BB$5" lockText="1"/>
</file>

<file path=xl/ctrlProps/ctrlProp33.xml><?xml version="1.0" encoding="utf-8"?>
<formControlPr xmlns="http://schemas.microsoft.com/office/spreadsheetml/2009/9/main" objectType="CheckBox" fmlaLink="$BC$5" lockText="1"/>
</file>

<file path=xl/ctrlProps/ctrlProp34.xml><?xml version="1.0" encoding="utf-8"?>
<formControlPr xmlns="http://schemas.microsoft.com/office/spreadsheetml/2009/9/main" objectType="CheckBox" fmlaLink="$BE$5" lockText="1"/>
</file>

<file path=xl/ctrlProps/ctrlProp35.xml><?xml version="1.0" encoding="utf-8"?>
<formControlPr xmlns="http://schemas.microsoft.com/office/spreadsheetml/2009/9/main" objectType="CheckBox" fmlaLink="$BF$5" lockText="1"/>
</file>

<file path=xl/ctrlProps/ctrlProp36.xml><?xml version="1.0" encoding="utf-8"?>
<formControlPr xmlns="http://schemas.microsoft.com/office/spreadsheetml/2009/9/main" objectType="CheckBox" fmlaLink="$BG$5" lockText="1"/>
</file>

<file path=xl/ctrlProps/ctrlProp37.xml><?xml version="1.0" encoding="utf-8"?>
<formControlPr xmlns="http://schemas.microsoft.com/office/spreadsheetml/2009/9/main" objectType="CheckBox" checked="Checked" fmlaLink="$BH$5" lockText="1"/>
</file>

<file path=xl/ctrlProps/ctrlProp38.xml><?xml version="1.0" encoding="utf-8"?>
<formControlPr xmlns="http://schemas.microsoft.com/office/spreadsheetml/2009/9/main" objectType="CheckBox" fmlaLink="$BA$6" lockText="1"/>
</file>

<file path=xl/ctrlProps/ctrlProp39.xml><?xml version="1.0" encoding="utf-8"?>
<formControlPr xmlns="http://schemas.microsoft.com/office/spreadsheetml/2009/9/main" objectType="CheckBox" fmlaLink="$BA$3" lockText="1"/>
</file>

<file path=xl/ctrlProps/ctrlProp4.xml><?xml version="1.0" encoding="utf-8"?>
<formControlPr xmlns="http://schemas.microsoft.com/office/spreadsheetml/2009/9/main" objectType="CheckBox" fmlaLink="$BE$26" lockText="1"/>
</file>

<file path=xl/ctrlProps/ctrlProp40.xml><?xml version="1.0" encoding="utf-8"?>
<formControlPr xmlns="http://schemas.microsoft.com/office/spreadsheetml/2009/9/main" objectType="CheckBox" fmlaLink="BA3" lockText="1"/>
</file>

<file path=xl/ctrlProps/ctrlProp41.xml><?xml version="1.0" encoding="utf-8"?>
<formControlPr xmlns="http://schemas.microsoft.com/office/spreadsheetml/2009/9/main" objectType="CheckBox" checked="Checked" fmlaLink="$BB$3" lockText="1"/>
</file>

<file path=xl/ctrlProps/ctrlProp42.xml><?xml version="1.0" encoding="utf-8"?>
<formControlPr xmlns="http://schemas.microsoft.com/office/spreadsheetml/2009/9/main" objectType="CheckBox" checked="Checked" fmlaLink="BB3" lockText="1"/>
</file>

<file path=xl/ctrlProps/ctrlProp43.xml><?xml version="1.0" encoding="utf-8"?>
<formControlPr xmlns="http://schemas.microsoft.com/office/spreadsheetml/2009/9/main" objectType="CheckBox" fmlaLink="$BA$5" lockText="1"/>
</file>

<file path=xl/ctrlProps/ctrlProp44.xml><?xml version="1.0" encoding="utf-8"?>
<formControlPr xmlns="http://schemas.microsoft.com/office/spreadsheetml/2009/9/main" objectType="CheckBox" checked="Checked" fmlaLink="$BA$34" lockText="1"/>
</file>

<file path=xl/ctrlProps/ctrlProp45.xml><?xml version="1.0" encoding="utf-8"?>
<formControlPr xmlns="http://schemas.microsoft.com/office/spreadsheetml/2009/9/main" objectType="CheckBox" fmlaLink="$BB$26" lockText="1"/>
</file>

<file path=xl/ctrlProps/ctrlProp46.xml><?xml version="1.0" encoding="utf-8"?>
<formControlPr xmlns="http://schemas.microsoft.com/office/spreadsheetml/2009/9/main" objectType="CheckBox" fmlaLink="$BB$32" lockText="1"/>
</file>

<file path=xl/ctrlProps/ctrlProp47.xml><?xml version="1.0" encoding="utf-8"?>
<formControlPr xmlns="http://schemas.microsoft.com/office/spreadsheetml/2009/9/main" objectType="Radio" firstButton="1" fmlaLink="$U$19"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CheckBox" fmlaLink="$BF$26" lockText="1"/>
</file>

<file path=xl/ctrlProps/ctrlProp50.xml><?xml version="1.0" encoding="utf-8"?>
<formControlPr xmlns="http://schemas.microsoft.com/office/spreadsheetml/2009/9/main" objectType="Radio" checked="Checked"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checked="Checked"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checked="Checked"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fmlaLink="$BA$28" lockText="1"/>
</file>

<file path=xl/ctrlProps/ctrlProp60.xml><?xml version="1.0" encoding="utf-8"?>
<formControlPr xmlns="http://schemas.microsoft.com/office/spreadsheetml/2009/9/main" objectType="Radio" firstButton="1" fmlaLink="$X$4" lockText="1" noThreeD="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CheckBox" checked="Checked"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checked="Checked" lockText="1"/>
</file>

<file path=xl/ctrlProps/ctrlProp69.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fmlaLink="$BA$32"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Radio" firstButton="1" fmlaLink="$X$4" lockText="1" noThreeD="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BA$32"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BC$32"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76200</xdr:colOff>
      <xdr:row>26</xdr:row>
      <xdr:rowOff>114300</xdr:rowOff>
    </xdr:from>
    <xdr:to>
      <xdr:col>13</xdr:col>
      <xdr:colOff>0</xdr:colOff>
      <xdr:row>29</xdr:row>
      <xdr:rowOff>238125</xdr:rowOff>
    </xdr:to>
    <xdr:sp macro="" textlink="">
      <xdr:nvSpPr>
        <xdr:cNvPr id="2" name="AutoShape 51"/>
        <xdr:cNvSpPr>
          <a:spLocks/>
        </xdr:cNvSpPr>
      </xdr:nvSpPr>
      <xdr:spPr bwMode="auto">
        <a:xfrm>
          <a:off x="2533650" y="7124700"/>
          <a:ext cx="66675" cy="742950"/>
        </a:xfrm>
        <a:prstGeom prst="leftBracket">
          <a:avLst>
            <a:gd name="adj" fmla="val 58333"/>
          </a:avLst>
        </a:prstGeom>
        <a:noFill/>
        <a:ln w="9525">
          <a:solidFill>
            <a:srgbClr val="000000"/>
          </a:solidFill>
          <a:round/>
          <a:headEnd/>
          <a:tailEnd/>
        </a:ln>
      </xdr:spPr>
    </xdr:sp>
    <xdr:clientData/>
  </xdr:twoCellAnchor>
  <xdr:twoCellAnchor>
    <xdr:from>
      <xdr:col>12</xdr:col>
      <xdr:colOff>69850</xdr:colOff>
      <xdr:row>32</xdr:row>
      <xdr:rowOff>119062</xdr:rowOff>
    </xdr:from>
    <xdr:to>
      <xdr:col>12</xdr:col>
      <xdr:colOff>142875</xdr:colOff>
      <xdr:row>35</xdr:row>
      <xdr:rowOff>230187</xdr:rowOff>
    </xdr:to>
    <xdr:sp macro="" textlink="">
      <xdr:nvSpPr>
        <xdr:cNvPr id="3" name="AutoShape 52"/>
        <xdr:cNvSpPr>
          <a:spLocks/>
        </xdr:cNvSpPr>
      </xdr:nvSpPr>
      <xdr:spPr bwMode="auto">
        <a:xfrm>
          <a:off x="2527300" y="8367712"/>
          <a:ext cx="73025" cy="7302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27</xdr:row>
      <xdr:rowOff>7937</xdr:rowOff>
    </xdr:from>
    <xdr:to>
      <xdr:col>50</xdr:col>
      <xdr:colOff>71438</xdr:colOff>
      <xdr:row>30</xdr:row>
      <xdr:rowOff>17462</xdr:rowOff>
    </xdr:to>
    <xdr:sp macro="" textlink="">
      <xdr:nvSpPr>
        <xdr:cNvPr id="4" name="AutoShape 53"/>
        <xdr:cNvSpPr>
          <a:spLocks/>
        </xdr:cNvSpPr>
      </xdr:nvSpPr>
      <xdr:spPr bwMode="auto">
        <a:xfrm>
          <a:off x="7888288" y="7142162"/>
          <a:ext cx="69850" cy="752475"/>
        </a:xfrm>
        <a:prstGeom prst="rightBracket">
          <a:avLst>
            <a:gd name="adj" fmla="val 66667"/>
          </a:avLst>
        </a:prstGeom>
        <a:noFill/>
        <a:ln w="9525">
          <a:solidFill>
            <a:srgbClr val="000000"/>
          </a:solidFill>
          <a:round/>
          <a:headEnd/>
          <a:tailEnd/>
        </a:ln>
      </xdr:spPr>
    </xdr:sp>
    <xdr:clientData/>
  </xdr:twoCellAnchor>
  <xdr:twoCellAnchor>
    <xdr:from>
      <xdr:col>50</xdr:col>
      <xdr:colOff>23813</xdr:colOff>
      <xdr:row>33</xdr:row>
      <xdr:rowOff>7937</xdr:rowOff>
    </xdr:from>
    <xdr:to>
      <xdr:col>50</xdr:col>
      <xdr:colOff>100013</xdr:colOff>
      <xdr:row>36</xdr:row>
      <xdr:rowOff>17462</xdr:rowOff>
    </xdr:to>
    <xdr:sp macro="" textlink="">
      <xdr:nvSpPr>
        <xdr:cNvPr id="5" name="AutoShape 54"/>
        <xdr:cNvSpPr>
          <a:spLocks/>
        </xdr:cNvSpPr>
      </xdr:nvSpPr>
      <xdr:spPr bwMode="auto">
        <a:xfrm>
          <a:off x="7910513" y="8380412"/>
          <a:ext cx="76200" cy="752475"/>
        </a:xfrm>
        <a:prstGeom prst="rightBracket">
          <a:avLst>
            <a:gd name="adj" fmla="val 66667"/>
          </a:avLst>
        </a:prstGeom>
        <a:noFill/>
        <a:ln w="9525">
          <a:solidFill>
            <a:srgbClr val="000000"/>
          </a:solidFill>
          <a:round/>
          <a:headEnd/>
          <a:tailEnd/>
        </a:ln>
      </xdr:spPr>
    </xdr:sp>
    <xdr:clientData/>
  </xdr:twoCellAnchor>
  <xdr:twoCellAnchor>
    <xdr:from>
      <xdr:col>12</xdr:col>
      <xdr:colOff>0</xdr:colOff>
      <xdr:row>6</xdr:row>
      <xdr:rowOff>38099</xdr:rowOff>
    </xdr:from>
    <xdr:to>
      <xdr:col>12</xdr:col>
      <xdr:colOff>66674</xdr:colOff>
      <xdr:row>7</xdr:row>
      <xdr:rowOff>200025</xdr:rowOff>
    </xdr:to>
    <xdr:sp macro="" textlink="">
      <xdr:nvSpPr>
        <xdr:cNvPr id="6" name="AutoShape 52"/>
        <xdr:cNvSpPr>
          <a:spLocks/>
        </xdr:cNvSpPr>
      </xdr:nvSpPr>
      <xdr:spPr bwMode="auto">
        <a:xfrm>
          <a:off x="2457450" y="1724024"/>
          <a:ext cx="66674" cy="409576"/>
        </a:xfrm>
        <a:prstGeom prst="leftBracket">
          <a:avLst>
            <a:gd name="adj" fmla="val 58333"/>
          </a:avLst>
        </a:prstGeom>
        <a:noFill/>
        <a:ln w="9525">
          <a:solidFill>
            <a:srgbClr val="000000"/>
          </a:solidFill>
          <a:round/>
          <a:headEnd/>
          <a:tailEnd/>
        </a:ln>
      </xdr:spPr>
    </xdr:sp>
    <xdr:clientData/>
  </xdr:twoCellAnchor>
  <xdr:twoCellAnchor>
    <xdr:from>
      <xdr:col>50</xdr:col>
      <xdr:colOff>28575</xdr:colOff>
      <xdr:row>6</xdr:row>
      <xdr:rowOff>38099</xdr:rowOff>
    </xdr:from>
    <xdr:to>
      <xdr:col>50</xdr:col>
      <xdr:colOff>104775</xdr:colOff>
      <xdr:row>7</xdr:row>
      <xdr:rowOff>190500</xdr:rowOff>
    </xdr:to>
    <xdr:sp macro="" textlink="">
      <xdr:nvSpPr>
        <xdr:cNvPr id="7" name="AutoShape 52"/>
        <xdr:cNvSpPr>
          <a:spLocks/>
        </xdr:cNvSpPr>
      </xdr:nvSpPr>
      <xdr:spPr bwMode="auto">
        <a:xfrm rot="10800000">
          <a:off x="7915275" y="1724024"/>
          <a:ext cx="76200" cy="400051"/>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0</xdr:colOff>
          <xdr:row>24</xdr:row>
          <xdr:rowOff>234950</xdr:rowOff>
        </xdr:from>
        <xdr:to>
          <xdr:col>15</xdr:col>
          <xdr:colOff>25400</xdr:colOff>
          <xdr:row>27</xdr:row>
          <xdr:rowOff>25400</xdr:rowOff>
        </xdr:to>
        <xdr:sp macro="" textlink="">
          <xdr:nvSpPr>
            <xdr:cNvPr id="377857" name="Check Box 1" hidden="1">
              <a:extLst>
                <a:ext uri="{63B3BB69-23CF-44E3-9099-C40C66FF867C}">
                  <a14:compatExt spid="_x0000_s3778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234950</xdr:rowOff>
        </xdr:from>
        <xdr:to>
          <xdr:col>15</xdr:col>
          <xdr:colOff>6350</xdr:colOff>
          <xdr:row>27</xdr:row>
          <xdr:rowOff>25400</xdr:rowOff>
        </xdr:to>
        <xdr:sp macro="" textlink="">
          <xdr:nvSpPr>
            <xdr:cNvPr id="377858" name="Check Box 2" hidden="1">
              <a:extLst>
                <a:ext uri="{63B3BB69-23CF-44E3-9099-C40C66FF867C}">
                  <a14:compatExt spid="_x0000_s3778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24</xdr:row>
          <xdr:rowOff>234950</xdr:rowOff>
        </xdr:from>
        <xdr:to>
          <xdr:col>27</xdr:col>
          <xdr:colOff>63500</xdr:colOff>
          <xdr:row>27</xdr:row>
          <xdr:rowOff>25400</xdr:rowOff>
        </xdr:to>
        <xdr:sp macro="" textlink="">
          <xdr:nvSpPr>
            <xdr:cNvPr id="377859" name="Check Box 3" hidden="1">
              <a:extLst>
                <a:ext uri="{63B3BB69-23CF-44E3-9099-C40C66FF867C}">
                  <a14:compatExt spid="_x0000_s3778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24</xdr:row>
          <xdr:rowOff>234950</xdr:rowOff>
        </xdr:from>
        <xdr:to>
          <xdr:col>33</xdr:col>
          <xdr:colOff>63500</xdr:colOff>
          <xdr:row>27</xdr:row>
          <xdr:rowOff>25400</xdr:rowOff>
        </xdr:to>
        <xdr:sp macro="" textlink="">
          <xdr:nvSpPr>
            <xdr:cNvPr id="377860" name="Check Box 4" hidden="1">
              <a:extLst>
                <a:ext uri="{63B3BB69-23CF-44E3-9099-C40C66FF867C}">
                  <a14:compatExt spid="_x0000_s3778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24</xdr:row>
          <xdr:rowOff>234950</xdr:rowOff>
        </xdr:from>
        <xdr:to>
          <xdr:col>39</xdr:col>
          <xdr:colOff>82550</xdr:colOff>
          <xdr:row>27</xdr:row>
          <xdr:rowOff>25400</xdr:rowOff>
        </xdr:to>
        <xdr:sp macro="" textlink="">
          <xdr:nvSpPr>
            <xdr:cNvPr id="377861" name="Check Box 5" hidden="1">
              <a:extLst>
                <a:ext uri="{63B3BB69-23CF-44E3-9099-C40C66FF867C}">
                  <a14:compatExt spid="_x0000_s3778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27</xdr:row>
          <xdr:rowOff>228600</xdr:rowOff>
        </xdr:from>
        <xdr:to>
          <xdr:col>8</xdr:col>
          <xdr:colOff>120650</xdr:colOff>
          <xdr:row>28</xdr:row>
          <xdr:rowOff>234950</xdr:rowOff>
        </xdr:to>
        <xdr:sp macro="" textlink="">
          <xdr:nvSpPr>
            <xdr:cNvPr id="377862" name="Check Box 6" hidden="1">
              <a:extLst>
                <a:ext uri="{63B3BB69-23CF-44E3-9099-C40C66FF867C}">
                  <a14:compatExt spid="_x0000_s3778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234950</xdr:rowOff>
        </xdr:from>
        <xdr:to>
          <xdr:col>15</xdr:col>
          <xdr:colOff>6350</xdr:colOff>
          <xdr:row>33</xdr:row>
          <xdr:rowOff>25400</xdr:rowOff>
        </xdr:to>
        <xdr:sp macro="" textlink="">
          <xdr:nvSpPr>
            <xdr:cNvPr id="377864" name="Check Box 8" hidden="1">
              <a:extLst>
                <a:ext uri="{63B3BB69-23CF-44E3-9099-C40C66FF867C}">
                  <a14:compatExt spid="_x0000_s3778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15</xdr:col>
          <xdr:colOff>25400</xdr:colOff>
          <xdr:row>33</xdr:row>
          <xdr:rowOff>25400</xdr:rowOff>
        </xdr:to>
        <xdr:sp macro="" textlink="">
          <xdr:nvSpPr>
            <xdr:cNvPr id="377865" name="Check Box 9" hidden="1">
              <a:extLst>
                <a:ext uri="{63B3BB69-23CF-44E3-9099-C40C66FF867C}">
                  <a14:compatExt spid="_x0000_s3778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31</xdr:row>
          <xdr:rowOff>0</xdr:rowOff>
        </xdr:from>
        <xdr:to>
          <xdr:col>27</xdr:col>
          <xdr:colOff>44450</xdr:colOff>
          <xdr:row>33</xdr:row>
          <xdr:rowOff>25400</xdr:rowOff>
        </xdr:to>
        <xdr:sp macro="" textlink="">
          <xdr:nvSpPr>
            <xdr:cNvPr id="377866" name="Check Box 10" hidden="1">
              <a:extLst>
                <a:ext uri="{63B3BB69-23CF-44E3-9099-C40C66FF867C}">
                  <a14:compatExt spid="_x0000_s3778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31</xdr:row>
          <xdr:rowOff>0</xdr:rowOff>
        </xdr:from>
        <xdr:to>
          <xdr:col>33</xdr:col>
          <xdr:colOff>44450</xdr:colOff>
          <xdr:row>33</xdr:row>
          <xdr:rowOff>25400</xdr:rowOff>
        </xdr:to>
        <xdr:sp macro="" textlink="">
          <xdr:nvSpPr>
            <xdr:cNvPr id="377867" name="Check Box 11" hidden="1">
              <a:extLst>
                <a:ext uri="{63B3BB69-23CF-44E3-9099-C40C66FF867C}">
                  <a14:compatExt spid="_x0000_s3778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31</xdr:row>
          <xdr:rowOff>0</xdr:rowOff>
        </xdr:from>
        <xdr:to>
          <xdr:col>39</xdr:col>
          <xdr:colOff>101600</xdr:colOff>
          <xdr:row>33</xdr:row>
          <xdr:rowOff>25400</xdr:rowOff>
        </xdr:to>
        <xdr:sp macro="" textlink="">
          <xdr:nvSpPr>
            <xdr:cNvPr id="377868" name="Check Box 12" hidden="1">
              <a:extLst>
                <a:ext uri="{63B3BB69-23CF-44E3-9099-C40C66FF867C}">
                  <a14:compatExt spid="_x0000_s3778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73</xdr:row>
      <xdr:rowOff>114300</xdr:rowOff>
    </xdr:from>
    <xdr:to>
      <xdr:col>13</xdr:col>
      <xdr:colOff>0</xdr:colOff>
      <xdr:row>76</xdr:row>
      <xdr:rowOff>238125</xdr:rowOff>
    </xdr:to>
    <xdr:sp macro="" textlink="">
      <xdr:nvSpPr>
        <xdr:cNvPr id="20" name="AutoShape 51"/>
        <xdr:cNvSpPr>
          <a:spLocks/>
        </xdr:cNvSpPr>
      </xdr:nvSpPr>
      <xdr:spPr bwMode="auto">
        <a:xfrm>
          <a:off x="2533650" y="17802225"/>
          <a:ext cx="66675" cy="742950"/>
        </a:xfrm>
        <a:prstGeom prst="leftBracket">
          <a:avLst>
            <a:gd name="adj" fmla="val 58333"/>
          </a:avLst>
        </a:prstGeom>
        <a:noFill/>
        <a:ln w="9525">
          <a:solidFill>
            <a:srgbClr val="000000"/>
          </a:solidFill>
          <a:round/>
          <a:headEnd/>
          <a:tailEnd/>
        </a:ln>
      </xdr:spPr>
    </xdr:sp>
    <xdr:clientData/>
  </xdr:twoCellAnchor>
  <xdr:twoCellAnchor>
    <xdr:from>
      <xdr:col>12</xdr:col>
      <xdr:colOff>69850</xdr:colOff>
      <xdr:row>79</xdr:row>
      <xdr:rowOff>119062</xdr:rowOff>
    </xdr:from>
    <xdr:to>
      <xdr:col>12</xdr:col>
      <xdr:colOff>142875</xdr:colOff>
      <xdr:row>82</xdr:row>
      <xdr:rowOff>230187</xdr:rowOff>
    </xdr:to>
    <xdr:sp macro="" textlink="">
      <xdr:nvSpPr>
        <xdr:cNvPr id="21" name="AutoShape 52"/>
        <xdr:cNvSpPr>
          <a:spLocks/>
        </xdr:cNvSpPr>
      </xdr:nvSpPr>
      <xdr:spPr bwMode="auto">
        <a:xfrm>
          <a:off x="2527300" y="19045237"/>
          <a:ext cx="73025" cy="7302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74</xdr:row>
      <xdr:rowOff>7937</xdr:rowOff>
    </xdr:from>
    <xdr:to>
      <xdr:col>50</xdr:col>
      <xdr:colOff>71438</xdr:colOff>
      <xdr:row>77</xdr:row>
      <xdr:rowOff>17462</xdr:rowOff>
    </xdr:to>
    <xdr:sp macro="" textlink="">
      <xdr:nvSpPr>
        <xdr:cNvPr id="22" name="AutoShape 53"/>
        <xdr:cNvSpPr>
          <a:spLocks/>
        </xdr:cNvSpPr>
      </xdr:nvSpPr>
      <xdr:spPr bwMode="auto">
        <a:xfrm>
          <a:off x="7888288" y="17819687"/>
          <a:ext cx="69850" cy="752475"/>
        </a:xfrm>
        <a:prstGeom prst="rightBracket">
          <a:avLst>
            <a:gd name="adj" fmla="val 66667"/>
          </a:avLst>
        </a:prstGeom>
        <a:noFill/>
        <a:ln w="9525">
          <a:solidFill>
            <a:srgbClr val="000000"/>
          </a:solidFill>
          <a:round/>
          <a:headEnd/>
          <a:tailEnd/>
        </a:ln>
      </xdr:spPr>
    </xdr:sp>
    <xdr:clientData/>
  </xdr:twoCellAnchor>
  <xdr:twoCellAnchor>
    <xdr:from>
      <xdr:col>50</xdr:col>
      <xdr:colOff>23813</xdr:colOff>
      <xdr:row>80</xdr:row>
      <xdr:rowOff>7937</xdr:rowOff>
    </xdr:from>
    <xdr:to>
      <xdr:col>50</xdr:col>
      <xdr:colOff>100013</xdr:colOff>
      <xdr:row>83</xdr:row>
      <xdr:rowOff>17462</xdr:rowOff>
    </xdr:to>
    <xdr:sp macro="" textlink="">
      <xdr:nvSpPr>
        <xdr:cNvPr id="23" name="AutoShape 54"/>
        <xdr:cNvSpPr>
          <a:spLocks/>
        </xdr:cNvSpPr>
      </xdr:nvSpPr>
      <xdr:spPr bwMode="auto">
        <a:xfrm>
          <a:off x="7910513" y="19057937"/>
          <a:ext cx="76200" cy="752475"/>
        </a:xfrm>
        <a:prstGeom prst="rightBracket">
          <a:avLst>
            <a:gd name="adj" fmla="val 66667"/>
          </a:avLst>
        </a:prstGeom>
        <a:noFill/>
        <a:ln w="9525">
          <a:solidFill>
            <a:srgbClr val="000000"/>
          </a:solidFill>
          <a:round/>
          <a:headEnd/>
          <a:tailEnd/>
        </a:ln>
      </xdr:spPr>
    </xdr:sp>
    <xdr:clientData/>
  </xdr:twoCellAnchor>
  <xdr:twoCellAnchor>
    <xdr:from>
      <xdr:col>50</xdr:col>
      <xdr:colOff>28575</xdr:colOff>
      <xdr:row>53</xdr:row>
      <xdr:rowOff>38099</xdr:rowOff>
    </xdr:from>
    <xdr:to>
      <xdr:col>50</xdr:col>
      <xdr:colOff>104775</xdr:colOff>
      <xdr:row>54</xdr:row>
      <xdr:rowOff>190500</xdr:rowOff>
    </xdr:to>
    <xdr:sp macro="" textlink="">
      <xdr:nvSpPr>
        <xdr:cNvPr id="24" name="AutoShape 52"/>
        <xdr:cNvSpPr>
          <a:spLocks/>
        </xdr:cNvSpPr>
      </xdr:nvSpPr>
      <xdr:spPr bwMode="auto">
        <a:xfrm rot="10800000">
          <a:off x="7915275" y="12401549"/>
          <a:ext cx="76200" cy="400051"/>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38100</xdr:colOff>
          <xdr:row>71</xdr:row>
          <xdr:rowOff>234950</xdr:rowOff>
        </xdr:from>
        <xdr:to>
          <xdr:col>15</xdr:col>
          <xdr:colOff>63500</xdr:colOff>
          <xdr:row>74</xdr:row>
          <xdr:rowOff>6350</xdr:rowOff>
        </xdr:to>
        <xdr:sp macro="" textlink="">
          <xdr:nvSpPr>
            <xdr:cNvPr id="377869" name="Check Box 13" hidden="1">
              <a:extLst>
                <a:ext uri="{63B3BB69-23CF-44E3-9099-C40C66FF867C}">
                  <a14:compatExt spid="_x0000_s3778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71</xdr:row>
          <xdr:rowOff>234950</xdr:rowOff>
        </xdr:from>
        <xdr:to>
          <xdr:col>21</xdr:col>
          <xdr:colOff>38100</xdr:colOff>
          <xdr:row>74</xdr:row>
          <xdr:rowOff>25400</xdr:rowOff>
        </xdr:to>
        <xdr:sp macro="" textlink="">
          <xdr:nvSpPr>
            <xdr:cNvPr id="377870" name="Check Box 14" hidden="1">
              <a:extLst>
                <a:ext uri="{63B3BB69-23CF-44E3-9099-C40C66FF867C}">
                  <a14:compatExt spid="_x0000_s3778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44450</xdr:colOff>
          <xdr:row>71</xdr:row>
          <xdr:rowOff>234950</xdr:rowOff>
        </xdr:from>
        <xdr:to>
          <xdr:col>27</xdr:col>
          <xdr:colOff>76200</xdr:colOff>
          <xdr:row>74</xdr:row>
          <xdr:rowOff>25400</xdr:rowOff>
        </xdr:to>
        <xdr:sp macro="" textlink="">
          <xdr:nvSpPr>
            <xdr:cNvPr id="377871" name="Check Box 15" hidden="1">
              <a:extLst>
                <a:ext uri="{63B3BB69-23CF-44E3-9099-C40C66FF867C}">
                  <a14:compatExt spid="_x0000_s3778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71</xdr:row>
          <xdr:rowOff>234950</xdr:rowOff>
        </xdr:from>
        <xdr:to>
          <xdr:col>33</xdr:col>
          <xdr:colOff>44450</xdr:colOff>
          <xdr:row>74</xdr:row>
          <xdr:rowOff>25400</xdr:rowOff>
        </xdr:to>
        <xdr:sp macro="" textlink="">
          <xdr:nvSpPr>
            <xdr:cNvPr id="377872" name="Check Box 16" hidden="1">
              <a:extLst>
                <a:ext uri="{63B3BB69-23CF-44E3-9099-C40C66FF867C}">
                  <a14:compatExt spid="_x0000_s3778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71</xdr:row>
          <xdr:rowOff>234950</xdr:rowOff>
        </xdr:from>
        <xdr:to>
          <xdr:col>39</xdr:col>
          <xdr:colOff>31750</xdr:colOff>
          <xdr:row>74</xdr:row>
          <xdr:rowOff>25400</xdr:rowOff>
        </xdr:to>
        <xdr:sp macro="" textlink="">
          <xdr:nvSpPr>
            <xdr:cNvPr id="377873" name="Check Box 17" hidden="1">
              <a:extLst>
                <a:ext uri="{63B3BB69-23CF-44E3-9099-C40C66FF867C}">
                  <a14:compatExt spid="_x0000_s3778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74</xdr:row>
          <xdr:rowOff>234950</xdr:rowOff>
        </xdr:from>
        <xdr:to>
          <xdr:col>8</xdr:col>
          <xdr:colOff>120650</xdr:colOff>
          <xdr:row>76</xdr:row>
          <xdr:rowOff>0</xdr:rowOff>
        </xdr:to>
        <xdr:sp macro="" textlink="">
          <xdr:nvSpPr>
            <xdr:cNvPr id="377874" name="Check Box 18" hidden="1">
              <a:extLst>
                <a:ext uri="{63B3BB69-23CF-44E3-9099-C40C66FF867C}">
                  <a14:compatExt spid="_x0000_s3778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80</xdr:row>
          <xdr:rowOff>228600</xdr:rowOff>
        </xdr:from>
        <xdr:to>
          <xdr:col>8</xdr:col>
          <xdr:colOff>114300</xdr:colOff>
          <xdr:row>81</xdr:row>
          <xdr:rowOff>234950</xdr:rowOff>
        </xdr:to>
        <xdr:sp macro="" textlink="">
          <xdr:nvSpPr>
            <xdr:cNvPr id="377875" name="Check Box 19" hidden="1">
              <a:extLst>
                <a:ext uri="{63B3BB69-23CF-44E3-9099-C40C66FF867C}">
                  <a14:compatExt spid="_x0000_s3778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xdr:colOff>
          <xdr:row>77</xdr:row>
          <xdr:rowOff>234950</xdr:rowOff>
        </xdr:from>
        <xdr:to>
          <xdr:col>15</xdr:col>
          <xdr:colOff>69850</xdr:colOff>
          <xdr:row>80</xdr:row>
          <xdr:rowOff>25400</xdr:rowOff>
        </xdr:to>
        <xdr:sp macro="" textlink="">
          <xdr:nvSpPr>
            <xdr:cNvPr id="377876" name="Check Box 20" hidden="1">
              <a:extLst>
                <a:ext uri="{63B3BB69-23CF-44E3-9099-C40C66FF867C}">
                  <a14:compatExt spid="_x0000_s3778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77</xdr:row>
          <xdr:rowOff>234950</xdr:rowOff>
        </xdr:from>
        <xdr:to>
          <xdr:col>21</xdr:col>
          <xdr:colOff>44450</xdr:colOff>
          <xdr:row>80</xdr:row>
          <xdr:rowOff>6350</xdr:rowOff>
        </xdr:to>
        <xdr:sp macro="" textlink="">
          <xdr:nvSpPr>
            <xdr:cNvPr id="377877" name="Check Box 21" hidden="1">
              <a:extLst>
                <a:ext uri="{63B3BB69-23CF-44E3-9099-C40C66FF867C}">
                  <a14:compatExt spid="_x0000_s3778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44450</xdr:colOff>
          <xdr:row>77</xdr:row>
          <xdr:rowOff>234950</xdr:rowOff>
        </xdr:from>
        <xdr:to>
          <xdr:col>27</xdr:col>
          <xdr:colOff>69850</xdr:colOff>
          <xdr:row>80</xdr:row>
          <xdr:rowOff>6350</xdr:rowOff>
        </xdr:to>
        <xdr:sp macro="" textlink="">
          <xdr:nvSpPr>
            <xdr:cNvPr id="377878" name="Check Box 22" hidden="1">
              <a:extLst>
                <a:ext uri="{63B3BB69-23CF-44E3-9099-C40C66FF867C}">
                  <a14:compatExt spid="_x0000_s3778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77</xdr:row>
          <xdr:rowOff>234950</xdr:rowOff>
        </xdr:from>
        <xdr:to>
          <xdr:col>33</xdr:col>
          <xdr:colOff>44450</xdr:colOff>
          <xdr:row>80</xdr:row>
          <xdr:rowOff>6350</xdr:rowOff>
        </xdr:to>
        <xdr:sp macro="" textlink="">
          <xdr:nvSpPr>
            <xdr:cNvPr id="377879" name="Check Box 23" hidden="1">
              <a:extLst>
                <a:ext uri="{63B3BB69-23CF-44E3-9099-C40C66FF867C}">
                  <a14:compatExt spid="_x0000_s3778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77</xdr:row>
          <xdr:rowOff>234950</xdr:rowOff>
        </xdr:from>
        <xdr:to>
          <xdr:col>39</xdr:col>
          <xdr:colOff>63500</xdr:colOff>
          <xdr:row>80</xdr:row>
          <xdr:rowOff>6350</xdr:rowOff>
        </xdr:to>
        <xdr:sp macro="" textlink="">
          <xdr:nvSpPr>
            <xdr:cNvPr id="377880" name="Check Box 24" hidden="1">
              <a:extLst>
                <a:ext uri="{63B3BB69-23CF-44E3-9099-C40C66FF867C}">
                  <a14:compatExt spid="_x0000_s3778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4</xdr:row>
          <xdr:rowOff>234950</xdr:rowOff>
        </xdr:from>
        <xdr:to>
          <xdr:col>14</xdr:col>
          <xdr:colOff>82550</xdr:colOff>
          <xdr:row>6</xdr:row>
          <xdr:rowOff>6350</xdr:rowOff>
        </xdr:to>
        <xdr:sp macro="" textlink="">
          <xdr:nvSpPr>
            <xdr:cNvPr id="377881" name="Check Box 25" hidden="1">
              <a:extLst>
                <a:ext uri="{63B3BB69-23CF-44E3-9099-C40C66FF867C}">
                  <a14:compatExt spid="_x0000_s3778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234950</xdr:rowOff>
        </xdr:from>
        <xdr:to>
          <xdr:col>21</xdr:col>
          <xdr:colOff>0</xdr:colOff>
          <xdr:row>6</xdr:row>
          <xdr:rowOff>6350</xdr:rowOff>
        </xdr:to>
        <xdr:sp macro="" textlink="">
          <xdr:nvSpPr>
            <xdr:cNvPr id="377882" name="Check Box 26" hidden="1">
              <a:extLst>
                <a:ext uri="{63B3BB69-23CF-44E3-9099-C40C66FF867C}">
                  <a14:compatExt spid="_x0000_s3778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120650</xdr:colOff>
          <xdr:row>4</xdr:row>
          <xdr:rowOff>234950</xdr:rowOff>
        </xdr:from>
        <xdr:to>
          <xdr:col>27</xdr:col>
          <xdr:colOff>0</xdr:colOff>
          <xdr:row>6</xdr:row>
          <xdr:rowOff>6350</xdr:rowOff>
        </xdr:to>
        <xdr:sp macro="" textlink="">
          <xdr:nvSpPr>
            <xdr:cNvPr id="377883" name="Check Box 27" hidden="1">
              <a:extLst>
                <a:ext uri="{63B3BB69-23CF-44E3-9099-C40C66FF867C}">
                  <a14:compatExt spid="_x0000_s3778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xdr:colOff>
          <xdr:row>4</xdr:row>
          <xdr:rowOff>234950</xdr:rowOff>
        </xdr:from>
        <xdr:to>
          <xdr:col>33</xdr:col>
          <xdr:colOff>31750</xdr:colOff>
          <xdr:row>6</xdr:row>
          <xdr:rowOff>6350</xdr:rowOff>
        </xdr:to>
        <xdr:sp macro="" textlink="">
          <xdr:nvSpPr>
            <xdr:cNvPr id="377884" name="Check Box 28" hidden="1">
              <a:extLst>
                <a:ext uri="{63B3BB69-23CF-44E3-9099-C40C66FF867C}">
                  <a14:compatExt spid="_x0000_s3778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4</xdr:row>
          <xdr:rowOff>234950</xdr:rowOff>
        </xdr:from>
        <xdr:to>
          <xdr:col>39</xdr:col>
          <xdr:colOff>38100</xdr:colOff>
          <xdr:row>6</xdr:row>
          <xdr:rowOff>6350</xdr:rowOff>
        </xdr:to>
        <xdr:sp macro="" textlink="">
          <xdr:nvSpPr>
            <xdr:cNvPr id="377885" name="Check Box 29" hidden="1">
              <a:extLst>
                <a:ext uri="{63B3BB69-23CF-44E3-9099-C40C66FF867C}">
                  <a14:compatExt spid="_x0000_s3778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63500</xdr:colOff>
          <xdr:row>4</xdr:row>
          <xdr:rowOff>234950</xdr:rowOff>
        </xdr:from>
        <xdr:to>
          <xdr:col>45</xdr:col>
          <xdr:colOff>76200</xdr:colOff>
          <xdr:row>6</xdr:row>
          <xdr:rowOff>6350</xdr:rowOff>
        </xdr:to>
        <xdr:sp macro="" textlink="">
          <xdr:nvSpPr>
            <xdr:cNvPr id="377886" name="Check Box 30" hidden="1">
              <a:extLst>
                <a:ext uri="{63B3BB69-23CF-44E3-9099-C40C66FF867C}">
                  <a14:compatExt spid="_x0000_s3778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6</xdr:row>
          <xdr:rowOff>114300</xdr:rowOff>
        </xdr:from>
        <xdr:to>
          <xdr:col>8</xdr:col>
          <xdr:colOff>114300</xdr:colOff>
          <xdr:row>7</xdr:row>
          <xdr:rowOff>120650</xdr:rowOff>
        </xdr:to>
        <xdr:sp macro="" textlink="">
          <xdr:nvSpPr>
            <xdr:cNvPr id="377887" name="Check Box 31" hidden="1">
              <a:extLst>
                <a:ext uri="{63B3BB69-23CF-44E3-9099-C40C66FF867C}">
                  <a14:compatExt spid="_x0000_s3778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0</xdr:colOff>
      <xdr:row>53</xdr:row>
      <xdr:rowOff>38099</xdr:rowOff>
    </xdr:from>
    <xdr:to>
      <xdr:col>12</xdr:col>
      <xdr:colOff>66674</xdr:colOff>
      <xdr:row>54</xdr:row>
      <xdr:rowOff>200025</xdr:rowOff>
    </xdr:to>
    <xdr:sp macro="" textlink="">
      <xdr:nvSpPr>
        <xdr:cNvPr id="44" name="AutoShape 52"/>
        <xdr:cNvSpPr>
          <a:spLocks/>
        </xdr:cNvSpPr>
      </xdr:nvSpPr>
      <xdr:spPr bwMode="auto">
        <a:xfrm>
          <a:off x="2457450" y="12401549"/>
          <a:ext cx="66674" cy="409576"/>
        </a:xfrm>
        <a:prstGeom prst="leftBracket">
          <a:avLst>
            <a:gd name="adj" fmla="val 58333"/>
          </a:avLst>
        </a:prstGeom>
        <a:noFill/>
        <a:ln w="9525">
          <a:solidFill>
            <a:srgbClr val="000000"/>
          </a:solidFill>
          <a:round/>
          <a:headEnd/>
          <a:tailEnd/>
        </a:ln>
      </xdr:spPr>
    </xdr:sp>
    <xdr:clientData/>
  </xdr:twoCellAnchor>
  <xdr:twoCellAnchor>
    <xdr:from>
      <xdr:col>50</xdr:col>
      <xdr:colOff>28575</xdr:colOff>
      <xdr:row>53</xdr:row>
      <xdr:rowOff>38099</xdr:rowOff>
    </xdr:from>
    <xdr:to>
      <xdr:col>50</xdr:col>
      <xdr:colOff>104775</xdr:colOff>
      <xdr:row>54</xdr:row>
      <xdr:rowOff>190500</xdr:rowOff>
    </xdr:to>
    <xdr:sp macro="" textlink="">
      <xdr:nvSpPr>
        <xdr:cNvPr id="45" name="AutoShape 52"/>
        <xdr:cNvSpPr>
          <a:spLocks/>
        </xdr:cNvSpPr>
      </xdr:nvSpPr>
      <xdr:spPr bwMode="auto">
        <a:xfrm rot="10800000">
          <a:off x="7915275" y="12401549"/>
          <a:ext cx="76200" cy="400051"/>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7</xdr:col>
          <xdr:colOff>0</xdr:colOff>
          <xdr:row>52</xdr:row>
          <xdr:rowOff>0</xdr:rowOff>
        </xdr:from>
        <xdr:to>
          <xdr:col>9</xdr:col>
          <xdr:colOff>25400</xdr:colOff>
          <xdr:row>53</xdr:row>
          <xdr:rowOff>6350</xdr:rowOff>
        </xdr:to>
        <xdr:sp macro="" textlink="">
          <xdr:nvSpPr>
            <xdr:cNvPr id="377888" name="Check Box 32" hidden="1">
              <a:extLst>
                <a:ext uri="{63B3BB69-23CF-44E3-9099-C40C66FF867C}">
                  <a14:compatExt spid="_x0000_s3778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51</xdr:row>
          <xdr:rowOff>228600</xdr:rowOff>
        </xdr:from>
        <xdr:to>
          <xdr:col>14</xdr:col>
          <xdr:colOff>139700</xdr:colOff>
          <xdr:row>53</xdr:row>
          <xdr:rowOff>0</xdr:rowOff>
        </xdr:to>
        <xdr:sp macro="" textlink="">
          <xdr:nvSpPr>
            <xdr:cNvPr id="377889" name="Check Box 33" hidden="1">
              <a:extLst>
                <a:ext uri="{63B3BB69-23CF-44E3-9099-C40C66FF867C}">
                  <a14:compatExt spid="_x0000_s3778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82550</xdr:colOff>
          <xdr:row>51</xdr:row>
          <xdr:rowOff>234950</xdr:rowOff>
        </xdr:from>
        <xdr:to>
          <xdr:col>20</xdr:col>
          <xdr:colOff>114300</xdr:colOff>
          <xdr:row>53</xdr:row>
          <xdr:rowOff>6350</xdr:rowOff>
        </xdr:to>
        <xdr:sp macro="" textlink="">
          <xdr:nvSpPr>
            <xdr:cNvPr id="377890" name="Check Box 34" hidden="1">
              <a:extLst>
                <a:ext uri="{63B3BB69-23CF-44E3-9099-C40C66FF867C}">
                  <a14:compatExt spid="_x0000_s3778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101600</xdr:colOff>
          <xdr:row>51</xdr:row>
          <xdr:rowOff>234950</xdr:rowOff>
        </xdr:from>
        <xdr:to>
          <xdr:col>26</xdr:col>
          <xdr:colOff>114300</xdr:colOff>
          <xdr:row>53</xdr:row>
          <xdr:rowOff>6350</xdr:rowOff>
        </xdr:to>
        <xdr:sp macro="" textlink="">
          <xdr:nvSpPr>
            <xdr:cNvPr id="377891" name="Check Box 35" hidden="1">
              <a:extLst>
                <a:ext uri="{63B3BB69-23CF-44E3-9099-C40C66FF867C}">
                  <a14:compatExt spid="_x0000_s3778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120650</xdr:colOff>
          <xdr:row>51</xdr:row>
          <xdr:rowOff>234950</xdr:rowOff>
        </xdr:from>
        <xdr:to>
          <xdr:col>33</xdr:col>
          <xdr:colOff>0</xdr:colOff>
          <xdr:row>53</xdr:row>
          <xdr:rowOff>6350</xdr:rowOff>
        </xdr:to>
        <xdr:sp macro="" textlink="">
          <xdr:nvSpPr>
            <xdr:cNvPr id="377892" name="Check Box 36" hidden="1">
              <a:extLst>
                <a:ext uri="{63B3BB69-23CF-44E3-9099-C40C66FF867C}">
                  <a14:compatExt spid="_x0000_s3778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139700</xdr:colOff>
          <xdr:row>51</xdr:row>
          <xdr:rowOff>234950</xdr:rowOff>
        </xdr:from>
        <xdr:to>
          <xdr:col>39</xdr:col>
          <xdr:colOff>6350</xdr:colOff>
          <xdr:row>53</xdr:row>
          <xdr:rowOff>6350</xdr:rowOff>
        </xdr:to>
        <xdr:sp macro="" textlink="">
          <xdr:nvSpPr>
            <xdr:cNvPr id="377893" name="Check Box 37" hidden="1">
              <a:extLst>
                <a:ext uri="{63B3BB69-23CF-44E3-9099-C40C66FF867C}">
                  <a14:compatExt spid="_x0000_s3778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31750</xdr:colOff>
          <xdr:row>51</xdr:row>
          <xdr:rowOff>234950</xdr:rowOff>
        </xdr:from>
        <xdr:to>
          <xdr:col>45</xdr:col>
          <xdr:colOff>44450</xdr:colOff>
          <xdr:row>53</xdr:row>
          <xdr:rowOff>6350</xdr:rowOff>
        </xdr:to>
        <xdr:sp macro="" textlink="">
          <xdr:nvSpPr>
            <xdr:cNvPr id="377894" name="Check Box 38" hidden="1">
              <a:extLst>
                <a:ext uri="{63B3BB69-23CF-44E3-9099-C40C66FF867C}">
                  <a14:compatExt spid="_x0000_s3778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53</xdr:row>
          <xdr:rowOff>120650</xdr:rowOff>
        </xdr:from>
        <xdr:to>
          <xdr:col>8</xdr:col>
          <xdr:colOff>120650</xdr:colOff>
          <xdr:row>54</xdr:row>
          <xdr:rowOff>139700</xdr:rowOff>
        </xdr:to>
        <xdr:sp macro="" textlink="">
          <xdr:nvSpPr>
            <xdr:cNvPr id="377895" name="Check Box 39" hidden="1">
              <a:extLst>
                <a:ext uri="{63B3BB69-23CF-44E3-9099-C40C66FF867C}">
                  <a14:compatExt spid="_x0000_s3778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4</xdr:row>
          <xdr:rowOff>25400</xdr:rowOff>
        </xdr:from>
        <xdr:to>
          <xdr:col>8</xdr:col>
          <xdr:colOff>107950</xdr:colOff>
          <xdr:row>4</xdr:row>
          <xdr:rowOff>215900</xdr:rowOff>
        </xdr:to>
        <xdr:sp macro="" textlink="">
          <xdr:nvSpPr>
            <xdr:cNvPr id="377896" name="Check Box 40" hidden="1">
              <a:extLst>
                <a:ext uri="{63B3BB69-23CF-44E3-9099-C40C66FF867C}">
                  <a14:compatExt spid="_x0000_s37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51</xdr:row>
          <xdr:rowOff>31750</xdr:rowOff>
        </xdr:from>
        <xdr:to>
          <xdr:col>8</xdr:col>
          <xdr:colOff>107950</xdr:colOff>
          <xdr:row>51</xdr:row>
          <xdr:rowOff>228600</xdr:rowOff>
        </xdr:to>
        <xdr:sp macro="" textlink="">
          <xdr:nvSpPr>
            <xdr:cNvPr id="377897" name="Check Box 41" hidden="1">
              <a:extLst>
                <a:ext uri="{63B3BB69-23CF-44E3-9099-C40C66FF867C}">
                  <a14:compatExt spid="_x0000_s37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25400</xdr:rowOff>
        </xdr:from>
        <xdr:to>
          <xdr:col>15</xdr:col>
          <xdr:colOff>139700</xdr:colOff>
          <xdr:row>4</xdr:row>
          <xdr:rowOff>222250</xdr:rowOff>
        </xdr:to>
        <xdr:sp macro="" textlink="">
          <xdr:nvSpPr>
            <xdr:cNvPr id="377898" name="Check Box 42" hidden="1">
              <a:extLst>
                <a:ext uri="{63B3BB69-23CF-44E3-9099-C40C66FF867C}">
                  <a14:compatExt spid="_x0000_s37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51</xdr:row>
          <xdr:rowOff>0</xdr:rowOff>
        </xdr:from>
        <xdr:to>
          <xdr:col>16</xdr:col>
          <xdr:colOff>6350</xdr:colOff>
          <xdr:row>52</xdr:row>
          <xdr:rowOff>6350</xdr:rowOff>
        </xdr:to>
        <xdr:sp macro="" textlink="">
          <xdr:nvSpPr>
            <xdr:cNvPr id="377899" name="Check Box 43" hidden="1">
              <a:extLst>
                <a:ext uri="{63B3BB69-23CF-44E3-9099-C40C66FF867C}">
                  <a14:compatExt spid="_x0000_s3778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234950</xdr:rowOff>
        </xdr:from>
        <xdr:to>
          <xdr:col>9</xdr:col>
          <xdr:colOff>25400</xdr:colOff>
          <xdr:row>6</xdr:row>
          <xdr:rowOff>6350</xdr:rowOff>
        </xdr:to>
        <xdr:sp macro="" textlink="">
          <xdr:nvSpPr>
            <xdr:cNvPr id="377900" name="Check Box 44" hidden="1">
              <a:extLst>
                <a:ext uri="{63B3BB69-23CF-44E3-9099-C40C66FF867C}">
                  <a14:compatExt spid="_x0000_s3779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26</xdr:row>
      <xdr:rowOff>114300</xdr:rowOff>
    </xdr:from>
    <xdr:to>
      <xdr:col>13</xdr:col>
      <xdr:colOff>0</xdr:colOff>
      <xdr:row>29</xdr:row>
      <xdr:rowOff>238125</xdr:rowOff>
    </xdr:to>
    <xdr:sp macro="" textlink="">
      <xdr:nvSpPr>
        <xdr:cNvPr id="85" name="AutoShape 51"/>
        <xdr:cNvSpPr>
          <a:spLocks/>
        </xdr:cNvSpPr>
      </xdr:nvSpPr>
      <xdr:spPr bwMode="auto">
        <a:xfrm>
          <a:off x="1962150" y="9601200"/>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27</xdr:row>
      <xdr:rowOff>7937</xdr:rowOff>
    </xdr:from>
    <xdr:to>
      <xdr:col>50</xdr:col>
      <xdr:colOff>71438</xdr:colOff>
      <xdr:row>30</xdr:row>
      <xdr:rowOff>17462</xdr:rowOff>
    </xdr:to>
    <xdr:sp macro="" textlink="">
      <xdr:nvSpPr>
        <xdr:cNvPr id="86" name="AutoShape 53"/>
        <xdr:cNvSpPr>
          <a:spLocks/>
        </xdr:cNvSpPr>
      </xdr:nvSpPr>
      <xdr:spPr bwMode="auto">
        <a:xfrm>
          <a:off x="7316788" y="9618662"/>
          <a:ext cx="69850" cy="752475"/>
        </a:xfrm>
        <a:prstGeom prst="rightBracket">
          <a:avLst>
            <a:gd name="adj" fmla="val 66667"/>
          </a:avLst>
        </a:prstGeom>
        <a:noFill/>
        <a:ln w="9525">
          <a:solidFill>
            <a:srgbClr val="000000"/>
          </a:solidFill>
          <a:round/>
          <a:headEnd/>
          <a:tailEnd/>
        </a:ln>
      </xdr:spPr>
    </xdr:sp>
    <xdr:clientData/>
  </xdr:twoCellAnchor>
  <xdr:twoCellAnchor>
    <xdr:from>
      <xdr:col>12</xdr:col>
      <xdr:colOff>69850</xdr:colOff>
      <xdr:row>32</xdr:row>
      <xdr:rowOff>119062</xdr:rowOff>
    </xdr:from>
    <xdr:to>
      <xdr:col>12</xdr:col>
      <xdr:colOff>142875</xdr:colOff>
      <xdr:row>35</xdr:row>
      <xdr:rowOff>230187</xdr:rowOff>
    </xdr:to>
    <xdr:sp macro="" textlink="">
      <xdr:nvSpPr>
        <xdr:cNvPr id="88" name="AutoShape 52"/>
        <xdr:cNvSpPr>
          <a:spLocks/>
        </xdr:cNvSpPr>
      </xdr:nvSpPr>
      <xdr:spPr bwMode="auto">
        <a:xfrm>
          <a:off x="1955800" y="9605962"/>
          <a:ext cx="73025" cy="730250"/>
        </a:xfrm>
        <a:prstGeom prst="leftBracket">
          <a:avLst>
            <a:gd name="adj" fmla="val 58333"/>
          </a:avLst>
        </a:prstGeom>
        <a:noFill/>
        <a:ln w="9525">
          <a:solidFill>
            <a:srgbClr val="000000"/>
          </a:solidFill>
          <a:round/>
          <a:headEnd/>
          <a:tailEnd/>
        </a:ln>
      </xdr:spPr>
    </xdr:sp>
    <xdr:clientData/>
  </xdr:twoCellAnchor>
  <xdr:twoCellAnchor>
    <xdr:from>
      <xdr:col>50</xdr:col>
      <xdr:colOff>23813</xdr:colOff>
      <xdr:row>33</xdr:row>
      <xdr:rowOff>7937</xdr:rowOff>
    </xdr:from>
    <xdr:to>
      <xdr:col>50</xdr:col>
      <xdr:colOff>100013</xdr:colOff>
      <xdr:row>36</xdr:row>
      <xdr:rowOff>17462</xdr:rowOff>
    </xdr:to>
    <xdr:sp macro="" textlink="">
      <xdr:nvSpPr>
        <xdr:cNvPr id="89" name="AutoShape 54"/>
        <xdr:cNvSpPr>
          <a:spLocks/>
        </xdr:cNvSpPr>
      </xdr:nvSpPr>
      <xdr:spPr bwMode="auto">
        <a:xfrm>
          <a:off x="7339013" y="9618662"/>
          <a:ext cx="76200" cy="752475"/>
        </a:xfrm>
        <a:prstGeom prst="rightBracket">
          <a:avLst>
            <a:gd name="adj" fmla="val 6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107950</xdr:colOff>
          <xdr:row>34</xdr:row>
          <xdr:rowOff>0</xdr:rowOff>
        </xdr:from>
        <xdr:to>
          <xdr:col>8</xdr:col>
          <xdr:colOff>107950</xdr:colOff>
          <xdr:row>35</xdr:row>
          <xdr:rowOff>25400</xdr:rowOff>
        </xdr:to>
        <xdr:sp macro="" textlink="">
          <xdr:nvSpPr>
            <xdr:cNvPr id="377939" name="Check Box 83" hidden="1">
              <a:extLst>
                <a:ext uri="{63B3BB69-23CF-44E3-9099-C40C66FF867C}">
                  <a14:compatExt spid="_x0000_s3779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73</xdr:row>
      <xdr:rowOff>114300</xdr:rowOff>
    </xdr:from>
    <xdr:to>
      <xdr:col>13</xdr:col>
      <xdr:colOff>0</xdr:colOff>
      <xdr:row>76</xdr:row>
      <xdr:rowOff>238125</xdr:rowOff>
    </xdr:to>
    <xdr:sp macro="" textlink="">
      <xdr:nvSpPr>
        <xdr:cNvPr id="91" name="AutoShape 51"/>
        <xdr:cNvSpPr>
          <a:spLocks/>
        </xdr:cNvSpPr>
      </xdr:nvSpPr>
      <xdr:spPr bwMode="auto">
        <a:xfrm>
          <a:off x="1962150" y="7124700"/>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74</xdr:row>
      <xdr:rowOff>7937</xdr:rowOff>
    </xdr:from>
    <xdr:to>
      <xdr:col>50</xdr:col>
      <xdr:colOff>71438</xdr:colOff>
      <xdr:row>77</xdr:row>
      <xdr:rowOff>17462</xdr:rowOff>
    </xdr:to>
    <xdr:sp macro="" textlink="">
      <xdr:nvSpPr>
        <xdr:cNvPr id="92" name="AutoShape 53"/>
        <xdr:cNvSpPr>
          <a:spLocks/>
        </xdr:cNvSpPr>
      </xdr:nvSpPr>
      <xdr:spPr bwMode="auto">
        <a:xfrm>
          <a:off x="7316788" y="7142162"/>
          <a:ext cx="69850" cy="752475"/>
        </a:xfrm>
        <a:prstGeom prst="rightBracket">
          <a:avLst>
            <a:gd name="adj" fmla="val 66667"/>
          </a:avLst>
        </a:prstGeom>
        <a:noFill/>
        <a:ln w="9525">
          <a:solidFill>
            <a:srgbClr val="000000"/>
          </a:solidFill>
          <a:round/>
          <a:headEnd/>
          <a:tailEnd/>
        </a:ln>
      </xdr:spPr>
    </xdr:sp>
    <xdr:clientData/>
  </xdr:twoCellAnchor>
  <xdr:twoCellAnchor>
    <xdr:from>
      <xdr:col>12</xdr:col>
      <xdr:colOff>76200</xdr:colOff>
      <xdr:row>73</xdr:row>
      <xdr:rowOff>114300</xdr:rowOff>
    </xdr:from>
    <xdr:to>
      <xdr:col>13</xdr:col>
      <xdr:colOff>0</xdr:colOff>
      <xdr:row>76</xdr:row>
      <xdr:rowOff>238125</xdr:rowOff>
    </xdr:to>
    <xdr:sp macro="" textlink="">
      <xdr:nvSpPr>
        <xdr:cNvPr id="94" name="AutoShape 51"/>
        <xdr:cNvSpPr>
          <a:spLocks/>
        </xdr:cNvSpPr>
      </xdr:nvSpPr>
      <xdr:spPr bwMode="auto">
        <a:xfrm>
          <a:off x="1962150" y="7124700"/>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74</xdr:row>
      <xdr:rowOff>7937</xdr:rowOff>
    </xdr:from>
    <xdr:to>
      <xdr:col>50</xdr:col>
      <xdr:colOff>71438</xdr:colOff>
      <xdr:row>77</xdr:row>
      <xdr:rowOff>17462</xdr:rowOff>
    </xdr:to>
    <xdr:sp macro="" textlink="">
      <xdr:nvSpPr>
        <xdr:cNvPr id="95" name="AutoShape 53"/>
        <xdr:cNvSpPr>
          <a:spLocks/>
        </xdr:cNvSpPr>
      </xdr:nvSpPr>
      <xdr:spPr bwMode="auto">
        <a:xfrm>
          <a:off x="7316788" y="7142162"/>
          <a:ext cx="69850" cy="752475"/>
        </a:xfrm>
        <a:prstGeom prst="rightBracket">
          <a:avLst>
            <a:gd name="adj" fmla="val 6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120650</xdr:colOff>
          <xdr:row>24</xdr:row>
          <xdr:rowOff>234950</xdr:rowOff>
        </xdr:from>
        <xdr:to>
          <xdr:col>21</xdr:col>
          <xdr:colOff>6350</xdr:colOff>
          <xdr:row>27</xdr:row>
          <xdr:rowOff>25400</xdr:rowOff>
        </xdr:to>
        <xdr:sp macro="" textlink="">
          <xdr:nvSpPr>
            <xdr:cNvPr id="377947" name="Check Box 91" hidden="1">
              <a:extLst>
                <a:ext uri="{63B3BB69-23CF-44E3-9099-C40C66FF867C}">
                  <a14:compatExt spid="_x0000_s3779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31</xdr:row>
          <xdr:rowOff>0</xdr:rowOff>
        </xdr:from>
        <xdr:to>
          <xdr:col>21</xdr:col>
          <xdr:colOff>0</xdr:colOff>
          <xdr:row>33</xdr:row>
          <xdr:rowOff>25400</xdr:rowOff>
        </xdr:to>
        <xdr:sp macro="" textlink="">
          <xdr:nvSpPr>
            <xdr:cNvPr id="377948" name="Check Box 92" hidden="1">
              <a:extLst>
                <a:ext uri="{63B3BB69-23CF-44E3-9099-C40C66FF867C}">
                  <a14:compatExt spid="_x0000_s3779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17</xdr:row>
      <xdr:rowOff>0</xdr:rowOff>
    </xdr:from>
    <xdr:to>
      <xdr:col>12</xdr:col>
      <xdr:colOff>0</xdr:colOff>
      <xdr:row>18</xdr:row>
      <xdr:rowOff>180975</xdr:rowOff>
    </xdr:to>
    <xdr:cxnSp macro="">
      <xdr:nvCxnSpPr>
        <xdr:cNvPr id="2" name="直線コネクタ 1"/>
        <xdr:cNvCxnSpPr/>
      </xdr:nvCxnSpPr>
      <xdr:spPr>
        <a:xfrm>
          <a:off x="19050" y="2514600"/>
          <a:ext cx="2133600" cy="371475"/>
        </a:xfrm>
        <a:prstGeom prst="line">
          <a:avLst/>
        </a:prstGeom>
        <a:ln w="190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49</xdr:row>
      <xdr:rowOff>0</xdr:rowOff>
    </xdr:from>
    <xdr:to>
      <xdr:col>12</xdr:col>
      <xdr:colOff>0</xdr:colOff>
      <xdr:row>50</xdr:row>
      <xdr:rowOff>180975</xdr:rowOff>
    </xdr:to>
    <xdr:cxnSp macro="">
      <xdr:nvCxnSpPr>
        <xdr:cNvPr id="3" name="直線コネクタ 2"/>
        <xdr:cNvCxnSpPr/>
      </xdr:nvCxnSpPr>
      <xdr:spPr>
        <a:xfrm>
          <a:off x="19050" y="10458450"/>
          <a:ext cx="2133600" cy="371475"/>
        </a:xfrm>
        <a:prstGeom prst="line">
          <a:avLst/>
        </a:prstGeom>
        <a:ln w="190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104775</xdr:colOff>
      <xdr:row>51</xdr:row>
      <xdr:rowOff>161925</xdr:rowOff>
    </xdr:from>
    <xdr:to>
      <xdr:col>16</xdr:col>
      <xdr:colOff>9525</xdr:colOff>
      <xdr:row>51</xdr:row>
      <xdr:rowOff>161925</xdr:rowOff>
    </xdr:to>
    <xdr:cxnSp macro="">
      <xdr:nvCxnSpPr>
        <xdr:cNvPr id="14" name="直線コネクタ 13"/>
        <xdr:cNvCxnSpPr/>
      </xdr:nvCxnSpPr>
      <xdr:spPr>
        <a:xfrm>
          <a:off x="2257425" y="11001375"/>
          <a:ext cx="5905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16</xdr:col>
      <xdr:colOff>0</xdr:colOff>
      <xdr:row>52</xdr:row>
      <xdr:rowOff>161925</xdr:rowOff>
    </xdr:from>
    <xdr:to>
      <xdr:col>33</xdr:col>
      <xdr:colOff>19050</xdr:colOff>
      <xdr:row>52</xdr:row>
      <xdr:rowOff>161925</xdr:rowOff>
    </xdr:to>
    <xdr:cxnSp macro="">
      <xdr:nvCxnSpPr>
        <xdr:cNvPr id="15" name="直線コネクタ 14"/>
        <xdr:cNvCxnSpPr/>
      </xdr:nvCxnSpPr>
      <xdr:spPr>
        <a:xfrm>
          <a:off x="2838450" y="11315700"/>
          <a:ext cx="29337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19050</xdr:colOff>
      <xdr:row>53</xdr:row>
      <xdr:rowOff>180975</xdr:rowOff>
    </xdr:from>
    <xdr:to>
      <xdr:col>20</xdr:col>
      <xdr:colOff>9525</xdr:colOff>
      <xdr:row>53</xdr:row>
      <xdr:rowOff>180975</xdr:rowOff>
    </xdr:to>
    <xdr:cxnSp macro="">
      <xdr:nvCxnSpPr>
        <xdr:cNvPr id="16" name="直線コネクタ 15"/>
        <xdr:cNvCxnSpPr/>
      </xdr:nvCxnSpPr>
      <xdr:spPr>
        <a:xfrm>
          <a:off x="3371850" y="11649075"/>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25</xdr:col>
      <xdr:colOff>19050</xdr:colOff>
      <xdr:row>53</xdr:row>
      <xdr:rowOff>171450</xdr:rowOff>
    </xdr:from>
    <xdr:to>
      <xdr:col>26</xdr:col>
      <xdr:colOff>9525</xdr:colOff>
      <xdr:row>53</xdr:row>
      <xdr:rowOff>171450</xdr:rowOff>
    </xdr:to>
    <xdr:cxnSp macro="">
      <xdr:nvCxnSpPr>
        <xdr:cNvPr id="17" name="直線コネクタ 16"/>
        <xdr:cNvCxnSpPr/>
      </xdr:nvCxnSpPr>
      <xdr:spPr>
        <a:xfrm>
          <a:off x="4400550" y="1163955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31</xdr:col>
      <xdr:colOff>19050</xdr:colOff>
      <xdr:row>53</xdr:row>
      <xdr:rowOff>190500</xdr:rowOff>
    </xdr:from>
    <xdr:to>
      <xdr:col>32</xdr:col>
      <xdr:colOff>9525</xdr:colOff>
      <xdr:row>53</xdr:row>
      <xdr:rowOff>190500</xdr:rowOff>
    </xdr:to>
    <xdr:cxnSp macro="">
      <xdr:nvCxnSpPr>
        <xdr:cNvPr id="18" name="直線コネクタ 17"/>
        <xdr:cNvCxnSpPr/>
      </xdr:nvCxnSpPr>
      <xdr:spPr>
        <a:xfrm>
          <a:off x="5429250" y="1165860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27</xdr:col>
      <xdr:colOff>9525</xdr:colOff>
      <xdr:row>54</xdr:row>
      <xdr:rowOff>180975</xdr:rowOff>
    </xdr:from>
    <xdr:to>
      <xdr:col>34</xdr:col>
      <xdr:colOff>19050</xdr:colOff>
      <xdr:row>54</xdr:row>
      <xdr:rowOff>180975</xdr:rowOff>
    </xdr:to>
    <xdr:cxnSp macro="">
      <xdr:nvCxnSpPr>
        <xdr:cNvPr id="19" name="直線コネクタ 18"/>
        <xdr:cNvCxnSpPr/>
      </xdr:nvCxnSpPr>
      <xdr:spPr>
        <a:xfrm>
          <a:off x="4733925" y="11963400"/>
          <a:ext cx="120967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32</xdr:col>
      <xdr:colOff>9525</xdr:colOff>
      <xdr:row>55</xdr:row>
      <xdr:rowOff>171450</xdr:rowOff>
    </xdr:from>
    <xdr:to>
      <xdr:col>34</xdr:col>
      <xdr:colOff>95250</xdr:colOff>
      <xdr:row>55</xdr:row>
      <xdr:rowOff>171450</xdr:rowOff>
    </xdr:to>
    <xdr:cxnSp macro="">
      <xdr:nvCxnSpPr>
        <xdr:cNvPr id="20" name="直線コネクタ 19"/>
        <xdr:cNvCxnSpPr/>
      </xdr:nvCxnSpPr>
      <xdr:spPr>
        <a:xfrm>
          <a:off x="5591175" y="12268200"/>
          <a:ext cx="4286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34</xdr:col>
      <xdr:colOff>76200</xdr:colOff>
      <xdr:row>56</xdr:row>
      <xdr:rowOff>171450</xdr:rowOff>
    </xdr:from>
    <xdr:to>
      <xdr:col>35</xdr:col>
      <xdr:colOff>66675</xdr:colOff>
      <xdr:row>56</xdr:row>
      <xdr:rowOff>171450</xdr:rowOff>
    </xdr:to>
    <xdr:cxnSp macro="">
      <xdr:nvCxnSpPr>
        <xdr:cNvPr id="21" name="直線コネクタ 20"/>
        <xdr:cNvCxnSpPr/>
      </xdr:nvCxnSpPr>
      <xdr:spPr>
        <a:xfrm>
          <a:off x="6000750" y="1258252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36</xdr:col>
      <xdr:colOff>9525</xdr:colOff>
      <xdr:row>57</xdr:row>
      <xdr:rowOff>161925</xdr:rowOff>
    </xdr:from>
    <xdr:to>
      <xdr:col>37</xdr:col>
      <xdr:colOff>0</xdr:colOff>
      <xdr:row>57</xdr:row>
      <xdr:rowOff>161925</xdr:rowOff>
    </xdr:to>
    <xdr:cxnSp macro="">
      <xdr:nvCxnSpPr>
        <xdr:cNvPr id="22" name="直線コネクタ 21"/>
        <xdr:cNvCxnSpPr/>
      </xdr:nvCxnSpPr>
      <xdr:spPr>
        <a:xfrm>
          <a:off x="6276975" y="1288732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13</xdr:col>
      <xdr:colOff>161925</xdr:colOff>
      <xdr:row>53</xdr:row>
      <xdr:rowOff>171450</xdr:rowOff>
    </xdr:from>
    <xdr:to>
      <xdr:col>14</xdr:col>
      <xdr:colOff>152400</xdr:colOff>
      <xdr:row>53</xdr:row>
      <xdr:rowOff>171450</xdr:rowOff>
    </xdr:to>
    <xdr:cxnSp macro="">
      <xdr:nvCxnSpPr>
        <xdr:cNvPr id="23" name="直線コネクタ 22"/>
        <xdr:cNvCxnSpPr/>
      </xdr:nvCxnSpPr>
      <xdr:spPr>
        <a:xfrm>
          <a:off x="2486025" y="11639550"/>
          <a:ext cx="161925" cy="0"/>
        </a:xfrm>
        <a:prstGeom prst="line">
          <a:avLst/>
        </a:prstGeom>
        <a:noFill/>
        <a:ln w="25400" cap="flat" cmpd="sng" algn="ctr">
          <a:solidFill>
            <a:sysClr val="windowText" lastClr="000000"/>
          </a:solidFill>
          <a:prstDash val="solid"/>
        </a:ln>
        <a:effectLst/>
      </xdr:spPr>
    </xdr:cxnSp>
    <xdr:clientData fLock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50800</xdr:colOff>
          <xdr:row>18</xdr:row>
          <xdr:rowOff>44450</xdr:rowOff>
        </xdr:from>
        <xdr:to>
          <xdr:col>4</xdr:col>
          <xdr:colOff>266700</xdr:colOff>
          <xdr:row>19</xdr:row>
          <xdr:rowOff>38100</xdr:rowOff>
        </xdr:to>
        <xdr:sp macro="" textlink="">
          <xdr:nvSpPr>
            <xdr:cNvPr id="478218" name="Option Button 10" hidden="1">
              <a:extLst>
                <a:ext uri="{63B3BB69-23CF-44E3-9099-C40C66FF867C}">
                  <a14:compatExt spid="_x0000_s47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18</xdr:row>
          <xdr:rowOff>50800</xdr:rowOff>
        </xdr:from>
        <xdr:to>
          <xdr:col>7</xdr:col>
          <xdr:colOff>139700</xdr:colOff>
          <xdr:row>19</xdr:row>
          <xdr:rowOff>44450</xdr:rowOff>
        </xdr:to>
        <xdr:sp macro="" textlink="">
          <xdr:nvSpPr>
            <xdr:cNvPr id="478219" name="Option Button 11" hidden="1">
              <a:extLst>
                <a:ext uri="{63B3BB69-23CF-44E3-9099-C40C66FF867C}">
                  <a14:compatExt spid="_x0000_s47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18</xdr:row>
          <xdr:rowOff>50800</xdr:rowOff>
        </xdr:from>
        <xdr:to>
          <xdr:col>10</xdr:col>
          <xdr:colOff>31750</xdr:colOff>
          <xdr:row>19</xdr:row>
          <xdr:rowOff>44450</xdr:rowOff>
        </xdr:to>
        <xdr:sp macro="" textlink="">
          <xdr:nvSpPr>
            <xdr:cNvPr id="478221" name="Option Button 13" hidden="1">
              <a:extLst>
                <a:ext uri="{63B3BB69-23CF-44E3-9099-C40C66FF867C}">
                  <a14:compatExt spid="_x0000_s47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18</xdr:row>
          <xdr:rowOff>69850</xdr:rowOff>
        </xdr:from>
        <xdr:to>
          <xdr:col>12</xdr:col>
          <xdr:colOff>304800</xdr:colOff>
          <xdr:row>19</xdr:row>
          <xdr:rowOff>63500</xdr:rowOff>
        </xdr:to>
        <xdr:sp macro="" textlink="">
          <xdr:nvSpPr>
            <xdr:cNvPr id="478223" name="Option Button 15" hidden="1">
              <a:extLst>
                <a:ext uri="{63B3BB69-23CF-44E3-9099-C40C66FF867C}">
                  <a14:compatExt spid="_x0000_s47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30</xdr:row>
      <xdr:rowOff>119063</xdr:rowOff>
    </xdr:from>
    <xdr:to>
      <xdr:col>1</xdr:col>
      <xdr:colOff>171450</xdr:colOff>
      <xdr:row>33</xdr:row>
      <xdr:rowOff>90488</xdr:rowOff>
    </xdr:to>
    <xdr:sp macro="" textlink="">
      <xdr:nvSpPr>
        <xdr:cNvPr id="2" name="左大かっこ 1"/>
        <xdr:cNvSpPr/>
      </xdr:nvSpPr>
      <xdr:spPr>
        <a:xfrm>
          <a:off x="1133475" y="8510588"/>
          <a:ext cx="76200" cy="71437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30</xdr:row>
      <xdr:rowOff>119063</xdr:rowOff>
    </xdr:from>
    <xdr:to>
      <xdr:col>3</xdr:col>
      <xdr:colOff>285750</xdr:colOff>
      <xdr:row>33</xdr:row>
      <xdr:rowOff>90488</xdr:rowOff>
    </xdr:to>
    <xdr:sp macro="" textlink="">
      <xdr:nvSpPr>
        <xdr:cNvPr id="9" name="左大かっこ 8"/>
        <xdr:cNvSpPr/>
      </xdr:nvSpPr>
      <xdr:spPr>
        <a:xfrm rot="10800000">
          <a:off x="2038350" y="8510588"/>
          <a:ext cx="76200" cy="714375"/>
        </a:xfrm>
        <a:prstGeom prst="leftBracket">
          <a:avLst/>
        </a:prstGeom>
        <a:noFill/>
        <a:ln w="12700"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18</xdr:row>
          <xdr:rowOff>215900</xdr:rowOff>
        </xdr:from>
        <xdr:to>
          <xdr:col>4</xdr:col>
          <xdr:colOff>254000</xdr:colOff>
          <xdr:row>19</xdr:row>
          <xdr:rowOff>215900</xdr:rowOff>
        </xdr:to>
        <xdr:sp macro="" textlink="">
          <xdr:nvSpPr>
            <xdr:cNvPr id="478231" name="Option Button 23" hidden="1">
              <a:extLst>
                <a:ext uri="{63B3BB69-23CF-44E3-9099-C40C66FF867C}">
                  <a14:compatExt spid="_x0000_s47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18</xdr:row>
          <xdr:rowOff>215900</xdr:rowOff>
        </xdr:from>
        <xdr:to>
          <xdr:col>8</xdr:col>
          <xdr:colOff>311150</xdr:colOff>
          <xdr:row>19</xdr:row>
          <xdr:rowOff>215900</xdr:rowOff>
        </xdr:to>
        <xdr:sp macro="" textlink="">
          <xdr:nvSpPr>
            <xdr:cNvPr id="478232" name="Option Button 24" hidden="1">
              <a:extLst>
                <a:ext uri="{63B3BB69-23CF-44E3-9099-C40C66FF867C}">
                  <a14:compatExt spid="_x0000_s47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101600</xdr:colOff>
          <xdr:row>36</xdr:row>
          <xdr:rowOff>120650</xdr:rowOff>
        </xdr:from>
        <xdr:to>
          <xdr:col>2</xdr:col>
          <xdr:colOff>107950</xdr:colOff>
          <xdr:row>36</xdr:row>
          <xdr:rowOff>387350</xdr:rowOff>
        </xdr:to>
        <xdr:sp macro="" textlink="">
          <xdr:nvSpPr>
            <xdr:cNvPr id="443393" name="Check Box 1" hidden="1">
              <a:extLst>
                <a:ext uri="{63B3BB69-23CF-44E3-9099-C40C66FF867C}">
                  <a14:compatExt spid="_x0000_s4433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36</xdr:row>
          <xdr:rowOff>114300</xdr:rowOff>
        </xdr:from>
        <xdr:to>
          <xdr:col>19</xdr:col>
          <xdr:colOff>0</xdr:colOff>
          <xdr:row>36</xdr:row>
          <xdr:rowOff>406400</xdr:rowOff>
        </xdr:to>
        <xdr:sp macro="" textlink="">
          <xdr:nvSpPr>
            <xdr:cNvPr id="443394" name="Check Box 2" hidden="1">
              <a:extLst>
                <a:ext uri="{63B3BB69-23CF-44E3-9099-C40C66FF867C}">
                  <a14:compatExt spid="_x0000_s443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36</xdr:row>
          <xdr:rowOff>120650</xdr:rowOff>
        </xdr:from>
        <xdr:to>
          <xdr:col>3</xdr:col>
          <xdr:colOff>368300</xdr:colOff>
          <xdr:row>36</xdr:row>
          <xdr:rowOff>387350</xdr:rowOff>
        </xdr:to>
        <xdr:sp macro="" textlink="">
          <xdr:nvSpPr>
            <xdr:cNvPr id="443395" name="Check Box 3" hidden="1">
              <a:extLst>
                <a:ext uri="{63B3BB69-23CF-44E3-9099-C40C66FF867C}">
                  <a14:compatExt spid="_x0000_s443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36</xdr:row>
          <xdr:rowOff>120650</xdr:rowOff>
        </xdr:from>
        <xdr:to>
          <xdr:col>8</xdr:col>
          <xdr:colOff>6350</xdr:colOff>
          <xdr:row>36</xdr:row>
          <xdr:rowOff>387350</xdr:rowOff>
        </xdr:to>
        <xdr:sp macro="" textlink="">
          <xdr:nvSpPr>
            <xdr:cNvPr id="443396" name="Check Box 4" hidden="1">
              <a:extLst>
                <a:ext uri="{63B3BB69-23CF-44E3-9099-C40C66FF867C}">
                  <a14:compatExt spid="_x0000_s443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36</xdr:row>
          <xdr:rowOff>120650</xdr:rowOff>
        </xdr:from>
        <xdr:to>
          <xdr:col>13</xdr:col>
          <xdr:colOff>31750</xdr:colOff>
          <xdr:row>36</xdr:row>
          <xdr:rowOff>387350</xdr:rowOff>
        </xdr:to>
        <xdr:sp macro="" textlink="">
          <xdr:nvSpPr>
            <xdr:cNvPr id="443397" name="Check Box 5" hidden="1">
              <a:extLst>
                <a:ext uri="{63B3BB69-23CF-44E3-9099-C40C66FF867C}">
                  <a14:compatExt spid="_x0000_s443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38</xdr:row>
          <xdr:rowOff>120650</xdr:rowOff>
        </xdr:from>
        <xdr:to>
          <xdr:col>2</xdr:col>
          <xdr:colOff>101600</xdr:colOff>
          <xdr:row>38</xdr:row>
          <xdr:rowOff>387350</xdr:rowOff>
        </xdr:to>
        <xdr:sp macro="" textlink="">
          <xdr:nvSpPr>
            <xdr:cNvPr id="443398" name="Check Box 6" hidden="1">
              <a:extLst>
                <a:ext uri="{63B3BB69-23CF-44E3-9099-C40C66FF867C}">
                  <a14:compatExt spid="_x0000_s443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38</xdr:row>
          <xdr:rowOff>120650</xdr:rowOff>
        </xdr:from>
        <xdr:to>
          <xdr:col>18</xdr:col>
          <xdr:colOff>381000</xdr:colOff>
          <xdr:row>38</xdr:row>
          <xdr:rowOff>412750</xdr:rowOff>
        </xdr:to>
        <xdr:sp macro="" textlink="">
          <xdr:nvSpPr>
            <xdr:cNvPr id="443399" name="Check Box 7" hidden="1">
              <a:extLst>
                <a:ext uri="{63B3BB69-23CF-44E3-9099-C40C66FF867C}">
                  <a14:compatExt spid="_x0000_s443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5</xdr:row>
          <xdr:rowOff>177800</xdr:rowOff>
        </xdr:from>
        <xdr:to>
          <xdr:col>16</xdr:col>
          <xdr:colOff>76200</xdr:colOff>
          <xdr:row>6</xdr:row>
          <xdr:rowOff>184150</xdr:rowOff>
        </xdr:to>
        <xdr:sp macro="" textlink="">
          <xdr:nvSpPr>
            <xdr:cNvPr id="443400" name="Option Button 8" hidden="1">
              <a:extLst>
                <a:ext uri="{63B3BB69-23CF-44E3-9099-C40C66FF867C}">
                  <a14:compatExt spid="_x0000_s44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3</xdr:row>
          <xdr:rowOff>304800</xdr:rowOff>
        </xdr:from>
        <xdr:to>
          <xdr:col>16</xdr:col>
          <xdr:colOff>63500</xdr:colOff>
          <xdr:row>5</xdr:row>
          <xdr:rowOff>6350</xdr:rowOff>
        </xdr:to>
        <xdr:sp macro="" textlink="">
          <xdr:nvSpPr>
            <xdr:cNvPr id="443401" name="Option Button 9" hidden="1">
              <a:extLst>
                <a:ext uri="{63B3BB69-23CF-44E3-9099-C40C66FF867C}">
                  <a14:compatExt spid="_x0000_s44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4</xdr:row>
          <xdr:rowOff>177800</xdr:rowOff>
        </xdr:from>
        <xdr:to>
          <xdr:col>16</xdr:col>
          <xdr:colOff>63500</xdr:colOff>
          <xdr:row>6</xdr:row>
          <xdr:rowOff>0</xdr:rowOff>
        </xdr:to>
        <xdr:sp macro="" textlink="">
          <xdr:nvSpPr>
            <xdr:cNvPr id="443402" name="Option Button 10" hidden="1">
              <a:extLst>
                <a:ext uri="{63B3BB69-23CF-44E3-9099-C40C66FF867C}">
                  <a14:compatExt spid="_x0000_s44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1104900</xdr:colOff>
      <xdr:row>6</xdr:row>
      <xdr:rowOff>123825</xdr:rowOff>
    </xdr:from>
    <xdr:to>
      <xdr:col>24</xdr:col>
      <xdr:colOff>523875</xdr:colOff>
      <xdr:row>8</xdr:row>
      <xdr:rowOff>485775</xdr:rowOff>
    </xdr:to>
    <xdr:sp macro="" textlink="">
      <xdr:nvSpPr>
        <xdr:cNvPr id="12" name="二方向矢印 11"/>
        <xdr:cNvSpPr/>
      </xdr:nvSpPr>
      <xdr:spPr>
        <a:xfrm>
          <a:off x="8972550" y="4591050"/>
          <a:ext cx="638175" cy="552450"/>
        </a:xfrm>
        <a:prstGeom prst="leftUpArrow">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592030</xdr:colOff>
      <xdr:row>36</xdr:row>
      <xdr:rowOff>79131</xdr:rowOff>
    </xdr:from>
    <xdr:to>
      <xdr:col>17</xdr:col>
      <xdr:colOff>131444</xdr:colOff>
      <xdr:row>36</xdr:row>
      <xdr:rowOff>408843</xdr:rowOff>
    </xdr:to>
    <xdr:grpSp>
      <xdr:nvGrpSpPr>
        <xdr:cNvPr id="13" name="グループ化 12"/>
        <xdr:cNvGrpSpPr/>
      </xdr:nvGrpSpPr>
      <xdr:grpSpPr>
        <a:xfrm>
          <a:off x="1290530" y="10550281"/>
          <a:ext cx="4333664" cy="329712"/>
          <a:chOff x="1604596" y="11470298"/>
          <a:chExt cx="4873367" cy="329712"/>
        </a:xfrm>
      </xdr:grpSpPr>
      <xdr:sp macro="" textlink="">
        <xdr:nvSpPr>
          <xdr:cNvPr id="14" name="左大かっこ 13"/>
          <xdr:cNvSpPr/>
        </xdr:nvSpPr>
        <xdr:spPr>
          <a:xfrm flipH="1">
            <a:off x="6432243"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5" name="左大かっこ 14"/>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xdr:col>
      <xdr:colOff>592015</xdr:colOff>
      <xdr:row>38</xdr:row>
      <xdr:rowOff>97448</xdr:rowOff>
    </xdr:from>
    <xdr:to>
      <xdr:col>17</xdr:col>
      <xdr:colOff>131444</xdr:colOff>
      <xdr:row>38</xdr:row>
      <xdr:rowOff>427160</xdr:rowOff>
    </xdr:to>
    <xdr:grpSp>
      <xdr:nvGrpSpPr>
        <xdr:cNvPr id="16" name="グループ化 15"/>
        <xdr:cNvGrpSpPr/>
      </xdr:nvGrpSpPr>
      <xdr:grpSpPr>
        <a:xfrm>
          <a:off x="1290515" y="11324248"/>
          <a:ext cx="4333679" cy="329712"/>
          <a:chOff x="1604596" y="11470298"/>
          <a:chExt cx="4873429" cy="329712"/>
        </a:xfrm>
      </xdr:grpSpPr>
      <xdr:sp macro="" textlink="">
        <xdr:nvSpPr>
          <xdr:cNvPr id="17" name="左大かっこ 16"/>
          <xdr:cNvSpPr/>
        </xdr:nvSpPr>
        <xdr:spPr>
          <a:xfrm flipH="1">
            <a:off x="6432305"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8" name="左大かっこ 17"/>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38100</xdr:colOff>
      <xdr:row>4</xdr:row>
      <xdr:rowOff>57150</xdr:rowOff>
    </xdr:from>
    <xdr:to>
      <xdr:col>21</xdr:col>
      <xdr:colOff>104775</xdr:colOff>
      <xdr:row>5</xdr:row>
      <xdr:rowOff>85725</xdr:rowOff>
    </xdr:to>
    <xdr:sp macro="" textlink="">
      <xdr:nvSpPr>
        <xdr:cNvPr id="2" name="右中かっこ 1"/>
        <xdr:cNvSpPr/>
      </xdr:nvSpPr>
      <xdr:spPr>
        <a:xfrm>
          <a:off x="7905750" y="2019300"/>
          <a:ext cx="66675" cy="219075"/>
        </a:xfrm>
        <a:prstGeom prst="rightBrac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38100</xdr:colOff>
          <xdr:row>6</xdr:row>
          <xdr:rowOff>158750</xdr:rowOff>
        </xdr:from>
        <xdr:to>
          <xdr:col>16</xdr:col>
          <xdr:colOff>82550</xdr:colOff>
          <xdr:row>7</xdr:row>
          <xdr:rowOff>177800</xdr:rowOff>
        </xdr:to>
        <xdr:sp macro="" textlink="">
          <xdr:nvSpPr>
            <xdr:cNvPr id="443417" name="Option Button 25" hidden="1">
              <a:extLst>
                <a:ext uri="{63B3BB69-23CF-44E3-9099-C40C66FF867C}">
                  <a14:compatExt spid="_x0000_s44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101600</xdr:colOff>
          <xdr:row>36</xdr:row>
          <xdr:rowOff>120650</xdr:rowOff>
        </xdr:from>
        <xdr:to>
          <xdr:col>2</xdr:col>
          <xdr:colOff>107950</xdr:colOff>
          <xdr:row>36</xdr:row>
          <xdr:rowOff>387350</xdr:rowOff>
        </xdr:to>
        <xdr:sp macro="" textlink="">
          <xdr:nvSpPr>
            <xdr:cNvPr id="412673" name="Check Box 1" hidden="1">
              <a:extLst>
                <a:ext uri="{63B3BB69-23CF-44E3-9099-C40C66FF867C}">
                  <a14:compatExt spid="_x0000_s4126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36</xdr:row>
          <xdr:rowOff>114300</xdr:rowOff>
        </xdr:from>
        <xdr:to>
          <xdr:col>19</xdr:col>
          <xdr:colOff>0</xdr:colOff>
          <xdr:row>36</xdr:row>
          <xdr:rowOff>406400</xdr:rowOff>
        </xdr:to>
        <xdr:sp macro="" textlink="">
          <xdr:nvSpPr>
            <xdr:cNvPr id="412674" name="Check Box 2" hidden="1">
              <a:extLst>
                <a:ext uri="{63B3BB69-23CF-44E3-9099-C40C66FF867C}">
                  <a14:compatExt spid="_x0000_s4126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36</xdr:row>
          <xdr:rowOff>120650</xdr:rowOff>
        </xdr:from>
        <xdr:to>
          <xdr:col>3</xdr:col>
          <xdr:colOff>368300</xdr:colOff>
          <xdr:row>36</xdr:row>
          <xdr:rowOff>387350</xdr:rowOff>
        </xdr:to>
        <xdr:sp macro="" textlink="">
          <xdr:nvSpPr>
            <xdr:cNvPr id="412675" name="Check Box 3" hidden="1">
              <a:extLst>
                <a:ext uri="{63B3BB69-23CF-44E3-9099-C40C66FF867C}">
                  <a14:compatExt spid="_x0000_s4126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36</xdr:row>
          <xdr:rowOff>120650</xdr:rowOff>
        </xdr:from>
        <xdr:to>
          <xdr:col>8</xdr:col>
          <xdr:colOff>6350</xdr:colOff>
          <xdr:row>36</xdr:row>
          <xdr:rowOff>387350</xdr:rowOff>
        </xdr:to>
        <xdr:sp macro="" textlink="">
          <xdr:nvSpPr>
            <xdr:cNvPr id="412676" name="Check Box 4" hidden="1">
              <a:extLst>
                <a:ext uri="{63B3BB69-23CF-44E3-9099-C40C66FF867C}">
                  <a14:compatExt spid="_x0000_s4126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36</xdr:row>
          <xdr:rowOff>120650</xdr:rowOff>
        </xdr:from>
        <xdr:to>
          <xdr:col>13</xdr:col>
          <xdr:colOff>31750</xdr:colOff>
          <xdr:row>36</xdr:row>
          <xdr:rowOff>387350</xdr:rowOff>
        </xdr:to>
        <xdr:sp macro="" textlink="">
          <xdr:nvSpPr>
            <xdr:cNvPr id="412677" name="Check Box 5" hidden="1">
              <a:extLst>
                <a:ext uri="{63B3BB69-23CF-44E3-9099-C40C66FF867C}">
                  <a14:compatExt spid="_x0000_s4126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38</xdr:row>
          <xdr:rowOff>120650</xdr:rowOff>
        </xdr:from>
        <xdr:to>
          <xdr:col>2</xdr:col>
          <xdr:colOff>101600</xdr:colOff>
          <xdr:row>38</xdr:row>
          <xdr:rowOff>387350</xdr:rowOff>
        </xdr:to>
        <xdr:sp macro="" textlink="">
          <xdr:nvSpPr>
            <xdr:cNvPr id="412678" name="Check Box 6" hidden="1">
              <a:extLst>
                <a:ext uri="{63B3BB69-23CF-44E3-9099-C40C66FF867C}">
                  <a14:compatExt spid="_x0000_s4126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38</xdr:row>
          <xdr:rowOff>120650</xdr:rowOff>
        </xdr:from>
        <xdr:to>
          <xdr:col>18</xdr:col>
          <xdr:colOff>381000</xdr:colOff>
          <xdr:row>38</xdr:row>
          <xdr:rowOff>412750</xdr:rowOff>
        </xdr:to>
        <xdr:sp macro="" textlink="">
          <xdr:nvSpPr>
            <xdr:cNvPr id="412679" name="Check Box 7" hidden="1">
              <a:extLst>
                <a:ext uri="{63B3BB69-23CF-44E3-9099-C40C66FF867C}">
                  <a14:compatExt spid="_x0000_s4126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5</xdr:row>
          <xdr:rowOff>177800</xdr:rowOff>
        </xdr:from>
        <xdr:to>
          <xdr:col>16</xdr:col>
          <xdr:colOff>76200</xdr:colOff>
          <xdr:row>6</xdr:row>
          <xdr:rowOff>184150</xdr:rowOff>
        </xdr:to>
        <xdr:sp macro="" textlink="">
          <xdr:nvSpPr>
            <xdr:cNvPr id="412680" name="Option Button 8" hidden="1">
              <a:extLst>
                <a:ext uri="{63B3BB69-23CF-44E3-9099-C40C66FF867C}">
                  <a14:compatExt spid="_x0000_s41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3</xdr:row>
          <xdr:rowOff>292100</xdr:rowOff>
        </xdr:from>
        <xdr:to>
          <xdr:col>16</xdr:col>
          <xdr:colOff>6350</xdr:colOff>
          <xdr:row>5</xdr:row>
          <xdr:rowOff>38100</xdr:rowOff>
        </xdr:to>
        <xdr:sp macro="" textlink="">
          <xdr:nvSpPr>
            <xdr:cNvPr id="412681" name="Option Button 9" hidden="1">
              <a:extLst>
                <a:ext uri="{63B3BB69-23CF-44E3-9099-C40C66FF867C}">
                  <a14:compatExt spid="_x0000_s412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4</xdr:row>
          <xdr:rowOff>177800</xdr:rowOff>
        </xdr:from>
        <xdr:to>
          <xdr:col>16</xdr:col>
          <xdr:colOff>63500</xdr:colOff>
          <xdr:row>6</xdr:row>
          <xdr:rowOff>0</xdr:rowOff>
        </xdr:to>
        <xdr:sp macro="" textlink="">
          <xdr:nvSpPr>
            <xdr:cNvPr id="412682" name="Option Button 10" hidden="1">
              <a:extLst>
                <a:ext uri="{63B3BB69-23CF-44E3-9099-C40C66FF867C}">
                  <a14:compatExt spid="_x0000_s412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630115</xdr:colOff>
      <xdr:row>36</xdr:row>
      <xdr:rowOff>69606</xdr:rowOff>
    </xdr:from>
    <xdr:to>
      <xdr:col>17</xdr:col>
      <xdr:colOff>169544</xdr:colOff>
      <xdr:row>36</xdr:row>
      <xdr:rowOff>399318</xdr:rowOff>
    </xdr:to>
    <xdr:grpSp>
      <xdr:nvGrpSpPr>
        <xdr:cNvPr id="2" name="グループ化 1"/>
        <xdr:cNvGrpSpPr/>
      </xdr:nvGrpSpPr>
      <xdr:grpSpPr>
        <a:xfrm>
          <a:off x="1290515" y="12217156"/>
          <a:ext cx="4371779" cy="329712"/>
          <a:chOff x="1604596" y="11470298"/>
          <a:chExt cx="4873429" cy="329712"/>
        </a:xfrm>
      </xdr:grpSpPr>
      <xdr:sp macro="" textlink="">
        <xdr:nvSpPr>
          <xdr:cNvPr id="8" name="左大かっこ 7"/>
          <xdr:cNvSpPr/>
        </xdr:nvSpPr>
        <xdr:spPr>
          <a:xfrm flipH="1">
            <a:off x="6432305"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7" name="左大かっこ 16"/>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xdr:col>
      <xdr:colOff>630115</xdr:colOff>
      <xdr:row>38</xdr:row>
      <xdr:rowOff>87923</xdr:rowOff>
    </xdr:from>
    <xdr:to>
      <xdr:col>17</xdr:col>
      <xdr:colOff>169544</xdr:colOff>
      <xdr:row>38</xdr:row>
      <xdr:rowOff>417635</xdr:rowOff>
    </xdr:to>
    <xdr:grpSp>
      <xdr:nvGrpSpPr>
        <xdr:cNvPr id="19" name="グループ化 18"/>
        <xdr:cNvGrpSpPr/>
      </xdr:nvGrpSpPr>
      <xdr:grpSpPr>
        <a:xfrm>
          <a:off x="1290515" y="12991123"/>
          <a:ext cx="4371779" cy="329712"/>
          <a:chOff x="1604596" y="11470298"/>
          <a:chExt cx="4873429" cy="329712"/>
        </a:xfrm>
      </xdr:grpSpPr>
      <xdr:sp macro="" textlink="">
        <xdr:nvSpPr>
          <xdr:cNvPr id="20" name="左大かっこ 19"/>
          <xdr:cNvSpPr/>
        </xdr:nvSpPr>
        <xdr:spPr>
          <a:xfrm flipH="1">
            <a:off x="6432305"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21" name="左大かっこ 20"/>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1143000</xdr:colOff>
      <xdr:row>6</xdr:row>
      <xdr:rowOff>161925</xdr:rowOff>
    </xdr:from>
    <xdr:to>
      <xdr:col>24</xdr:col>
      <xdr:colOff>457200</xdr:colOff>
      <xdr:row>8</xdr:row>
      <xdr:rowOff>495300</xdr:rowOff>
    </xdr:to>
    <xdr:sp macro="" textlink="">
      <xdr:nvSpPr>
        <xdr:cNvPr id="5" name="二方向矢印 4"/>
        <xdr:cNvSpPr/>
      </xdr:nvSpPr>
      <xdr:spPr>
        <a:xfrm>
          <a:off x="9010650" y="4438650"/>
          <a:ext cx="533400" cy="523875"/>
        </a:xfrm>
        <a:prstGeom prst="leftUpArrow">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4</xdr:row>
      <xdr:rowOff>57150</xdr:rowOff>
    </xdr:from>
    <xdr:to>
      <xdr:col>21</xdr:col>
      <xdr:colOff>104775</xdr:colOff>
      <xdr:row>5</xdr:row>
      <xdr:rowOff>85725</xdr:rowOff>
    </xdr:to>
    <xdr:sp macro="" textlink="">
      <xdr:nvSpPr>
        <xdr:cNvPr id="22" name="右中かっこ 21"/>
        <xdr:cNvSpPr/>
      </xdr:nvSpPr>
      <xdr:spPr>
        <a:xfrm>
          <a:off x="7905750" y="2019300"/>
          <a:ext cx="66675" cy="219075"/>
        </a:xfrm>
        <a:prstGeom prst="rightBrac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38100</xdr:colOff>
          <xdr:row>6</xdr:row>
          <xdr:rowOff>158750</xdr:rowOff>
        </xdr:from>
        <xdr:to>
          <xdr:col>16</xdr:col>
          <xdr:colOff>82550</xdr:colOff>
          <xdr:row>7</xdr:row>
          <xdr:rowOff>177800</xdr:rowOff>
        </xdr:to>
        <xdr:sp macro="" textlink="">
          <xdr:nvSpPr>
            <xdr:cNvPr id="412705" name="Option Button 33" hidden="1">
              <a:extLst>
                <a:ext uri="{63B3BB69-23CF-44E3-9099-C40C66FF867C}">
                  <a14:compatExt spid="_x0000_s41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5</xdr:row>
          <xdr:rowOff>120650</xdr:rowOff>
        </xdr:from>
        <xdr:to>
          <xdr:col>3</xdr:col>
          <xdr:colOff>304800</xdr:colOff>
          <xdr:row>5</xdr:row>
          <xdr:rowOff>273050</xdr:rowOff>
        </xdr:to>
        <xdr:sp macro="" textlink="">
          <xdr:nvSpPr>
            <xdr:cNvPr id="528385" name="Check Box 1" hidden="1">
              <a:extLst>
                <a:ext uri="{63B3BB69-23CF-44E3-9099-C40C66FF867C}">
                  <a14:compatExt spid="_x0000_s52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xdr:row>
          <xdr:rowOff>120650</xdr:rowOff>
        </xdr:from>
        <xdr:to>
          <xdr:col>3</xdr:col>
          <xdr:colOff>304800</xdr:colOff>
          <xdr:row>6</xdr:row>
          <xdr:rowOff>273050</xdr:rowOff>
        </xdr:to>
        <xdr:sp macro="" textlink="">
          <xdr:nvSpPr>
            <xdr:cNvPr id="528386" name="Check Box 2" hidden="1">
              <a:extLst>
                <a:ext uri="{63B3BB69-23CF-44E3-9099-C40C66FF867C}">
                  <a14:compatExt spid="_x0000_s52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120650</xdr:rowOff>
        </xdr:from>
        <xdr:to>
          <xdr:col>3</xdr:col>
          <xdr:colOff>304800</xdr:colOff>
          <xdr:row>7</xdr:row>
          <xdr:rowOff>273050</xdr:rowOff>
        </xdr:to>
        <xdr:sp macro="" textlink="">
          <xdr:nvSpPr>
            <xdr:cNvPr id="528387" name="Check Box 3" hidden="1">
              <a:extLst>
                <a:ext uri="{63B3BB69-23CF-44E3-9099-C40C66FF867C}">
                  <a14:compatExt spid="_x0000_s52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8</xdr:row>
          <xdr:rowOff>120650</xdr:rowOff>
        </xdr:from>
        <xdr:to>
          <xdr:col>3</xdr:col>
          <xdr:colOff>304800</xdr:colOff>
          <xdr:row>8</xdr:row>
          <xdr:rowOff>273050</xdr:rowOff>
        </xdr:to>
        <xdr:sp macro="" textlink="">
          <xdr:nvSpPr>
            <xdr:cNvPr id="528388" name="Check Box 4" hidden="1">
              <a:extLst>
                <a:ext uri="{63B3BB69-23CF-44E3-9099-C40C66FF867C}">
                  <a14:compatExt spid="_x0000_s52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9</xdr:row>
          <xdr:rowOff>120650</xdr:rowOff>
        </xdr:from>
        <xdr:to>
          <xdr:col>3</xdr:col>
          <xdr:colOff>304800</xdr:colOff>
          <xdr:row>9</xdr:row>
          <xdr:rowOff>273050</xdr:rowOff>
        </xdr:to>
        <xdr:sp macro="" textlink="">
          <xdr:nvSpPr>
            <xdr:cNvPr id="528389" name="Check Box 5" hidden="1">
              <a:extLst>
                <a:ext uri="{63B3BB69-23CF-44E3-9099-C40C66FF867C}">
                  <a14:compatExt spid="_x0000_s52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10</xdr:row>
          <xdr:rowOff>120650</xdr:rowOff>
        </xdr:from>
        <xdr:to>
          <xdr:col>3</xdr:col>
          <xdr:colOff>304800</xdr:colOff>
          <xdr:row>10</xdr:row>
          <xdr:rowOff>273050</xdr:rowOff>
        </xdr:to>
        <xdr:sp macro="" textlink="">
          <xdr:nvSpPr>
            <xdr:cNvPr id="528390" name="Check Box 6" hidden="1">
              <a:extLst>
                <a:ext uri="{63B3BB69-23CF-44E3-9099-C40C66FF867C}">
                  <a14:compatExt spid="_x0000_s52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11</xdr:row>
          <xdr:rowOff>152400</xdr:rowOff>
        </xdr:from>
        <xdr:to>
          <xdr:col>3</xdr:col>
          <xdr:colOff>304800</xdr:colOff>
          <xdr:row>11</xdr:row>
          <xdr:rowOff>304800</xdr:rowOff>
        </xdr:to>
        <xdr:sp macro="" textlink="">
          <xdr:nvSpPr>
            <xdr:cNvPr id="528391" name="Check Box 7" hidden="1">
              <a:extLst>
                <a:ext uri="{63B3BB69-23CF-44E3-9099-C40C66FF867C}">
                  <a14:compatExt spid="_x0000_s52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12</xdr:row>
          <xdr:rowOff>120650</xdr:rowOff>
        </xdr:from>
        <xdr:to>
          <xdr:col>3</xdr:col>
          <xdr:colOff>304800</xdr:colOff>
          <xdr:row>12</xdr:row>
          <xdr:rowOff>273050</xdr:rowOff>
        </xdr:to>
        <xdr:sp macro="" textlink="">
          <xdr:nvSpPr>
            <xdr:cNvPr id="528392" name="Check Box 8" hidden="1">
              <a:extLst>
                <a:ext uri="{63B3BB69-23CF-44E3-9099-C40C66FF867C}">
                  <a14:compatExt spid="_x0000_s52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xdr:row>
          <xdr:rowOff>120650</xdr:rowOff>
        </xdr:from>
        <xdr:to>
          <xdr:col>3</xdr:col>
          <xdr:colOff>304800</xdr:colOff>
          <xdr:row>13</xdr:row>
          <xdr:rowOff>273050</xdr:rowOff>
        </xdr:to>
        <xdr:sp macro="" textlink="">
          <xdr:nvSpPr>
            <xdr:cNvPr id="528393" name="Check Box 9" hidden="1">
              <a:extLst>
                <a:ext uri="{63B3BB69-23CF-44E3-9099-C40C66FF867C}">
                  <a14:compatExt spid="_x0000_s52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14</xdr:row>
          <xdr:rowOff>120650</xdr:rowOff>
        </xdr:from>
        <xdr:to>
          <xdr:col>3</xdr:col>
          <xdr:colOff>304800</xdr:colOff>
          <xdr:row>14</xdr:row>
          <xdr:rowOff>273050</xdr:rowOff>
        </xdr:to>
        <xdr:sp macro="" textlink="">
          <xdr:nvSpPr>
            <xdr:cNvPr id="528394" name="Check Box 10" hidden="1">
              <a:extLst>
                <a:ext uri="{63B3BB69-23CF-44E3-9099-C40C66FF867C}">
                  <a14:compatExt spid="_x0000_s52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15</xdr:row>
          <xdr:rowOff>146050</xdr:rowOff>
        </xdr:from>
        <xdr:to>
          <xdr:col>3</xdr:col>
          <xdr:colOff>304800</xdr:colOff>
          <xdr:row>15</xdr:row>
          <xdr:rowOff>298450</xdr:rowOff>
        </xdr:to>
        <xdr:sp macro="" textlink="">
          <xdr:nvSpPr>
            <xdr:cNvPr id="528395" name="Check Box 11" hidden="1">
              <a:extLst>
                <a:ext uri="{63B3BB69-23CF-44E3-9099-C40C66FF867C}">
                  <a14:compatExt spid="_x0000_s528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16</xdr:row>
          <xdr:rowOff>101600</xdr:rowOff>
        </xdr:from>
        <xdr:to>
          <xdr:col>3</xdr:col>
          <xdr:colOff>298450</xdr:colOff>
          <xdr:row>16</xdr:row>
          <xdr:rowOff>254000</xdr:rowOff>
        </xdr:to>
        <xdr:sp macro="" textlink="">
          <xdr:nvSpPr>
            <xdr:cNvPr id="528396" name="Check Box 12" hidden="1">
              <a:extLst>
                <a:ext uri="{63B3BB69-23CF-44E3-9099-C40C66FF867C}">
                  <a14:compatExt spid="_x0000_s52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17</xdr:row>
          <xdr:rowOff>101600</xdr:rowOff>
        </xdr:from>
        <xdr:to>
          <xdr:col>3</xdr:col>
          <xdr:colOff>298450</xdr:colOff>
          <xdr:row>17</xdr:row>
          <xdr:rowOff>254000</xdr:rowOff>
        </xdr:to>
        <xdr:sp macro="" textlink="">
          <xdr:nvSpPr>
            <xdr:cNvPr id="528397" name="Check Box 13" hidden="1">
              <a:extLst>
                <a:ext uri="{63B3BB69-23CF-44E3-9099-C40C66FF867C}">
                  <a14:compatExt spid="_x0000_s528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18</xdr:row>
          <xdr:rowOff>101600</xdr:rowOff>
        </xdr:from>
        <xdr:to>
          <xdr:col>3</xdr:col>
          <xdr:colOff>298450</xdr:colOff>
          <xdr:row>18</xdr:row>
          <xdr:rowOff>254000</xdr:rowOff>
        </xdr:to>
        <xdr:sp macro="" textlink="">
          <xdr:nvSpPr>
            <xdr:cNvPr id="528398" name="Check Box 14" hidden="1">
              <a:extLst>
                <a:ext uri="{63B3BB69-23CF-44E3-9099-C40C66FF867C}">
                  <a14:compatExt spid="_x0000_s52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19</xdr:row>
          <xdr:rowOff>101600</xdr:rowOff>
        </xdr:from>
        <xdr:to>
          <xdr:col>3</xdr:col>
          <xdr:colOff>304800</xdr:colOff>
          <xdr:row>19</xdr:row>
          <xdr:rowOff>254000</xdr:rowOff>
        </xdr:to>
        <xdr:sp macro="" textlink="">
          <xdr:nvSpPr>
            <xdr:cNvPr id="528399" name="Check Box 15" hidden="1">
              <a:extLst>
                <a:ext uri="{63B3BB69-23CF-44E3-9099-C40C66FF867C}">
                  <a14:compatExt spid="_x0000_s52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20</xdr:row>
          <xdr:rowOff>139700</xdr:rowOff>
        </xdr:from>
        <xdr:to>
          <xdr:col>3</xdr:col>
          <xdr:colOff>304800</xdr:colOff>
          <xdr:row>20</xdr:row>
          <xdr:rowOff>292100</xdr:rowOff>
        </xdr:to>
        <xdr:sp macro="" textlink="">
          <xdr:nvSpPr>
            <xdr:cNvPr id="528400" name="Check Box 16" hidden="1">
              <a:extLst>
                <a:ext uri="{63B3BB69-23CF-44E3-9099-C40C66FF867C}">
                  <a14:compatExt spid="_x0000_s52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21</xdr:row>
          <xdr:rowOff>139700</xdr:rowOff>
        </xdr:from>
        <xdr:to>
          <xdr:col>3</xdr:col>
          <xdr:colOff>304800</xdr:colOff>
          <xdr:row>21</xdr:row>
          <xdr:rowOff>292100</xdr:rowOff>
        </xdr:to>
        <xdr:sp macro="" textlink="">
          <xdr:nvSpPr>
            <xdr:cNvPr id="528401" name="Check Box 17" hidden="1">
              <a:extLst>
                <a:ext uri="{63B3BB69-23CF-44E3-9099-C40C66FF867C}">
                  <a14:compatExt spid="_x0000_s52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22</xdr:row>
          <xdr:rowOff>146050</xdr:rowOff>
        </xdr:from>
        <xdr:to>
          <xdr:col>3</xdr:col>
          <xdr:colOff>304800</xdr:colOff>
          <xdr:row>22</xdr:row>
          <xdr:rowOff>298450</xdr:rowOff>
        </xdr:to>
        <xdr:sp macro="" textlink="">
          <xdr:nvSpPr>
            <xdr:cNvPr id="528402" name="Check Box 18" hidden="1">
              <a:extLst>
                <a:ext uri="{63B3BB69-23CF-44E3-9099-C40C66FF867C}">
                  <a14:compatExt spid="_x0000_s52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23</xdr:row>
          <xdr:rowOff>146050</xdr:rowOff>
        </xdr:from>
        <xdr:to>
          <xdr:col>3</xdr:col>
          <xdr:colOff>304800</xdr:colOff>
          <xdr:row>23</xdr:row>
          <xdr:rowOff>298450</xdr:rowOff>
        </xdr:to>
        <xdr:sp macro="" textlink="">
          <xdr:nvSpPr>
            <xdr:cNvPr id="528403" name="Check Box 19" hidden="1">
              <a:extLst>
                <a:ext uri="{63B3BB69-23CF-44E3-9099-C40C66FF867C}">
                  <a14:compatExt spid="_x0000_s52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24</xdr:row>
          <xdr:rowOff>158750</xdr:rowOff>
        </xdr:from>
        <xdr:to>
          <xdr:col>3</xdr:col>
          <xdr:colOff>304800</xdr:colOff>
          <xdr:row>24</xdr:row>
          <xdr:rowOff>311150</xdr:rowOff>
        </xdr:to>
        <xdr:sp macro="" textlink="">
          <xdr:nvSpPr>
            <xdr:cNvPr id="528404" name="Check Box 20" hidden="1">
              <a:extLst>
                <a:ext uri="{63B3BB69-23CF-44E3-9099-C40C66FF867C}">
                  <a14:compatExt spid="_x0000_s52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25</xdr:row>
          <xdr:rowOff>158750</xdr:rowOff>
        </xdr:from>
        <xdr:to>
          <xdr:col>3</xdr:col>
          <xdr:colOff>304800</xdr:colOff>
          <xdr:row>25</xdr:row>
          <xdr:rowOff>311150</xdr:rowOff>
        </xdr:to>
        <xdr:sp macro="" textlink="">
          <xdr:nvSpPr>
            <xdr:cNvPr id="528405" name="Check Box 21" hidden="1">
              <a:extLst>
                <a:ext uri="{63B3BB69-23CF-44E3-9099-C40C66FF867C}">
                  <a14:compatExt spid="_x0000_s52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26</xdr:row>
          <xdr:rowOff>158750</xdr:rowOff>
        </xdr:from>
        <xdr:to>
          <xdr:col>3</xdr:col>
          <xdr:colOff>304800</xdr:colOff>
          <xdr:row>26</xdr:row>
          <xdr:rowOff>311150</xdr:rowOff>
        </xdr:to>
        <xdr:sp macro="" textlink="">
          <xdr:nvSpPr>
            <xdr:cNvPr id="528406" name="Check Box 22" hidden="1">
              <a:extLst>
                <a:ext uri="{63B3BB69-23CF-44E3-9099-C40C66FF867C}">
                  <a14:compatExt spid="_x0000_s52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27</xdr:row>
          <xdr:rowOff>146050</xdr:rowOff>
        </xdr:from>
        <xdr:to>
          <xdr:col>3</xdr:col>
          <xdr:colOff>304800</xdr:colOff>
          <xdr:row>27</xdr:row>
          <xdr:rowOff>298450</xdr:rowOff>
        </xdr:to>
        <xdr:sp macro="" textlink="">
          <xdr:nvSpPr>
            <xdr:cNvPr id="528407" name="Check Box 23" hidden="1">
              <a:extLst>
                <a:ext uri="{63B3BB69-23CF-44E3-9099-C40C66FF867C}">
                  <a14:compatExt spid="_x0000_s52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35</xdr:row>
          <xdr:rowOff>146050</xdr:rowOff>
        </xdr:from>
        <xdr:to>
          <xdr:col>3</xdr:col>
          <xdr:colOff>304800</xdr:colOff>
          <xdr:row>35</xdr:row>
          <xdr:rowOff>298450</xdr:rowOff>
        </xdr:to>
        <xdr:sp macro="" textlink="">
          <xdr:nvSpPr>
            <xdr:cNvPr id="528408" name="Check Box 24" hidden="1">
              <a:extLst>
                <a:ext uri="{63B3BB69-23CF-44E3-9099-C40C66FF867C}">
                  <a14:compatExt spid="_x0000_s52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36</xdr:row>
          <xdr:rowOff>101600</xdr:rowOff>
        </xdr:from>
        <xdr:to>
          <xdr:col>3</xdr:col>
          <xdr:colOff>298450</xdr:colOff>
          <xdr:row>36</xdr:row>
          <xdr:rowOff>254000</xdr:rowOff>
        </xdr:to>
        <xdr:sp macro="" textlink="">
          <xdr:nvSpPr>
            <xdr:cNvPr id="528409" name="Check Box 25" hidden="1">
              <a:extLst>
                <a:ext uri="{63B3BB69-23CF-44E3-9099-C40C66FF867C}">
                  <a14:compatExt spid="_x0000_s52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38</xdr:row>
          <xdr:rowOff>101600</xdr:rowOff>
        </xdr:from>
        <xdr:to>
          <xdr:col>3</xdr:col>
          <xdr:colOff>298450</xdr:colOff>
          <xdr:row>38</xdr:row>
          <xdr:rowOff>254000</xdr:rowOff>
        </xdr:to>
        <xdr:sp macro="" textlink="">
          <xdr:nvSpPr>
            <xdr:cNvPr id="528410" name="Check Box 26" hidden="1">
              <a:extLst>
                <a:ext uri="{63B3BB69-23CF-44E3-9099-C40C66FF867C}">
                  <a14:compatExt spid="_x0000_s52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44</xdr:row>
          <xdr:rowOff>101600</xdr:rowOff>
        </xdr:from>
        <xdr:to>
          <xdr:col>3</xdr:col>
          <xdr:colOff>298450</xdr:colOff>
          <xdr:row>44</xdr:row>
          <xdr:rowOff>254000</xdr:rowOff>
        </xdr:to>
        <xdr:sp macro="" textlink="">
          <xdr:nvSpPr>
            <xdr:cNvPr id="528411" name="Check Box 27" hidden="1">
              <a:extLst>
                <a:ext uri="{63B3BB69-23CF-44E3-9099-C40C66FF867C}">
                  <a14:compatExt spid="_x0000_s52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28</xdr:row>
          <xdr:rowOff>146050</xdr:rowOff>
        </xdr:from>
        <xdr:to>
          <xdr:col>3</xdr:col>
          <xdr:colOff>304800</xdr:colOff>
          <xdr:row>28</xdr:row>
          <xdr:rowOff>298450</xdr:rowOff>
        </xdr:to>
        <xdr:sp macro="" textlink="">
          <xdr:nvSpPr>
            <xdr:cNvPr id="528412" name="Check Box 28" hidden="1">
              <a:extLst>
                <a:ext uri="{63B3BB69-23CF-44E3-9099-C40C66FF867C}">
                  <a14:compatExt spid="_x0000_s52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29</xdr:row>
          <xdr:rowOff>146050</xdr:rowOff>
        </xdr:from>
        <xdr:to>
          <xdr:col>3</xdr:col>
          <xdr:colOff>304800</xdr:colOff>
          <xdr:row>29</xdr:row>
          <xdr:rowOff>298450</xdr:rowOff>
        </xdr:to>
        <xdr:sp macro="" textlink="">
          <xdr:nvSpPr>
            <xdr:cNvPr id="528413" name="Check Box 29" hidden="1">
              <a:extLst>
                <a:ext uri="{63B3BB69-23CF-44E3-9099-C40C66FF867C}">
                  <a14:compatExt spid="_x0000_s52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31</xdr:row>
          <xdr:rowOff>146050</xdr:rowOff>
        </xdr:from>
        <xdr:to>
          <xdr:col>3</xdr:col>
          <xdr:colOff>304800</xdr:colOff>
          <xdr:row>31</xdr:row>
          <xdr:rowOff>298450</xdr:rowOff>
        </xdr:to>
        <xdr:sp macro="" textlink="">
          <xdr:nvSpPr>
            <xdr:cNvPr id="528414" name="Check Box 30" hidden="1">
              <a:extLst>
                <a:ext uri="{63B3BB69-23CF-44E3-9099-C40C66FF867C}">
                  <a14:compatExt spid="_x0000_s52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32</xdr:row>
          <xdr:rowOff>146050</xdr:rowOff>
        </xdr:from>
        <xdr:to>
          <xdr:col>3</xdr:col>
          <xdr:colOff>304800</xdr:colOff>
          <xdr:row>32</xdr:row>
          <xdr:rowOff>298450</xdr:rowOff>
        </xdr:to>
        <xdr:sp macro="" textlink="">
          <xdr:nvSpPr>
            <xdr:cNvPr id="528415" name="Check Box 31" hidden="1">
              <a:extLst>
                <a:ext uri="{63B3BB69-23CF-44E3-9099-C40C66FF867C}">
                  <a14:compatExt spid="_x0000_s52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33</xdr:row>
          <xdr:rowOff>146050</xdr:rowOff>
        </xdr:from>
        <xdr:to>
          <xdr:col>3</xdr:col>
          <xdr:colOff>304800</xdr:colOff>
          <xdr:row>33</xdr:row>
          <xdr:rowOff>298450</xdr:rowOff>
        </xdr:to>
        <xdr:sp macro="" textlink="">
          <xdr:nvSpPr>
            <xdr:cNvPr id="528416" name="Check Box 32" hidden="1">
              <a:extLst>
                <a:ext uri="{63B3BB69-23CF-44E3-9099-C40C66FF867C}">
                  <a14:compatExt spid="_x0000_s52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34</xdr:row>
          <xdr:rowOff>146050</xdr:rowOff>
        </xdr:from>
        <xdr:to>
          <xdr:col>3</xdr:col>
          <xdr:colOff>304800</xdr:colOff>
          <xdr:row>34</xdr:row>
          <xdr:rowOff>298450</xdr:rowOff>
        </xdr:to>
        <xdr:sp macro="" textlink="">
          <xdr:nvSpPr>
            <xdr:cNvPr id="528417" name="Check Box 33" hidden="1">
              <a:extLst>
                <a:ext uri="{63B3BB69-23CF-44E3-9099-C40C66FF867C}">
                  <a14:compatExt spid="_x0000_s52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30</xdr:row>
          <xdr:rowOff>146050</xdr:rowOff>
        </xdr:from>
        <xdr:to>
          <xdr:col>3</xdr:col>
          <xdr:colOff>304800</xdr:colOff>
          <xdr:row>30</xdr:row>
          <xdr:rowOff>298450</xdr:rowOff>
        </xdr:to>
        <xdr:sp macro="" textlink="">
          <xdr:nvSpPr>
            <xdr:cNvPr id="528418" name="Check Box 34" hidden="1">
              <a:extLst>
                <a:ext uri="{63B3BB69-23CF-44E3-9099-C40C66FF867C}">
                  <a14:compatExt spid="_x0000_s52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120650</xdr:rowOff>
        </xdr:from>
        <xdr:to>
          <xdr:col>2</xdr:col>
          <xdr:colOff>330200</xdr:colOff>
          <xdr:row>5</xdr:row>
          <xdr:rowOff>273050</xdr:rowOff>
        </xdr:to>
        <xdr:sp macro="" textlink="">
          <xdr:nvSpPr>
            <xdr:cNvPr id="528419" name="Check Box 35" hidden="1">
              <a:extLst>
                <a:ext uri="{63B3BB69-23CF-44E3-9099-C40C66FF867C}">
                  <a14:compatExt spid="_x0000_s52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120650</xdr:rowOff>
        </xdr:from>
        <xdr:to>
          <xdr:col>2</xdr:col>
          <xdr:colOff>330200</xdr:colOff>
          <xdr:row>23</xdr:row>
          <xdr:rowOff>273050</xdr:rowOff>
        </xdr:to>
        <xdr:sp macro="" textlink="">
          <xdr:nvSpPr>
            <xdr:cNvPr id="528420" name="Check Box 36" hidden="1">
              <a:extLst>
                <a:ext uri="{63B3BB69-23CF-44E3-9099-C40C66FF867C}">
                  <a14:compatExt spid="_x0000_s52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120650</xdr:rowOff>
        </xdr:from>
        <xdr:to>
          <xdr:col>2</xdr:col>
          <xdr:colOff>330200</xdr:colOff>
          <xdr:row>27</xdr:row>
          <xdr:rowOff>273050</xdr:rowOff>
        </xdr:to>
        <xdr:sp macro="" textlink="">
          <xdr:nvSpPr>
            <xdr:cNvPr id="528421" name="Check Box 37" hidden="1">
              <a:extLst>
                <a:ext uri="{63B3BB69-23CF-44E3-9099-C40C66FF867C}">
                  <a14:compatExt spid="_x0000_s52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42</xdr:row>
          <xdr:rowOff>101600</xdr:rowOff>
        </xdr:from>
        <xdr:to>
          <xdr:col>3</xdr:col>
          <xdr:colOff>298450</xdr:colOff>
          <xdr:row>42</xdr:row>
          <xdr:rowOff>254000</xdr:rowOff>
        </xdr:to>
        <xdr:sp macro="" textlink="">
          <xdr:nvSpPr>
            <xdr:cNvPr id="528422" name="Check Box 38" hidden="1">
              <a:extLst>
                <a:ext uri="{63B3BB69-23CF-44E3-9099-C40C66FF867C}">
                  <a14:compatExt spid="_x0000_s52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40</xdr:row>
          <xdr:rowOff>101600</xdr:rowOff>
        </xdr:from>
        <xdr:to>
          <xdr:col>3</xdr:col>
          <xdr:colOff>298450</xdr:colOff>
          <xdr:row>40</xdr:row>
          <xdr:rowOff>254000</xdr:rowOff>
        </xdr:to>
        <xdr:sp macro="" textlink="">
          <xdr:nvSpPr>
            <xdr:cNvPr id="528423" name="Check Box 39" hidden="1">
              <a:extLst>
                <a:ext uri="{63B3BB69-23CF-44E3-9099-C40C66FF867C}">
                  <a14:compatExt spid="_x0000_s52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36</xdr:row>
          <xdr:rowOff>82550</xdr:rowOff>
        </xdr:from>
        <xdr:to>
          <xdr:col>2</xdr:col>
          <xdr:colOff>381000</xdr:colOff>
          <xdr:row>36</xdr:row>
          <xdr:rowOff>234950</xdr:rowOff>
        </xdr:to>
        <xdr:sp macro="" textlink="">
          <xdr:nvSpPr>
            <xdr:cNvPr id="528424" name="Check Box 40" hidden="1">
              <a:extLst>
                <a:ext uri="{63B3BB69-23CF-44E3-9099-C40C66FF867C}">
                  <a14:compatExt spid="_x0000_s52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215900</xdr:rowOff>
        </xdr:from>
        <xdr:to>
          <xdr:col>4</xdr:col>
          <xdr:colOff>0</xdr:colOff>
          <xdr:row>5</xdr:row>
          <xdr:rowOff>368300</xdr:rowOff>
        </xdr:to>
        <xdr:sp macro="" textlink="">
          <xdr:nvSpPr>
            <xdr:cNvPr id="529409" name="Check Box 1" hidden="1">
              <a:extLst>
                <a:ext uri="{63B3BB69-23CF-44E3-9099-C40C66FF867C}">
                  <a14:compatExt spid="_x0000_s52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215900</xdr:rowOff>
        </xdr:from>
        <xdr:to>
          <xdr:col>4</xdr:col>
          <xdr:colOff>0</xdr:colOff>
          <xdr:row>6</xdr:row>
          <xdr:rowOff>368300</xdr:rowOff>
        </xdr:to>
        <xdr:sp macro="" textlink="">
          <xdr:nvSpPr>
            <xdr:cNvPr id="529410" name="Check Box 2" hidden="1">
              <a:extLst>
                <a:ext uri="{63B3BB69-23CF-44E3-9099-C40C66FF867C}">
                  <a14:compatExt spid="_x0000_s52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215900</xdr:rowOff>
        </xdr:from>
        <xdr:to>
          <xdr:col>4</xdr:col>
          <xdr:colOff>0</xdr:colOff>
          <xdr:row>7</xdr:row>
          <xdr:rowOff>368300</xdr:rowOff>
        </xdr:to>
        <xdr:sp macro="" textlink="">
          <xdr:nvSpPr>
            <xdr:cNvPr id="529411" name="Check Box 3" hidden="1">
              <a:extLst>
                <a:ext uri="{63B3BB69-23CF-44E3-9099-C40C66FF867C}">
                  <a14:compatExt spid="_x0000_s52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215900</xdr:rowOff>
        </xdr:from>
        <xdr:to>
          <xdr:col>4</xdr:col>
          <xdr:colOff>0</xdr:colOff>
          <xdr:row>8</xdr:row>
          <xdr:rowOff>368300</xdr:rowOff>
        </xdr:to>
        <xdr:sp macro="" textlink="">
          <xdr:nvSpPr>
            <xdr:cNvPr id="529412" name="Check Box 4" hidden="1">
              <a:extLst>
                <a:ext uri="{63B3BB69-23CF-44E3-9099-C40C66FF867C}">
                  <a14:compatExt spid="_x0000_s52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215900</xdr:rowOff>
        </xdr:from>
        <xdr:to>
          <xdr:col>4</xdr:col>
          <xdr:colOff>0</xdr:colOff>
          <xdr:row>9</xdr:row>
          <xdr:rowOff>368300</xdr:rowOff>
        </xdr:to>
        <xdr:sp macro="" textlink="">
          <xdr:nvSpPr>
            <xdr:cNvPr id="529413" name="Check Box 5" hidden="1">
              <a:extLst>
                <a:ext uri="{63B3BB69-23CF-44E3-9099-C40C66FF867C}">
                  <a14:compatExt spid="_x0000_s52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215900</xdr:rowOff>
        </xdr:from>
        <xdr:to>
          <xdr:col>4</xdr:col>
          <xdr:colOff>0</xdr:colOff>
          <xdr:row>11</xdr:row>
          <xdr:rowOff>368300</xdr:rowOff>
        </xdr:to>
        <xdr:sp macro="" textlink="">
          <xdr:nvSpPr>
            <xdr:cNvPr id="529414" name="Check Box 6" hidden="1">
              <a:extLst>
                <a:ext uri="{63B3BB69-23CF-44E3-9099-C40C66FF867C}">
                  <a14:compatExt spid="_x0000_s52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215900</xdr:rowOff>
        </xdr:from>
        <xdr:to>
          <xdr:col>4</xdr:col>
          <xdr:colOff>0</xdr:colOff>
          <xdr:row>10</xdr:row>
          <xdr:rowOff>368300</xdr:rowOff>
        </xdr:to>
        <xdr:sp macro="" textlink="">
          <xdr:nvSpPr>
            <xdr:cNvPr id="529415" name="Check Box 7" hidden="1">
              <a:extLst>
                <a:ext uri="{63B3BB69-23CF-44E3-9099-C40C66FF867C}">
                  <a14:compatExt spid="_x0000_s52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31750</xdr:colOff>
      <xdr:row>7</xdr:row>
      <xdr:rowOff>31750</xdr:rowOff>
    </xdr:from>
    <xdr:to>
      <xdr:col>27</xdr:col>
      <xdr:colOff>539750</xdr:colOff>
      <xdr:row>8</xdr:row>
      <xdr:rowOff>179917</xdr:rowOff>
    </xdr:to>
    <xdr:sp macro="" textlink="">
      <xdr:nvSpPr>
        <xdr:cNvPr id="2" name="下矢印 1"/>
        <xdr:cNvSpPr/>
      </xdr:nvSpPr>
      <xdr:spPr>
        <a:xfrm>
          <a:off x="11757025" y="1727200"/>
          <a:ext cx="508000" cy="338667"/>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3.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9" Type="http://schemas.openxmlformats.org/officeDocument/2006/relationships/ctrlProp" Target="../ctrlProps/ctrlProp110.xml"/><Relationship Id="rId3" Type="http://schemas.openxmlformats.org/officeDocument/2006/relationships/vmlDrawing" Target="../drawings/vmlDrawing31.vml"/><Relationship Id="rId21" Type="http://schemas.openxmlformats.org/officeDocument/2006/relationships/ctrlProp" Target="../ctrlProps/ctrlProp92.xml"/><Relationship Id="rId34" Type="http://schemas.openxmlformats.org/officeDocument/2006/relationships/ctrlProp" Target="../ctrlProps/ctrlProp105.xml"/><Relationship Id="rId42" Type="http://schemas.openxmlformats.org/officeDocument/2006/relationships/ctrlProp" Target="../ctrlProps/ctrlProp113.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2" Type="http://schemas.openxmlformats.org/officeDocument/2006/relationships/drawing" Target="../drawings/drawing6.xml"/><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41" Type="http://schemas.openxmlformats.org/officeDocument/2006/relationships/ctrlProp" Target="../ctrlProps/ctrlProp112.xml"/><Relationship Id="rId1" Type="http://schemas.openxmlformats.org/officeDocument/2006/relationships/printerSettings" Target="../printerSettings/printerSettings31.bin"/><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32" Type="http://schemas.openxmlformats.org/officeDocument/2006/relationships/ctrlProp" Target="../ctrlProps/ctrlProp103.xml"/><Relationship Id="rId37" Type="http://schemas.openxmlformats.org/officeDocument/2006/relationships/ctrlProp" Target="../ctrlProps/ctrlProp108.xml"/><Relationship Id="rId40" Type="http://schemas.openxmlformats.org/officeDocument/2006/relationships/ctrlProp" Target="../ctrlProps/ctrlProp111.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10" Type="http://schemas.openxmlformats.org/officeDocument/2006/relationships/ctrlProp" Target="../ctrlProps/ctrlProp81.xml"/><Relationship Id="rId19" Type="http://schemas.openxmlformats.org/officeDocument/2006/relationships/ctrlProp" Target="../ctrlProps/ctrlProp90.xml"/><Relationship Id="rId31" Type="http://schemas.openxmlformats.org/officeDocument/2006/relationships/ctrlProp" Target="../ctrlProps/ctrlProp102.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 Id="rId43" Type="http://schemas.openxmlformats.org/officeDocument/2006/relationships/ctrlProp" Target="../ctrlProps/ctrlProp114.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19.xml"/><Relationship Id="rId3" Type="http://schemas.openxmlformats.org/officeDocument/2006/relationships/vmlDrawing" Target="../drawings/vmlDrawing32.vml"/><Relationship Id="rId7" Type="http://schemas.openxmlformats.org/officeDocument/2006/relationships/ctrlProp" Target="../ctrlProps/ctrlProp118.xml"/><Relationship Id="rId2" Type="http://schemas.openxmlformats.org/officeDocument/2006/relationships/drawing" Target="../drawings/drawing7.xml"/><Relationship Id="rId1" Type="http://schemas.openxmlformats.org/officeDocument/2006/relationships/printerSettings" Target="../printerSettings/printerSettings32.bin"/><Relationship Id="rId6" Type="http://schemas.openxmlformats.org/officeDocument/2006/relationships/ctrlProp" Target="../ctrlProps/ctrlProp117.xml"/><Relationship Id="rId5" Type="http://schemas.openxmlformats.org/officeDocument/2006/relationships/ctrlProp" Target="../ctrlProps/ctrlProp116.xml"/><Relationship Id="rId10" Type="http://schemas.openxmlformats.org/officeDocument/2006/relationships/ctrlProp" Target="../ctrlProps/ctrlProp121.xml"/><Relationship Id="rId4" Type="http://schemas.openxmlformats.org/officeDocument/2006/relationships/ctrlProp" Target="../ctrlProps/ctrlProp115.xml"/><Relationship Id="rId9" Type="http://schemas.openxmlformats.org/officeDocument/2006/relationships/ctrlProp" Target="../ctrlProps/ctrlProp120.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8.xml"/><Relationship Id="rId1" Type="http://schemas.openxmlformats.org/officeDocument/2006/relationships/printerSettings" Target="../printerSettings/printerSettings36.bin"/><Relationship Id="rId4" Type="http://schemas.openxmlformats.org/officeDocument/2006/relationships/comments" Target="../comments33.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6.vml"/><Relationship Id="rId7" Type="http://schemas.openxmlformats.org/officeDocument/2006/relationships/ctrlProp" Target="../ctrlProps/ctrlProp5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49.xml"/><Relationship Id="rId5" Type="http://schemas.openxmlformats.org/officeDocument/2006/relationships/ctrlProp" Target="../ctrlProps/ctrlProp48.xml"/><Relationship Id="rId10" Type="http://schemas.openxmlformats.org/officeDocument/2006/relationships/comments" Target="../comments6.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7.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omments" Target="../comments7.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3" Type="http://schemas.openxmlformats.org/officeDocument/2006/relationships/vmlDrawing" Target="../drawings/vmlDrawing8.vml"/><Relationship Id="rId7" Type="http://schemas.openxmlformats.org/officeDocument/2006/relationships/ctrlProp" Target="../ctrlProps/ctrlProp67.xml"/><Relationship Id="rId12" Type="http://schemas.openxmlformats.org/officeDocument/2006/relationships/ctrlProp" Target="../ctrlProps/ctrlProp72.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omments" Target="../comments8.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F26"/>
  <sheetViews>
    <sheetView showZeros="0" tabSelected="1" view="pageBreakPreview" zoomScale="80" zoomScaleNormal="90" zoomScaleSheetLayoutView="80" workbookViewId="0">
      <selection activeCell="B6" sqref="B6"/>
    </sheetView>
  </sheetViews>
  <sheetFormatPr defaultRowHeight="13"/>
  <cols>
    <col min="1" max="1" width="17.6328125" style="225" customWidth="1"/>
    <col min="2" max="2" width="38.6328125" customWidth="1"/>
    <col min="3" max="3" width="17.6328125" style="229" customWidth="1"/>
    <col min="4" max="4" width="38.6328125" style="242" customWidth="1"/>
    <col min="5" max="5" width="19.453125" customWidth="1"/>
    <col min="6" max="6" width="38.6328125" style="237" customWidth="1"/>
  </cols>
  <sheetData>
    <row r="1" spans="1:6" ht="104.25" customHeight="1">
      <c r="A1" s="1118" t="s">
        <v>793</v>
      </c>
      <c r="B1" s="1119"/>
      <c r="C1" s="1119"/>
      <c r="D1" s="1119"/>
      <c r="E1" s="1119"/>
      <c r="F1" s="1119"/>
    </row>
    <row r="2" spans="1:6" ht="22.5" customHeight="1">
      <c r="A2" s="226" t="s">
        <v>208</v>
      </c>
      <c r="B2" s="203" t="s">
        <v>494</v>
      </c>
      <c r="C2" s="239" t="s">
        <v>284</v>
      </c>
      <c r="D2" s="240" t="s">
        <v>285</v>
      </c>
      <c r="E2" s="226" t="s">
        <v>208</v>
      </c>
      <c r="F2" s="236" t="s">
        <v>495</v>
      </c>
    </row>
    <row r="3" spans="1:6" ht="30" customHeight="1">
      <c r="A3" s="227" t="s">
        <v>206</v>
      </c>
      <c r="B3" s="233"/>
      <c r="C3" s="927" t="s">
        <v>389</v>
      </c>
      <c r="D3" s="241"/>
      <c r="E3" s="227" t="s">
        <v>210</v>
      </c>
      <c r="F3" s="235"/>
    </row>
    <row r="4" spans="1:6" ht="30" customHeight="1">
      <c r="A4" s="227" t="s">
        <v>207</v>
      </c>
      <c r="B4" s="233"/>
      <c r="C4" s="927" t="s">
        <v>390</v>
      </c>
      <c r="D4" s="241"/>
      <c r="E4" s="227" t="s">
        <v>211</v>
      </c>
      <c r="F4" s="235"/>
    </row>
    <row r="5" spans="1:6" ht="30" customHeight="1">
      <c r="A5" s="227" t="s">
        <v>385</v>
      </c>
      <c r="B5" s="233"/>
      <c r="C5" s="928" t="s">
        <v>391</v>
      </c>
      <c r="D5" s="241"/>
      <c r="E5" s="227" t="s">
        <v>212</v>
      </c>
      <c r="F5" s="235"/>
    </row>
    <row r="6" spans="1:6" ht="30" customHeight="1">
      <c r="A6" s="227" t="s">
        <v>209</v>
      </c>
      <c r="B6" s="234"/>
      <c r="C6" s="928" t="s">
        <v>392</v>
      </c>
      <c r="D6" s="241"/>
      <c r="E6" s="227" t="s">
        <v>215</v>
      </c>
      <c r="F6" s="235"/>
    </row>
    <row r="7" spans="1:6" ht="30" customHeight="1">
      <c r="A7" s="227" t="s">
        <v>213</v>
      </c>
      <c r="B7" s="234"/>
      <c r="C7" s="929" t="s">
        <v>393</v>
      </c>
      <c r="D7" s="954"/>
      <c r="E7" s="227" t="s">
        <v>216</v>
      </c>
      <c r="F7" s="235"/>
    </row>
    <row r="8" spans="1:6" ht="30" customHeight="1">
      <c r="A8" s="227" t="s">
        <v>214</v>
      </c>
      <c r="B8" s="234"/>
      <c r="C8" s="929" t="s">
        <v>394</v>
      </c>
      <c r="D8" s="954"/>
      <c r="E8" s="227" t="s">
        <v>794</v>
      </c>
      <c r="F8" s="235"/>
    </row>
    <row r="9" spans="1:6" ht="30" customHeight="1">
      <c r="A9" s="227" t="s">
        <v>139</v>
      </c>
      <c r="B9" s="953"/>
      <c r="C9" s="248" t="s">
        <v>433</v>
      </c>
      <c r="D9" s="955"/>
      <c r="E9" s="227" t="s">
        <v>1012</v>
      </c>
      <c r="F9" s="235"/>
    </row>
    <row r="10" spans="1:6" ht="30" customHeight="1">
      <c r="A10" s="227" t="s">
        <v>217</v>
      </c>
      <c r="B10" s="233"/>
      <c r="C10" s="248" t="s">
        <v>434</v>
      </c>
      <c r="D10" s="955"/>
      <c r="E10" s="227" t="s">
        <v>220</v>
      </c>
      <c r="F10" s="235"/>
    </row>
    <row r="11" spans="1:6" ht="30" customHeight="1">
      <c r="A11" s="227" t="s">
        <v>641</v>
      </c>
      <c r="B11" s="233"/>
      <c r="C11" s="248"/>
      <c r="D11" s="565"/>
      <c r="E11" s="227" t="s">
        <v>220</v>
      </c>
      <c r="F11" s="238"/>
    </row>
    <row r="12" spans="1:6" ht="30" customHeight="1">
      <c r="A12" s="227" t="s">
        <v>249</v>
      </c>
      <c r="B12" s="235"/>
      <c r="C12" s="926" t="s">
        <v>283</v>
      </c>
      <c r="D12" s="528"/>
      <c r="E12" s="930" t="s">
        <v>764</v>
      </c>
      <c r="F12" s="238"/>
    </row>
    <row r="13" spans="1:6" ht="30" customHeight="1">
      <c r="E13" s="930" t="s">
        <v>765</v>
      </c>
      <c r="F13" s="238"/>
    </row>
    <row r="14" spans="1:6" ht="30" customHeight="1">
      <c r="E14" s="930" t="s">
        <v>765</v>
      </c>
      <c r="F14" s="238"/>
    </row>
    <row r="15" spans="1:6" ht="30" customHeight="1">
      <c r="E15" s="930" t="s">
        <v>1011</v>
      </c>
      <c r="F15" s="238"/>
    </row>
    <row r="16" spans="1:6" ht="30" customHeight="1">
      <c r="E16" s="930" t="s">
        <v>766</v>
      </c>
      <c r="F16" s="238"/>
    </row>
    <row r="17" spans="1:6" ht="30" customHeight="1">
      <c r="E17" s="930" t="s">
        <v>766</v>
      </c>
      <c r="F17" s="238"/>
    </row>
    <row r="18" spans="1:6" ht="30" customHeight="1">
      <c r="F18" s="230"/>
    </row>
    <row r="19" spans="1:6" ht="30" hidden="1" customHeight="1">
      <c r="A19" s="225" t="s">
        <v>458</v>
      </c>
      <c r="B19" t="s">
        <v>639</v>
      </c>
    </row>
    <row r="20" spans="1:6" ht="30" hidden="1" customHeight="1">
      <c r="A20" s="523" t="s">
        <v>1022</v>
      </c>
      <c r="B20" t="s">
        <v>640</v>
      </c>
    </row>
    <row r="21" spans="1:6" ht="30" customHeight="1"/>
    <row r="22" spans="1:6" ht="30" customHeight="1"/>
    <row r="23" spans="1:6" ht="30" customHeight="1"/>
    <row r="24" spans="1:6" ht="30" customHeight="1">
      <c r="E24" s="231"/>
      <c r="F24" s="669"/>
    </row>
    <row r="25" spans="1:6" ht="30" customHeight="1"/>
    <row r="26" spans="1:6" ht="30" customHeight="1"/>
  </sheetData>
  <sheetProtection sheet="1" selectLockedCells="1"/>
  <mergeCells count="1">
    <mergeCell ref="A1:F1"/>
  </mergeCells>
  <phoneticPr fontId="3"/>
  <dataValidations count="1">
    <dataValidation type="list" allowBlank="1" showInputMessage="1" showErrorMessage="1" sqref="B10">
      <formula1>$A$19:$A$21</formula1>
    </dataValidation>
  </dataValidations>
  <pageMargins left="0.7" right="0.7" top="0.75" bottom="0.75" header="0.3" footer="0.3"/>
  <pageSetup paperSize="9" scale="78"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59999389629810485"/>
  </sheetPr>
  <dimension ref="A1:BG58"/>
  <sheetViews>
    <sheetView showZeros="0" view="pageBreakPreview" zoomScaleNormal="100" zoomScaleSheetLayoutView="100" workbookViewId="0">
      <selection activeCell="C15" sqref="C15:J15"/>
    </sheetView>
  </sheetViews>
  <sheetFormatPr defaultColWidth="2.36328125" defaultRowHeight="13"/>
  <cols>
    <col min="1" max="1" width="7.90625" style="908" customWidth="1"/>
    <col min="2" max="38" width="2.36328125" style="36"/>
    <col min="39" max="39" width="2.36328125" style="36" customWidth="1"/>
    <col min="40" max="40" width="18.36328125" style="36" customWidth="1"/>
    <col min="41" max="45" width="2.36328125" style="36"/>
    <col min="46" max="46" width="2.36328125" style="36" hidden="1" customWidth="1"/>
    <col min="47" max="47" width="12" style="36" customWidth="1"/>
    <col min="48" max="52" width="2.36328125" style="36"/>
    <col min="53" max="53" width="0" style="36" hidden="1" customWidth="1"/>
    <col min="54" max="16384" width="2.36328125" style="36"/>
  </cols>
  <sheetData>
    <row r="1" spans="1:40" ht="20.149999999999999" customHeight="1">
      <c r="B1" s="427"/>
      <c r="C1" s="427"/>
      <c r="D1" s="427"/>
      <c r="E1" s="427"/>
      <c r="F1" s="427"/>
      <c r="G1" s="427"/>
      <c r="H1" s="427"/>
      <c r="I1" s="427"/>
      <c r="J1" s="427"/>
      <c r="K1" s="427"/>
      <c r="L1" s="427"/>
      <c r="M1" s="427"/>
      <c r="N1" s="427"/>
      <c r="O1" s="427"/>
      <c r="P1" s="427"/>
      <c r="Q1" s="427"/>
      <c r="R1" s="427"/>
      <c r="S1" s="427"/>
      <c r="T1" s="427"/>
      <c r="U1" s="427"/>
      <c r="V1" s="427"/>
      <c r="W1" s="427"/>
      <c r="X1" s="427"/>
      <c r="Y1" s="427"/>
      <c r="Z1" s="2052"/>
      <c r="AA1" s="2052"/>
      <c r="AB1" s="2052"/>
      <c r="AC1" s="2052"/>
      <c r="AD1" s="2052"/>
      <c r="AE1" s="2052"/>
      <c r="AF1" s="2052"/>
      <c r="AG1" s="2052"/>
      <c r="AH1" s="2052"/>
      <c r="AI1" s="2052"/>
      <c r="AJ1" s="2053"/>
      <c r="AK1" s="280"/>
      <c r="AL1" s="48" t="s">
        <v>322</v>
      </c>
      <c r="AM1" s="48"/>
    </row>
    <row r="2" spans="1:40"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6"/>
      <c r="AB2" s="427"/>
      <c r="AC2" s="80"/>
      <c r="AD2" s="80"/>
      <c r="AE2" s="80"/>
      <c r="AF2" s="80"/>
      <c r="AG2" s="80"/>
      <c r="AH2" s="80"/>
      <c r="AI2" s="80"/>
      <c r="AJ2" s="80"/>
    </row>
    <row r="3" spans="1:40" s="707" customFormat="1" ht="15" customHeight="1">
      <c r="A3" s="908"/>
      <c r="C3" s="1546" t="s">
        <v>368</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40" ht="15" customHeight="1">
      <c r="B5" s="427"/>
      <c r="C5" s="394"/>
      <c r="D5" s="394"/>
      <c r="E5" s="394"/>
      <c r="F5" s="394"/>
      <c r="G5" s="394"/>
      <c r="H5" s="394"/>
      <c r="I5" s="394"/>
      <c r="J5" s="394"/>
      <c r="K5" s="394"/>
      <c r="L5" s="394"/>
      <c r="M5" s="394"/>
      <c r="N5" s="394"/>
      <c r="O5" s="394"/>
      <c r="P5" s="394"/>
      <c r="Q5" s="427"/>
      <c r="R5" s="427"/>
      <c r="S5" s="427"/>
      <c r="T5" s="427"/>
      <c r="U5" s="427"/>
      <c r="V5" s="427"/>
      <c r="W5" s="427"/>
      <c r="X5" s="427"/>
      <c r="Y5" s="427"/>
      <c r="Z5" s="427"/>
      <c r="AA5" s="427"/>
      <c r="AB5" s="427"/>
      <c r="AC5" s="427"/>
      <c r="AD5" s="427"/>
      <c r="AE5" s="427"/>
      <c r="AF5" s="427"/>
      <c r="AG5" s="427"/>
      <c r="AH5" s="427"/>
      <c r="AI5" s="427"/>
      <c r="AJ5" s="427"/>
    </row>
    <row r="6" spans="1:40" ht="30" customHeight="1">
      <c r="B6" s="427"/>
      <c r="C6" s="427"/>
      <c r="D6" s="427"/>
      <c r="E6" s="427"/>
      <c r="F6" s="427"/>
      <c r="G6" s="427"/>
      <c r="H6" s="38"/>
      <c r="I6" s="38"/>
      <c r="J6" s="38"/>
      <c r="K6" s="38"/>
      <c r="L6" s="38"/>
      <c r="M6" s="38"/>
      <c r="N6" s="38"/>
      <c r="O6" s="38"/>
      <c r="P6" s="38"/>
      <c r="Q6" s="427"/>
      <c r="R6" s="2054" t="s">
        <v>71</v>
      </c>
      <c r="S6" s="2055"/>
      <c r="T6" s="2055"/>
      <c r="U6" s="2055"/>
      <c r="V6" s="2055"/>
      <c r="W6" s="427"/>
      <c r="X6" s="1668">
        <f>各項目入力表!F3</f>
        <v>0</v>
      </c>
      <c r="Y6" s="1660"/>
      <c r="Z6" s="1660"/>
      <c r="AA6" s="1660"/>
      <c r="AB6" s="1660"/>
      <c r="AC6" s="1660"/>
      <c r="AD6" s="1660"/>
      <c r="AE6" s="1660"/>
      <c r="AF6" s="1660"/>
      <c r="AG6" s="1660"/>
      <c r="AH6" s="1660"/>
      <c r="AI6" s="1123"/>
      <c r="AJ6" s="427"/>
    </row>
    <row r="7" spans="1:40" ht="30" customHeight="1">
      <c r="B7" s="427"/>
      <c r="C7" s="427"/>
      <c r="D7" s="427"/>
      <c r="E7" s="427"/>
      <c r="F7" s="427"/>
      <c r="G7" s="427"/>
      <c r="H7" s="427"/>
      <c r="I7" s="427"/>
      <c r="J7" s="427"/>
      <c r="K7" s="427"/>
      <c r="L7" s="427"/>
      <c r="M7" s="427"/>
      <c r="N7" s="427"/>
      <c r="O7" s="427"/>
      <c r="P7" s="427"/>
      <c r="Q7" s="427"/>
      <c r="R7" s="2054" t="s">
        <v>72</v>
      </c>
      <c r="S7" s="2055"/>
      <c r="T7" s="2055"/>
      <c r="U7" s="2055"/>
      <c r="V7" s="2055"/>
      <c r="W7" s="415"/>
      <c r="X7" s="1668">
        <f>各項目入力表!F4</f>
        <v>0</v>
      </c>
      <c r="Y7" s="1660"/>
      <c r="Z7" s="1660"/>
      <c r="AA7" s="1660"/>
      <c r="AB7" s="1660"/>
      <c r="AC7" s="1660"/>
      <c r="AD7" s="1660"/>
      <c r="AE7" s="1660"/>
      <c r="AF7" s="1660"/>
      <c r="AG7" s="1660"/>
      <c r="AH7" s="1660"/>
      <c r="AI7" s="1123"/>
      <c r="AJ7" s="548"/>
    </row>
    <row r="8" spans="1:40" ht="30" customHeight="1">
      <c r="B8" s="427"/>
      <c r="C8" s="427"/>
      <c r="D8" s="427"/>
      <c r="E8" s="427"/>
      <c r="F8" s="427"/>
      <c r="G8" s="427"/>
      <c r="H8" s="427"/>
      <c r="I8" s="427"/>
      <c r="J8" s="427"/>
      <c r="K8" s="427"/>
      <c r="L8" s="427"/>
      <c r="M8" s="427"/>
      <c r="N8" s="427"/>
      <c r="O8" s="427"/>
      <c r="P8" s="427"/>
      <c r="Q8" s="427"/>
      <c r="R8" s="2054" t="s">
        <v>34</v>
      </c>
      <c r="S8" s="2055"/>
      <c r="T8" s="2055"/>
      <c r="U8" s="2055"/>
      <c r="V8" s="2055"/>
      <c r="W8" s="394"/>
      <c r="X8" s="1660">
        <f>各項目入力表!F5</f>
        <v>0</v>
      </c>
      <c r="Y8" s="1660"/>
      <c r="Z8" s="1660"/>
      <c r="AA8" s="1660"/>
      <c r="AB8" s="1660"/>
      <c r="AC8" s="1660"/>
      <c r="AD8" s="1660"/>
      <c r="AE8" s="1660"/>
      <c r="AF8" s="1660"/>
      <c r="AG8" s="1660"/>
      <c r="AH8" s="1660"/>
      <c r="AI8" s="1123"/>
      <c r="AJ8" s="552" t="s">
        <v>446</v>
      </c>
    </row>
    <row r="9" spans="1:40" s="1086" customFormat="1" ht="12" customHeight="1">
      <c r="R9" s="1578" t="s">
        <v>934</v>
      </c>
      <c r="S9" s="1578"/>
      <c r="T9" s="1578"/>
      <c r="U9" s="1578"/>
      <c r="V9" s="1578"/>
      <c r="W9" s="1578"/>
      <c r="X9" s="1578"/>
      <c r="Y9" s="1578"/>
      <c r="Z9" s="1578"/>
      <c r="AA9" s="1578"/>
      <c r="AB9" s="1578"/>
      <c r="AC9" s="1578"/>
      <c r="AD9" s="1578"/>
      <c r="AE9" s="1578"/>
      <c r="AF9" s="1578"/>
      <c r="AG9" s="1578"/>
      <c r="AH9" s="1578"/>
      <c r="AI9" s="1578"/>
      <c r="AJ9" s="1578"/>
    </row>
    <row r="10" spans="1:40" s="1086" customFormat="1" ht="12" customHeight="1">
      <c r="R10" s="1579" t="s">
        <v>935</v>
      </c>
      <c r="S10" s="1579"/>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R11" s="1579" t="s">
        <v>937</v>
      </c>
      <c r="S11" s="1579"/>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row>
    <row r="13" spans="1:40" ht="30" customHeight="1">
      <c r="B13" s="1980" t="s">
        <v>333</v>
      </c>
      <c r="C13" s="1980"/>
      <c r="D13" s="1980"/>
      <c r="E13" s="1980"/>
      <c r="F13" s="1980"/>
      <c r="G13" s="1980"/>
      <c r="H13" s="1980"/>
      <c r="I13" s="1980"/>
      <c r="J13" s="1980"/>
      <c r="K13" s="1980"/>
      <c r="L13" s="1980"/>
      <c r="M13" s="1980"/>
      <c r="N13" s="1980"/>
      <c r="O13" s="1980"/>
      <c r="P13" s="1980"/>
      <c r="Q13" s="1980"/>
      <c r="R13" s="1980"/>
      <c r="S13" s="1980"/>
      <c r="T13" s="1980"/>
      <c r="U13" s="1980"/>
      <c r="V13" s="1980"/>
      <c r="W13" s="1980"/>
      <c r="X13" s="1980"/>
      <c r="Y13" s="1980"/>
      <c r="Z13" s="1980"/>
      <c r="AA13" s="1980"/>
      <c r="AB13" s="1980"/>
      <c r="AC13" s="1980"/>
      <c r="AD13" s="1980"/>
      <c r="AE13" s="1980"/>
      <c r="AF13" s="1980"/>
      <c r="AG13" s="1980"/>
      <c r="AH13" s="1980"/>
      <c r="AI13" s="1980"/>
      <c r="AJ13" s="1980"/>
    </row>
    <row r="14" spans="1:40"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row>
    <row r="15" spans="1:40" ht="20.149999999999999" customHeight="1">
      <c r="B15" s="409"/>
      <c r="C15" s="1702"/>
      <c r="D15" s="1702"/>
      <c r="E15" s="1702"/>
      <c r="F15" s="1702"/>
      <c r="G15" s="1702"/>
      <c r="H15" s="1702"/>
      <c r="I15" s="1702"/>
      <c r="J15" s="1702"/>
      <c r="K15" s="1661" t="s">
        <v>332</v>
      </c>
      <c r="L15" s="1661"/>
      <c r="M15" s="1661"/>
      <c r="N15" s="1661"/>
      <c r="O15" s="1661"/>
      <c r="P15" s="1661"/>
      <c r="Q15" s="1661"/>
      <c r="R15" s="1661"/>
      <c r="S15" s="1661"/>
      <c r="T15" s="1661"/>
      <c r="U15" s="1661"/>
      <c r="V15" s="1661"/>
      <c r="W15" s="1661"/>
      <c r="X15" s="1661"/>
      <c r="Y15" s="1661"/>
      <c r="Z15" s="1661"/>
      <c r="AA15" s="1661"/>
      <c r="AB15" s="1661"/>
      <c r="AC15" s="1661"/>
      <c r="AD15" s="1661"/>
      <c r="AE15" s="1661"/>
      <c r="AF15" s="1661"/>
      <c r="AG15" s="1661"/>
      <c r="AH15" s="1661"/>
      <c r="AI15" s="1661"/>
      <c r="AJ15" s="1661"/>
      <c r="AN15" s="205"/>
    </row>
    <row r="16" spans="1:40" ht="20.149999999999999" customHeight="1">
      <c r="B16" s="1661" t="s">
        <v>924</v>
      </c>
      <c r="C16" s="1661"/>
      <c r="D16" s="1661"/>
      <c r="E16" s="1661"/>
      <c r="F16" s="1661"/>
      <c r="G16" s="1661"/>
      <c r="H16" s="1661"/>
      <c r="I16" s="1661"/>
      <c r="J16" s="1661"/>
      <c r="K16" s="1661"/>
      <c r="L16" s="1661"/>
      <c r="M16" s="1661"/>
      <c r="N16" s="1661"/>
      <c r="O16" s="1661"/>
      <c r="P16" s="1661"/>
      <c r="Q16" s="1661"/>
      <c r="R16" s="1661"/>
      <c r="S16" s="1661"/>
      <c r="T16" s="1661"/>
      <c r="U16" s="1661"/>
      <c r="V16" s="1661"/>
      <c r="W16" s="1661"/>
      <c r="X16" s="1661"/>
      <c r="Y16" s="1661"/>
      <c r="Z16" s="1661"/>
      <c r="AA16" s="1661"/>
      <c r="AB16" s="1661"/>
      <c r="AC16" s="1661"/>
      <c r="AD16" s="1661"/>
      <c r="AE16" s="1661"/>
      <c r="AF16" s="1661"/>
      <c r="AG16" s="1661"/>
      <c r="AH16" s="1661"/>
      <c r="AI16" s="1661"/>
      <c r="AJ16" s="1661"/>
    </row>
    <row r="17" spans="1:59" ht="15" customHeight="1">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row>
    <row r="18" spans="1:59">
      <c r="B18" s="1627" t="s">
        <v>67</v>
      </c>
      <c r="C18" s="1627"/>
      <c r="D18" s="1627"/>
      <c r="E18" s="1627"/>
      <c r="F18" s="1627"/>
      <c r="G18" s="1627"/>
      <c r="H18" s="1627"/>
      <c r="I18" s="1627"/>
      <c r="J18" s="1627"/>
      <c r="K18" s="1627"/>
      <c r="L18" s="1627"/>
      <c r="M18" s="1627"/>
      <c r="N18" s="1627"/>
      <c r="O18" s="1627"/>
      <c r="P18" s="1627"/>
      <c r="Q18" s="1627"/>
      <c r="R18" s="1627"/>
      <c r="S18" s="1627"/>
      <c r="T18" s="1627"/>
      <c r="U18" s="1627"/>
      <c r="V18" s="1627"/>
      <c r="W18" s="1627"/>
      <c r="X18" s="1627"/>
      <c r="Y18" s="1627"/>
      <c r="Z18" s="1627"/>
      <c r="AA18" s="1627"/>
      <c r="AB18" s="1627"/>
      <c r="AC18" s="1627"/>
      <c r="AD18" s="1627"/>
      <c r="AE18" s="1627"/>
      <c r="AF18" s="1627"/>
      <c r="AG18" s="1627"/>
      <c r="AH18" s="1627"/>
      <c r="AI18" s="1627"/>
      <c r="AJ18" s="1627"/>
    </row>
    <row r="19" spans="1:59"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row>
    <row r="20" spans="1:59" ht="15" customHeight="1">
      <c r="B20" s="428"/>
      <c r="C20" s="1981" t="s">
        <v>329</v>
      </c>
      <c r="D20" s="1331"/>
      <c r="E20" s="1331"/>
      <c r="F20" s="1331"/>
      <c r="G20" s="1331"/>
      <c r="H20" s="1331"/>
      <c r="I20" s="429"/>
      <c r="J20" s="173"/>
      <c r="K20" s="425"/>
      <c r="L20" s="2044">
        <f>各項目入力表!B3</f>
        <v>0</v>
      </c>
      <c r="M20" s="2045"/>
      <c r="N20" s="2045"/>
      <c r="O20" s="2045"/>
      <c r="P20" s="2045"/>
      <c r="Q20" s="2045"/>
      <c r="R20" s="2045"/>
      <c r="S20" s="2045"/>
      <c r="T20" s="2045"/>
      <c r="U20" s="2045"/>
      <c r="V20" s="2045"/>
      <c r="W20" s="2045"/>
      <c r="X20" s="2045"/>
      <c r="Y20" s="2045"/>
      <c r="Z20" s="2045"/>
      <c r="AA20" s="2045"/>
      <c r="AB20" s="2045"/>
      <c r="AC20" s="2045"/>
      <c r="AD20" s="2045"/>
      <c r="AE20" s="2045"/>
      <c r="AF20" s="2045"/>
      <c r="AG20" s="2045"/>
      <c r="AH20" s="2045"/>
      <c r="AI20" s="2045"/>
      <c r="AJ20" s="174"/>
    </row>
    <row r="21" spans="1:59" ht="15" customHeight="1">
      <c r="B21" s="431"/>
      <c r="C21" s="1982"/>
      <c r="D21" s="1982"/>
      <c r="E21" s="1982"/>
      <c r="F21" s="1982"/>
      <c r="G21" s="1982"/>
      <c r="H21" s="1982"/>
      <c r="I21" s="432"/>
      <c r="J21" s="175"/>
      <c r="K21" s="328"/>
      <c r="L21" s="2046"/>
      <c r="M21" s="2046"/>
      <c r="N21" s="2046"/>
      <c r="O21" s="2046"/>
      <c r="P21" s="2046"/>
      <c r="Q21" s="2046"/>
      <c r="R21" s="2046"/>
      <c r="S21" s="2046"/>
      <c r="T21" s="2046"/>
      <c r="U21" s="2046"/>
      <c r="V21" s="2046"/>
      <c r="W21" s="2046"/>
      <c r="X21" s="2046"/>
      <c r="Y21" s="2046"/>
      <c r="Z21" s="2046"/>
      <c r="AA21" s="2046"/>
      <c r="AB21" s="2046"/>
      <c r="AC21" s="2046"/>
      <c r="AD21" s="2046"/>
      <c r="AE21" s="2046"/>
      <c r="AF21" s="2046"/>
      <c r="AG21" s="2046"/>
      <c r="AH21" s="2046"/>
      <c r="AI21" s="2046"/>
      <c r="AJ21" s="176"/>
      <c r="AN21" s="1325" t="s">
        <v>435</v>
      </c>
      <c r="AO21" s="1123"/>
      <c r="AP21" s="1123"/>
      <c r="AQ21" s="1123"/>
      <c r="AR21" s="1123"/>
      <c r="AS21" s="1123"/>
      <c r="AT21" s="1123"/>
      <c r="AU21" s="1123"/>
      <c r="AV21" s="1123"/>
      <c r="AW21" s="1123"/>
      <c r="AX21" s="1123"/>
      <c r="AY21" s="1123"/>
      <c r="AZ21" s="1123"/>
      <c r="BA21" s="1123"/>
      <c r="BB21" s="1123"/>
      <c r="BC21" s="1123"/>
      <c r="BD21" s="1123"/>
      <c r="BE21" s="1123"/>
      <c r="BF21" s="1123"/>
      <c r="BG21" s="1123"/>
    </row>
    <row r="22" spans="1:59" s="82" customFormat="1" ht="15" customHeight="1">
      <c r="A22" s="908"/>
      <c r="B22" s="1974"/>
      <c r="C22" s="1976" t="s">
        <v>152</v>
      </c>
      <c r="D22" s="1141"/>
      <c r="E22" s="1141"/>
      <c r="F22" s="1141"/>
      <c r="G22" s="1141"/>
      <c r="H22" s="1141"/>
      <c r="I22" s="1996"/>
      <c r="J22" s="2050"/>
      <c r="K22" s="1605"/>
      <c r="L22" s="1970">
        <f>各項目入力表!B6</f>
        <v>0</v>
      </c>
      <c r="M22" s="1970"/>
      <c r="N22" s="1970"/>
      <c r="O22" s="1970"/>
      <c r="P22" s="1970"/>
      <c r="Q22" s="1970"/>
      <c r="R22" s="1970"/>
      <c r="S22" s="1970"/>
      <c r="T22" s="1970"/>
      <c r="U22" s="1970"/>
      <c r="V22" s="1970"/>
      <c r="W22" s="1977"/>
      <c r="X22" s="2035" t="s">
        <v>384</v>
      </c>
      <c r="Y22" s="2036"/>
      <c r="Z22" s="2036"/>
      <c r="AA22" s="2036"/>
      <c r="AB22" s="2037"/>
      <c r="AC22" s="2041">
        <f>各項目入力表!B5</f>
        <v>0</v>
      </c>
      <c r="AD22" s="1605"/>
      <c r="AE22" s="1605"/>
      <c r="AF22" s="1605"/>
      <c r="AG22" s="1605"/>
      <c r="AH22" s="1605"/>
      <c r="AI22" s="1605"/>
      <c r="AJ22" s="2042"/>
      <c r="AN22" s="1123"/>
      <c r="AO22" s="1123"/>
      <c r="AP22" s="1123"/>
      <c r="AQ22" s="1123"/>
      <c r="AR22" s="1123"/>
      <c r="AS22" s="1123"/>
      <c r="AT22" s="1123"/>
      <c r="AU22" s="1123"/>
      <c r="AV22" s="1123"/>
      <c r="AW22" s="1123"/>
      <c r="AX22" s="1123"/>
      <c r="AY22" s="1123"/>
      <c r="AZ22" s="1123"/>
      <c r="BA22" s="1123"/>
      <c r="BB22" s="1123"/>
      <c r="BC22" s="1123"/>
      <c r="BD22" s="1123"/>
      <c r="BE22" s="1123"/>
      <c r="BF22" s="1123"/>
      <c r="BG22" s="1123"/>
    </row>
    <row r="23" spans="1:59" s="82" customFormat="1" ht="15" customHeight="1" thickBot="1">
      <c r="A23" s="908"/>
      <c r="B23" s="1975"/>
      <c r="C23" s="1130"/>
      <c r="D23" s="1130"/>
      <c r="E23" s="1130"/>
      <c r="F23" s="1130"/>
      <c r="G23" s="1130"/>
      <c r="H23" s="1130"/>
      <c r="I23" s="1997"/>
      <c r="J23" s="1606"/>
      <c r="K23" s="1607"/>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N23" s="1123"/>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thickTop="1">
      <c r="A24" s="908"/>
      <c r="B24" s="1974"/>
      <c r="C24" s="1976" t="s">
        <v>153</v>
      </c>
      <c r="D24" s="1141"/>
      <c r="E24" s="1141"/>
      <c r="F24" s="1141"/>
      <c r="G24" s="1141"/>
      <c r="H24" s="1141"/>
      <c r="I24" s="411"/>
      <c r="J24" s="1983" t="s">
        <v>330</v>
      </c>
      <c r="K24" s="1984"/>
      <c r="L24" s="1970">
        <f>各項目入力表!B7</f>
        <v>0</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952" t="s">
        <v>353</v>
      </c>
      <c r="AO24" s="1123"/>
      <c r="AP24" s="1123"/>
      <c r="AQ24" s="1123"/>
      <c r="AR24" s="1123"/>
      <c r="AS24" s="1123"/>
      <c r="AT24" s="2029"/>
      <c r="AU24" s="1954" t="s">
        <v>351</v>
      </c>
      <c r="AV24" s="2030"/>
      <c r="AW24" s="2031"/>
      <c r="AX24" s="564"/>
      <c r="AY24" s="564"/>
      <c r="AZ24" s="564"/>
      <c r="BA24" s="564" t="s">
        <v>351</v>
      </c>
      <c r="BB24" s="564"/>
      <c r="BC24" s="564"/>
      <c r="BD24" s="564"/>
      <c r="BE24" s="564"/>
      <c r="BF24" s="564"/>
      <c r="BG24" s="564"/>
    </row>
    <row r="25" spans="1:59" s="82" customFormat="1" ht="30" customHeight="1" thickBot="1">
      <c r="A25" s="908"/>
      <c r="B25" s="1975"/>
      <c r="C25" s="1130"/>
      <c r="D25" s="1130"/>
      <c r="E25" s="1130"/>
      <c r="F25" s="1130"/>
      <c r="G25" s="1130"/>
      <c r="H25" s="1130"/>
      <c r="I25" s="412"/>
      <c r="J25" s="1985" t="s">
        <v>331</v>
      </c>
      <c r="K25" s="1982"/>
      <c r="L25" s="1978">
        <f>IF(AU24=BA24,各項目入力表!B8,+IF(AU24=BA25,各項目入力表!D5,各項目入力表!D6))</f>
        <v>0</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123"/>
      <c r="AO25" s="1123"/>
      <c r="AP25" s="1123"/>
      <c r="AQ25" s="1123"/>
      <c r="AR25" s="1123"/>
      <c r="AS25" s="1123"/>
      <c r="AT25" s="2029"/>
      <c r="AU25" s="2032"/>
      <c r="AV25" s="2033"/>
      <c r="AW25" s="2034"/>
      <c r="AX25" s="564"/>
      <c r="AY25" s="564"/>
      <c r="AZ25" s="564"/>
      <c r="BA25" s="564" t="s">
        <v>398</v>
      </c>
      <c r="BB25" s="564"/>
      <c r="BC25" s="564"/>
      <c r="BD25" s="564"/>
      <c r="BE25" s="564"/>
      <c r="BF25" s="564"/>
      <c r="BG25" s="564"/>
    </row>
    <row r="26" spans="1:59" ht="15" customHeight="1" thickTop="1">
      <c r="B26" s="421"/>
      <c r="C26" s="2049" t="s">
        <v>328</v>
      </c>
      <c r="D26" s="1984"/>
      <c r="E26" s="1984"/>
      <c r="F26" s="1984"/>
      <c r="G26" s="1984"/>
      <c r="H26" s="1984"/>
      <c r="I26" s="422"/>
      <c r="J26" s="1987"/>
      <c r="K26" s="1988"/>
      <c r="L26" s="1988"/>
      <c r="M26" s="1988"/>
      <c r="N26" s="1988"/>
      <c r="O26" s="1988"/>
      <c r="P26" s="1988"/>
      <c r="Q26" s="1988"/>
      <c r="R26" s="1988"/>
      <c r="S26" s="1988"/>
      <c r="T26" s="1988"/>
      <c r="U26" s="1988"/>
      <c r="V26" s="1988"/>
      <c r="W26" s="1988"/>
      <c r="X26" s="1988"/>
      <c r="Y26" s="1988"/>
      <c r="Z26" s="1988"/>
      <c r="AA26" s="1988"/>
      <c r="AB26" s="1988"/>
      <c r="AC26" s="1988"/>
      <c r="AD26" s="1988"/>
      <c r="AE26" s="1988"/>
      <c r="AF26" s="1988"/>
      <c r="AG26" s="1988"/>
      <c r="AH26" s="1988"/>
      <c r="AI26" s="1988"/>
      <c r="AJ26" s="1989"/>
      <c r="AN26" s="564"/>
      <c r="AO26" s="564"/>
      <c r="AP26" s="564"/>
      <c r="AQ26" s="564"/>
      <c r="AR26" s="564"/>
      <c r="AS26" s="564"/>
      <c r="AT26" s="564"/>
      <c r="AU26" s="564"/>
      <c r="AV26" s="564"/>
      <c r="AW26" s="564"/>
      <c r="AX26" s="564"/>
      <c r="AY26" s="564"/>
      <c r="AZ26" s="564"/>
      <c r="BA26" s="564" t="s">
        <v>399</v>
      </c>
      <c r="BB26" s="564"/>
      <c r="BC26" s="564"/>
      <c r="BD26" s="564"/>
      <c r="BE26" s="564"/>
      <c r="BF26" s="564"/>
      <c r="BG26" s="564"/>
    </row>
    <row r="27" spans="1:59" ht="15" customHeight="1">
      <c r="B27" s="423"/>
      <c r="C27" s="1546"/>
      <c r="D27" s="1546"/>
      <c r="E27" s="1546"/>
      <c r="F27" s="1546"/>
      <c r="G27" s="1546"/>
      <c r="H27" s="1546"/>
      <c r="I27" s="424"/>
      <c r="J27" s="1990"/>
      <c r="K27" s="1991"/>
      <c r="L27" s="1991"/>
      <c r="M27" s="1991"/>
      <c r="N27" s="1991"/>
      <c r="O27" s="1991"/>
      <c r="P27" s="1991"/>
      <c r="Q27" s="1991"/>
      <c r="R27" s="1991"/>
      <c r="S27" s="1991"/>
      <c r="T27" s="1991"/>
      <c r="U27" s="1991"/>
      <c r="V27" s="1991"/>
      <c r="W27" s="1991"/>
      <c r="X27" s="1991"/>
      <c r="Y27" s="1991"/>
      <c r="Z27" s="1991"/>
      <c r="AA27" s="1991"/>
      <c r="AB27" s="1991"/>
      <c r="AC27" s="1991"/>
      <c r="AD27" s="1991"/>
      <c r="AE27" s="1991"/>
      <c r="AF27" s="1991"/>
      <c r="AG27" s="1991"/>
      <c r="AH27" s="1991"/>
      <c r="AI27" s="1991"/>
      <c r="AJ27" s="1992"/>
    </row>
    <row r="28" spans="1:59" ht="15" customHeight="1">
      <c r="B28" s="423"/>
      <c r="C28" s="1546"/>
      <c r="D28" s="1546"/>
      <c r="E28" s="1546"/>
      <c r="F28" s="1546"/>
      <c r="G28" s="1546"/>
      <c r="H28" s="1546"/>
      <c r="I28" s="424"/>
      <c r="J28" s="1990"/>
      <c r="K28" s="1991"/>
      <c r="L28" s="1991"/>
      <c r="M28" s="1991"/>
      <c r="N28" s="1991"/>
      <c r="O28" s="1991"/>
      <c r="P28" s="1991"/>
      <c r="Q28" s="1991"/>
      <c r="R28" s="1991"/>
      <c r="S28" s="1991"/>
      <c r="T28" s="1991"/>
      <c r="U28" s="1991"/>
      <c r="V28" s="1991"/>
      <c r="W28" s="1991"/>
      <c r="X28" s="1991"/>
      <c r="Y28" s="1991"/>
      <c r="Z28" s="1991"/>
      <c r="AA28" s="1991"/>
      <c r="AB28" s="1991"/>
      <c r="AC28" s="1991"/>
      <c r="AD28" s="1991"/>
      <c r="AE28" s="1991"/>
      <c r="AF28" s="1991"/>
      <c r="AG28" s="1991"/>
      <c r="AH28" s="1991"/>
      <c r="AI28" s="1991"/>
      <c r="AJ28" s="1992"/>
    </row>
    <row r="29" spans="1:59" s="590" customFormat="1" ht="15" customHeight="1">
      <c r="A29" s="908"/>
      <c r="B29" s="592"/>
      <c r="C29" s="1546"/>
      <c r="D29" s="1546"/>
      <c r="E29" s="1546"/>
      <c r="F29" s="1546"/>
      <c r="G29" s="1546"/>
      <c r="H29" s="1546"/>
      <c r="I29" s="593"/>
      <c r="J29" s="1990"/>
      <c r="K29" s="1991"/>
      <c r="L29" s="1991"/>
      <c r="M29" s="1991"/>
      <c r="N29" s="1991"/>
      <c r="O29" s="1991"/>
      <c r="P29" s="1991"/>
      <c r="Q29" s="1991"/>
      <c r="R29" s="1991"/>
      <c r="S29" s="1991"/>
      <c r="T29" s="1991"/>
      <c r="U29" s="1991"/>
      <c r="V29" s="1991"/>
      <c r="W29" s="1991"/>
      <c r="X29" s="1991"/>
      <c r="Y29" s="1991"/>
      <c r="Z29" s="1991"/>
      <c r="AA29" s="1991"/>
      <c r="AB29" s="1991"/>
      <c r="AC29" s="1991"/>
      <c r="AD29" s="1991"/>
      <c r="AE29" s="1991"/>
      <c r="AF29" s="1991"/>
      <c r="AG29" s="1991"/>
      <c r="AH29" s="1991"/>
      <c r="AI29" s="1991"/>
      <c r="AJ29" s="1992"/>
    </row>
    <row r="30" spans="1:59" s="590" customFormat="1" ht="15" customHeight="1">
      <c r="A30" s="908"/>
      <c r="B30" s="592"/>
      <c r="C30" s="1546"/>
      <c r="D30" s="1546"/>
      <c r="E30" s="1546"/>
      <c r="F30" s="1546"/>
      <c r="G30" s="1546"/>
      <c r="H30" s="1546"/>
      <c r="I30" s="593"/>
      <c r="J30" s="1990"/>
      <c r="K30" s="1991"/>
      <c r="L30" s="1991"/>
      <c r="M30" s="1991"/>
      <c r="N30" s="1991"/>
      <c r="O30" s="1991"/>
      <c r="P30" s="1991"/>
      <c r="Q30" s="1991"/>
      <c r="R30" s="1991"/>
      <c r="S30" s="1991"/>
      <c r="T30" s="1991"/>
      <c r="U30" s="1991"/>
      <c r="V30" s="1991"/>
      <c r="W30" s="1991"/>
      <c r="X30" s="1991"/>
      <c r="Y30" s="1991"/>
      <c r="Z30" s="1991"/>
      <c r="AA30" s="1991"/>
      <c r="AB30" s="1991"/>
      <c r="AC30" s="1991"/>
      <c r="AD30" s="1991"/>
      <c r="AE30" s="1991"/>
      <c r="AF30" s="1991"/>
      <c r="AG30" s="1991"/>
      <c r="AH30" s="1991"/>
      <c r="AI30" s="1991"/>
      <c r="AJ30" s="1992"/>
    </row>
    <row r="31" spans="1:59" s="590" customFormat="1" ht="15" customHeight="1">
      <c r="A31" s="908"/>
      <c r="B31" s="592"/>
      <c r="C31" s="1546"/>
      <c r="D31" s="1546"/>
      <c r="E31" s="1546"/>
      <c r="F31" s="1546"/>
      <c r="G31" s="1546"/>
      <c r="H31" s="1546"/>
      <c r="I31" s="593"/>
      <c r="J31" s="1990"/>
      <c r="K31" s="1991"/>
      <c r="L31" s="1991"/>
      <c r="M31" s="1991"/>
      <c r="N31" s="1991"/>
      <c r="O31" s="1991"/>
      <c r="P31" s="1991"/>
      <c r="Q31" s="1991"/>
      <c r="R31" s="1991"/>
      <c r="S31" s="1991"/>
      <c r="T31" s="1991"/>
      <c r="U31" s="1991"/>
      <c r="V31" s="1991"/>
      <c r="W31" s="1991"/>
      <c r="X31" s="1991"/>
      <c r="Y31" s="1991"/>
      <c r="Z31" s="1991"/>
      <c r="AA31" s="1991"/>
      <c r="AB31" s="1991"/>
      <c r="AC31" s="1991"/>
      <c r="AD31" s="1991"/>
      <c r="AE31" s="1991"/>
      <c r="AF31" s="1991"/>
      <c r="AG31" s="1991"/>
      <c r="AH31" s="1991"/>
      <c r="AI31" s="1991"/>
      <c r="AJ31" s="1992"/>
    </row>
    <row r="32" spans="1:59" ht="15" customHeight="1">
      <c r="B32" s="423"/>
      <c r="C32" s="1546"/>
      <c r="D32" s="1546"/>
      <c r="E32" s="1546"/>
      <c r="F32" s="1546"/>
      <c r="G32" s="1546"/>
      <c r="H32" s="1546"/>
      <c r="I32" s="424"/>
      <c r="J32" s="1990"/>
      <c r="K32" s="1991"/>
      <c r="L32" s="1991"/>
      <c r="M32" s="1991"/>
      <c r="N32" s="1991"/>
      <c r="O32" s="1991"/>
      <c r="P32" s="1991"/>
      <c r="Q32" s="1991"/>
      <c r="R32" s="1991"/>
      <c r="S32" s="1991"/>
      <c r="T32" s="1991"/>
      <c r="U32" s="1991"/>
      <c r="V32" s="1991"/>
      <c r="W32" s="1991"/>
      <c r="X32" s="1991"/>
      <c r="Y32" s="1991"/>
      <c r="Z32" s="1991"/>
      <c r="AA32" s="1991"/>
      <c r="AB32" s="1991"/>
      <c r="AC32" s="1991"/>
      <c r="AD32" s="1991"/>
      <c r="AE32" s="1991"/>
      <c r="AF32" s="1991"/>
      <c r="AG32" s="1991"/>
      <c r="AH32" s="1991"/>
      <c r="AI32" s="1991"/>
      <c r="AJ32" s="1992"/>
    </row>
    <row r="33" spans="1:36" ht="15" customHeight="1">
      <c r="B33" s="423"/>
      <c r="C33" s="1546"/>
      <c r="D33" s="1546"/>
      <c r="E33" s="1546"/>
      <c r="F33" s="1546"/>
      <c r="G33" s="1546"/>
      <c r="H33" s="1546"/>
      <c r="I33" s="424"/>
      <c r="J33" s="1990"/>
      <c r="K33" s="1991"/>
      <c r="L33" s="1991"/>
      <c r="M33" s="1991"/>
      <c r="N33" s="1991"/>
      <c r="O33" s="1991"/>
      <c r="P33" s="1991"/>
      <c r="Q33" s="1991"/>
      <c r="R33" s="1991"/>
      <c r="S33" s="1991"/>
      <c r="T33" s="1991"/>
      <c r="U33" s="1991"/>
      <c r="V33" s="1991"/>
      <c r="W33" s="1991"/>
      <c r="X33" s="1991"/>
      <c r="Y33" s="1991"/>
      <c r="Z33" s="1991"/>
      <c r="AA33" s="1991"/>
      <c r="AB33" s="1991"/>
      <c r="AC33" s="1991"/>
      <c r="AD33" s="1991"/>
      <c r="AE33" s="1991"/>
      <c r="AF33" s="1991"/>
      <c r="AG33" s="1991"/>
      <c r="AH33" s="1991"/>
      <c r="AI33" s="1991"/>
      <c r="AJ33" s="1992"/>
    </row>
    <row r="34" spans="1:36" s="281" customFormat="1" ht="15" customHeight="1">
      <c r="A34" s="908"/>
      <c r="B34" s="423"/>
      <c r="C34" s="1546"/>
      <c r="D34" s="1546"/>
      <c r="E34" s="1546"/>
      <c r="F34" s="1546"/>
      <c r="G34" s="1546"/>
      <c r="H34" s="1546"/>
      <c r="I34" s="424"/>
      <c r="J34" s="1990"/>
      <c r="K34" s="1991"/>
      <c r="L34" s="1991"/>
      <c r="M34" s="1991"/>
      <c r="N34" s="1991"/>
      <c r="O34" s="1991"/>
      <c r="P34" s="1991"/>
      <c r="Q34" s="1991"/>
      <c r="R34" s="1991"/>
      <c r="S34" s="1991"/>
      <c r="T34" s="1991"/>
      <c r="U34" s="1991"/>
      <c r="V34" s="1991"/>
      <c r="W34" s="1991"/>
      <c r="X34" s="1991"/>
      <c r="Y34" s="1991"/>
      <c r="Z34" s="1991"/>
      <c r="AA34" s="1991"/>
      <c r="AB34" s="1991"/>
      <c r="AC34" s="1991"/>
      <c r="AD34" s="1991"/>
      <c r="AE34" s="1991"/>
      <c r="AF34" s="1991"/>
      <c r="AG34" s="1991"/>
      <c r="AH34" s="1991"/>
      <c r="AI34" s="1991"/>
      <c r="AJ34" s="1992"/>
    </row>
    <row r="35" spans="1:36" s="281" customFormat="1" ht="15" customHeight="1">
      <c r="A35" s="908"/>
      <c r="B35" s="423"/>
      <c r="C35" s="1546"/>
      <c r="D35" s="1546"/>
      <c r="E35" s="1546"/>
      <c r="F35" s="1546"/>
      <c r="G35" s="1546"/>
      <c r="H35" s="1546"/>
      <c r="I35" s="424"/>
      <c r="J35" s="1990"/>
      <c r="K35" s="1991"/>
      <c r="L35" s="1991"/>
      <c r="M35" s="1991"/>
      <c r="N35" s="1991"/>
      <c r="O35" s="1991"/>
      <c r="P35" s="1991"/>
      <c r="Q35" s="1991"/>
      <c r="R35" s="1991"/>
      <c r="S35" s="1991"/>
      <c r="T35" s="1991"/>
      <c r="U35" s="1991"/>
      <c r="V35" s="1991"/>
      <c r="W35" s="1991"/>
      <c r="X35" s="1991"/>
      <c r="Y35" s="1991"/>
      <c r="Z35" s="1991"/>
      <c r="AA35" s="1991"/>
      <c r="AB35" s="1991"/>
      <c r="AC35" s="1991"/>
      <c r="AD35" s="1991"/>
      <c r="AE35" s="1991"/>
      <c r="AF35" s="1991"/>
      <c r="AG35" s="1991"/>
      <c r="AH35" s="1991"/>
      <c r="AI35" s="1991"/>
      <c r="AJ35" s="1992"/>
    </row>
    <row r="36" spans="1:36" s="281" customFormat="1" ht="15" customHeight="1">
      <c r="A36" s="908"/>
      <c r="B36" s="423"/>
      <c r="C36" s="1546"/>
      <c r="D36" s="1546"/>
      <c r="E36" s="1546"/>
      <c r="F36" s="1546"/>
      <c r="G36" s="1546"/>
      <c r="H36" s="1546"/>
      <c r="I36" s="424"/>
      <c r="J36" s="1990"/>
      <c r="K36" s="1991"/>
      <c r="L36" s="1991"/>
      <c r="M36" s="1991"/>
      <c r="N36" s="1991"/>
      <c r="O36" s="1991"/>
      <c r="P36" s="1991"/>
      <c r="Q36" s="1991"/>
      <c r="R36" s="1991"/>
      <c r="S36" s="1991"/>
      <c r="T36" s="1991"/>
      <c r="U36" s="1991"/>
      <c r="V36" s="1991"/>
      <c r="W36" s="1991"/>
      <c r="X36" s="1991"/>
      <c r="Y36" s="1991"/>
      <c r="Z36" s="1991"/>
      <c r="AA36" s="1991"/>
      <c r="AB36" s="1991"/>
      <c r="AC36" s="1991"/>
      <c r="AD36" s="1991"/>
      <c r="AE36" s="1991"/>
      <c r="AF36" s="1991"/>
      <c r="AG36" s="1991"/>
      <c r="AH36" s="1991"/>
      <c r="AI36" s="1991"/>
      <c r="AJ36" s="1992"/>
    </row>
    <row r="37" spans="1:36" ht="15" customHeight="1">
      <c r="B37" s="423"/>
      <c r="C37" s="1546"/>
      <c r="D37" s="1546"/>
      <c r="E37" s="1546"/>
      <c r="F37" s="1546"/>
      <c r="G37" s="1546"/>
      <c r="H37" s="1546"/>
      <c r="I37" s="424"/>
      <c r="J37" s="1990"/>
      <c r="K37" s="1991"/>
      <c r="L37" s="1991"/>
      <c r="M37" s="1991"/>
      <c r="N37" s="1991"/>
      <c r="O37" s="1991"/>
      <c r="P37" s="1991"/>
      <c r="Q37" s="1991"/>
      <c r="R37" s="1991"/>
      <c r="S37" s="1991"/>
      <c r="T37" s="1991"/>
      <c r="U37" s="1991"/>
      <c r="V37" s="1991"/>
      <c r="W37" s="1991"/>
      <c r="X37" s="1991"/>
      <c r="Y37" s="1991"/>
      <c r="Z37" s="1991"/>
      <c r="AA37" s="1991"/>
      <c r="AB37" s="1991"/>
      <c r="AC37" s="1991"/>
      <c r="AD37" s="1991"/>
      <c r="AE37" s="1991"/>
      <c r="AF37" s="1991"/>
      <c r="AG37" s="1991"/>
      <c r="AH37" s="1991"/>
      <c r="AI37" s="1991"/>
      <c r="AJ37" s="1992"/>
    </row>
    <row r="38" spans="1:36" ht="15" customHeight="1">
      <c r="B38" s="423"/>
      <c r="C38" s="1546"/>
      <c r="D38" s="1546"/>
      <c r="E38" s="1546"/>
      <c r="F38" s="1546"/>
      <c r="G38" s="1546"/>
      <c r="H38" s="1546"/>
      <c r="I38" s="424"/>
      <c r="J38" s="1990"/>
      <c r="K38" s="1991"/>
      <c r="L38" s="1991"/>
      <c r="M38" s="1991"/>
      <c r="N38" s="1991"/>
      <c r="O38" s="1991"/>
      <c r="P38" s="1991"/>
      <c r="Q38" s="1991"/>
      <c r="R38" s="1991"/>
      <c r="S38" s="1991"/>
      <c r="T38" s="1991"/>
      <c r="U38" s="1991"/>
      <c r="V38" s="1991"/>
      <c r="W38" s="1991"/>
      <c r="X38" s="1991"/>
      <c r="Y38" s="1991"/>
      <c r="Z38" s="1991"/>
      <c r="AA38" s="1991"/>
      <c r="AB38" s="1991"/>
      <c r="AC38" s="1991"/>
      <c r="AD38" s="1991"/>
      <c r="AE38" s="1991"/>
      <c r="AF38" s="1991"/>
      <c r="AG38" s="1991"/>
      <c r="AH38" s="1991"/>
      <c r="AI38" s="1991"/>
      <c r="AJ38" s="1992"/>
    </row>
    <row r="39" spans="1:36" ht="15" customHeight="1">
      <c r="B39" s="423"/>
      <c r="C39" s="1546"/>
      <c r="D39" s="1546"/>
      <c r="E39" s="1546"/>
      <c r="F39" s="1546"/>
      <c r="G39" s="1546"/>
      <c r="H39" s="1546"/>
      <c r="I39" s="424"/>
      <c r="J39" s="1990"/>
      <c r="K39" s="1991"/>
      <c r="L39" s="1991"/>
      <c r="M39" s="1991"/>
      <c r="N39" s="1991"/>
      <c r="O39" s="1991"/>
      <c r="P39" s="1991"/>
      <c r="Q39" s="1991"/>
      <c r="R39" s="1991"/>
      <c r="S39" s="1991"/>
      <c r="T39" s="1991"/>
      <c r="U39" s="1991"/>
      <c r="V39" s="1991"/>
      <c r="W39" s="1991"/>
      <c r="X39" s="1991"/>
      <c r="Y39" s="1991"/>
      <c r="Z39" s="1991"/>
      <c r="AA39" s="1991"/>
      <c r="AB39" s="1991"/>
      <c r="AC39" s="1991"/>
      <c r="AD39" s="1991"/>
      <c r="AE39" s="1991"/>
      <c r="AF39" s="1991"/>
      <c r="AG39" s="1991"/>
      <c r="AH39" s="1991"/>
      <c r="AI39" s="1991"/>
      <c r="AJ39" s="1992"/>
    </row>
    <row r="40" spans="1:36" ht="15" customHeight="1" thickBot="1">
      <c r="B40" s="323"/>
      <c r="C40" s="1128"/>
      <c r="D40" s="1128"/>
      <c r="E40" s="1128"/>
      <c r="F40" s="1128"/>
      <c r="G40" s="1128"/>
      <c r="H40" s="1128"/>
      <c r="I40" s="324"/>
      <c r="J40" s="1993"/>
      <c r="K40" s="1994"/>
      <c r="L40" s="1994"/>
      <c r="M40" s="1994"/>
      <c r="N40" s="1994"/>
      <c r="O40" s="1994"/>
      <c r="P40" s="1994"/>
      <c r="Q40" s="1994"/>
      <c r="R40" s="1994"/>
      <c r="S40" s="1994"/>
      <c r="T40" s="1994"/>
      <c r="U40" s="1994"/>
      <c r="V40" s="1994"/>
      <c r="W40" s="1994"/>
      <c r="X40" s="1994"/>
      <c r="Y40" s="1994"/>
      <c r="Z40" s="1994"/>
      <c r="AA40" s="1994"/>
      <c r="AB40" s="1994"/>
      <c r="AC40" s="1994"/>
      <c r="AD40" s="1994"/>
      <c r="AE40" s="1994"/>
      <c r="AF40" s="1994"/>
      <c r="AG40" s="1994"/>
      <c r="AH40" s="1994"/>
      <c r="AI40" s="1994"/>
      <c r="AJ40" s="1995"/>
    </row>
    <row r="41" spans="1:36" s="1086" customFormat="1" ht="15" customHeight="1">
      <c r="Q41" s="2051" t="s">
        <v>940</v>
      </c>
      <c r="R41" s="2051"/>
      <c r="S41" s="2051"/>
      <c r="T41" s="2051"/>
      <c r="U41" s="2051" t="s">
        <v>941</v>
      </c>
      <c r="V41" s="2051"/>
      <c r="W41" s="2051"/>
      <c r="X41" s="2051"/>
      <c r="Y41" s="2051" t="s">
        <v>8</v>
      </c>
      <c r="Z41" s="2051"/>
      <c r="AA41" s="2051"/>
      <c r="AB41" s="2051"/>
      <c r="AC41" s="2051" t="s">
        <v>323</v>
      </c>
      <c r="AD41" s="2051"/>
      <c r="AE41" s="2051"/>
      <c r="AF41" s="2051"/>
      <c r="AG41" s="2051" t="s">
        <v>50</v>
      </c>
      <c r="AH41" s="2051"/>
      <c r="AI41" s="2051"/>
      <c r="AJ41" s="2051"/>
    </row>
    <row r="42" spans="1:36"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1: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1: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1: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1:36">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row>
    <row r="47" spans="1:36">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row>
    <row r="48" spans="1:36" s="1" customFormat="1" ht="15" hidden="1" customHeight="1">
      <c r="B48" s="322"/>
      <c r="C48" s="322"/>
      <c r="D48" s="2022" t="s">
        <v>143</v>
      </c>
      <c r="E48" s="2023"/>
      <c r="F48" s="2023"/>
      <c r="G48" s="2024"/>
      <c r="H48" s="2025" t="s">
        <v>144</v>
      </c>
      <c r="I48" s="2026"/>
      <c r="J48" s="2026"/>
      <c r="K48" s="2026"/>
      <c r="L48" s="2027" t="s">
        <v>8</v>
      </c>
      <c r="M48" s="2026"/>
      <c r="N48" s="2026"/>
      <c r="O48" s="2028"/>
      <c r="P48" s="325"/>
      <c r="Q48" s="413"/>
      <c r="R48" s="2047" t="s">
        <v>327</v>
      </c>
      <c r="S48" s="1999"/>
      <c r="T48" s="1999"/>
      <c r="U48" s="1999"/>
      <c r="V48" s="413"/>
      <c r="W48" s="326"/>
      <c r="X48" s="325"/>
      <c r="Y48" s="413"/>
      <c r="Z48" s="2047" t="s">
        <v>326</v>
      </c>
      <c r="AA48" s="2048"/>
      <c r="AB48" s="2048"/>
      <c r="AC48" s="2048"/>
      <c r="AD48" s="327"/>
      <c r="AE48" s="413"/>
      <c r="AF48" s="1998" t="s">
        <v>325</v>
      </c>
      <c r="AG48" s="1999"/>
      <c r="AH48" s="1999"/>
      <c r="AI48" s="2000"/>
      <c r="AJ48" s="317"/>
    </row>
    <row r="49" spans="2:36" s="1" customFormat="1" ht="12.9" hidden="1" customHeight="1">
      <c r="B49" s="50"/>
      <c r="C49" s="50"/>
      <c r="D49" s="2001"/>
      <c r="E49" s="2002"/>
      <c r="F49" s="2002"/>
      <c r="G49" s="2003"/>
      <c r="H49" s="2007"/>
      <c r="I49" s="2002"/>
      <c r="J49" s="2002"/>
      <c r="K49" s="2002"/>
      <c r="L49" s="2001"/>
      <c r="M49" s="2002"/>
      <c r="N49" s="2002"/>
      <c r="O49" s="2003"/>
      <c r="P49" s="2007"/>
      <c r="Q49" s="2002"/>
      <c r="R49" s="2002"/>
      <c r="S49" s="2002"/>
      <c r="T49" s="2009"/>
      <c r="U49" s="2009"/>
      <c r="V49" s="2009"/>
      <c r="W49" s="2010"/>
      <c r="X49" s="2007"/>
      <c r="Y49" s="1645"/>
      <c r="Z49" s="1645"/>
      <c r="AA49" s="1645"/>
      <c r="AB49" s="1645"/>
      <c r="AC49" s="1645"/>
      <c r="AD49" s="1645"/>
      <c r="AE49" s="1645"/>
      <c r="AF49" s="2015"/>
      <c r="AG49" s="2016"/>
      <c r="AH49" s="2016"/>
      <c r="AI49" s="2017"/>
      <c r="AJ49" s="317"/>
    </row>
    <row r="50" spans="2:36" s="1" customFormat="1" ht="12.9" hidden="1" customHeight="1">
      <c r="B50" s="50"/>
      <c r="C50" s="50"/>
      <c r="D50" s="2001"/>
      <c r="E50" s="2002"/>
      <c r="F50" s="2002"/>
      <c r="G50" s="2003"/>
      <c r="H50" s="2007"/>
      <c r="I50" s="2002"/>
      <c r="J50" s="2002"/>
      <c r="K50" s="2002"/>
      <c r="L50" s="2001"/>
      <c r="M50" s="2002"/>
      <c r="N50" s="2002"/>
      <c r="O50" s="2003"/>
      <c r="P50" s="2007"/>
      <c r="Q50" s="2002"/>
      <c r="R50" s="2002"/>
      <c r="S50" s="2002"/>
      <c r="T50" s="2009"/>
      <c r="U50" s="2009"/>
      <c r="V50" s="2009"/>
      <c r="W50" s="2010"/>
      <c r="X50" s="1644"/>
      <c r="Y50" s="1645"/>
      <c r="Z50" s="1645"/>
      <c r="AA50" s="1645"/>
      <c r="AB50" s="1645"/>
      <c r="AC50" s="1645"/>
      <c r="AD50" s="1645"/>
      <c r="AE50" s="1645"/>
      <c r="AF50" s="2018"/>
      <c r="AG50" s="2016"/>
      <c r="AH50" s="2016"/>
      <c r="AI50" s="2017"/>
      <c r="AJ50" s="317"/>
    </row>
    <row r="51" spans="2:36" s="1" customFormat="1" ht="12.9" hidden="1" customHeight="1">
      <c r="B51" s="50"/>
      <c r="C51" s="50"/>
      <c r="D51" s="2001"/>
      <c r="E51" s="2002"/>
      <c r="F51" s="2002"/>
      <c r="G51" s="2003"/>
      <c r="H51" s="2007"/>
      <c r="I51" s="2002"/>
      <c r="J51" s="2002"/>
      <c r="K51" s="2002"/>
      <c r="L51" s="2001"/>
      <c r="M51" s="2002"/>
      <c r="N51" s="2002"/>
      <c r="O51" s="2003"/>
      <c r="P51" s="2007"/>
      <c r="Q51" s="2002"/>
      <c r="R51" s="2002"/>
      <c r="S51" s="2002"/>
      <c r="T51" s="2009"/>
      <c r="U51" s="2009"/>
      <c r="V51" s="2009"/>
      <c r="W51" s="2010"/>
      <c r="X51" s="1644"/>
      <c r="Y51" s="1645"/>
      <c r="Z51" s="1645"/>
      <c r="AA51" s="1645"/>
      <c r="AB51" s="1645"/>
      <c r="AC51" s="1645"/>
      <c r="AD51" s="1645"/>
      <c r="AE51" s="1645"/>
      <c r="AF51" s="2018"/>
      <c r="AG51" s="2016"/>
      <c r="AH51" s="2016"/>
      <c r="AI51" s="2017"/>
      <c r="AJ51" s="317"/>
    </row>
    <row r="52" spans="2:36" s="1" customFormat="1" ht="12.9" hidden="1" customHeight="1" thickBot="1">
      <c r="B52" s="50"/>
      <c r="C52" s="50"/>
      <c r="D52" s="2004"/>
      <c r="E52" s="2005"/>
      <c r="F52" s="2005"/>
      <c r="G52" s="2006"/>
      <c r="H52" s="2008"/>
      <c r="I52" s="2005"/>
      <c r="J52" s="2005"/>
      <c r="K52" s="2005"/>
      <c r="L52" s="2004"/>
      <c r="M52" s="2005"/>
      <c r="N52" s="2005"/>
      <c r="O52" s="2006"/>
      <c r="P52" s="2008"/>
      <c r="Q52" s="2005"/>
      <c r="R52" s="2005"/>
      <c r="S52" s="2005"/>
      <c r="T52" s="2011"/>
      <c r="U52" s="2011"/>
      <c r="V52" s="2011"/>
      <c r="W52" s="2012"/>
      <c r="X52" s="2013"/>
      <c r="Y52" s="2014"/>
      <c r="Z52" s="2014"/>
      <c r="AA52" s="2014"/>
      <c r="AB52" s="2014"/>
      <c r="AC52" s="2014"/>
      <c r="AD52" s="2014"/>
      <c r="AE52" s="2014"/>
      <c r="AF52" s="2019"/>
      <c r="AG52" s="2020"/>
      <c r="AH52" s="2020"/>
      <c r="AI52" s="2021"/>
      <c r="AJ52" s="317"/>
    </row>
    <row r="53" spans="2:36" hidden="1">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2:36">
      <c r="B54" s="43"/>
      <c r="C54" s="44"/>
      <c r="D54" s="43"/>
      <c r="E54" s="43"/>
      <c r="F54" s="43"/>
      <c r="G54" s="43"/>
      <c r="H54" s="43"/>
      <c r="I54" s="43"/>
      <c r="J54" s="43"/>
      <c r="K54" s="43"/>
      <c r="L54" s="43"/>
      <c r="M54" s="43"/>
      <c r="N54" s="43"/>
      <c r="O54" s="43"/>
      <c r="P54" s="43"/>
      <c r="Q54" s="43"/>
      <c r="R54" s="43"/>
      <c r="S54" s="43"/>
      <c r="T54" s="43"/>
      <c r="U54" s="43"/>
      <c r="V54" s="43"/>
      <c r="W54" s="43"/>
      <c r="X54" s="43"/>
      <c r="Y54" s="43"/>
    </row>
    <row r="55" spans="2:36">
      <c r="B55" s="43"/>
      <c r="C55" s="44"/>
      <c r="D55" s="45"/>
      <c r="E55" s="43"/>
      <c r="F55" s="43"/>
      <c r="G55" s="43"/>
      <c r="H55" s="43"/>
      <c r="I55" s="43"/>
      <c r="J55" s="43"/>
      <c r="K55" s="43"/>
      <c r="L55" s="43"/>
      <c r="M55" s="43"/>
      <c r="N55" s="43"/>
      <c r="O55" s="43"/>
      <c r="P55" s="43"/>
      <c r="Q55" s="43"/>
      <c r="R55" s="43"/>
      <c r="S55" s="43"/>
      <c r="T55" s="43"/>
      <c r="U55" s="43"/>
      <c r="V55" s="43"/>
      <c r="W55" s="43"/>
      <c r="X55" s="43"/>
      <c r="Y55" s="43"/>
    </row>
    <row r="56" spans="2:36">
      <c r="B56" s="43"/>
      <c r="C56" s="44"/>
      <c r="D56" s="43"/>
      <c r="E56" s="43"/>
      <c r="F56" s="43"/>
      <c r="G56" s="46"/>
      <c r="H56" s="46"/>
      <c r="I56" s="46"/>
      <c r="J56" s="46"/>
      <c r="K56" s="46"/>
      <c r="L56" s="46"/>
      <c r="M56" s="46"/>
      <c r="N56" s="46"/>
      <c r="O56" s="46"/>
      <c r="P56" s="46"/>
      <c r="Q56" s="46"/>
      <c r="R56" s="46"/>
      <c r="S56" s="46"/>
      <c r="T56" s="46"/>
      <c r="U56" s="46"/>
      <c r="V56" s="46"/>
      <c r="W56" s="46"/>
      <c r="X56" s="46"/>
      <c r="Y56" s="46"/>
      <c r="Z56" s="42"/>
      <c r="AA56" s="42"/>
      <c r="AB56" s="42"/>
      <c r="AC56" s="42"/>
      <c r="AD56" s="42"/>
      <c r="AE56" s="42"/>
      <c r="AF56" s="42"/>
      <c r="AG56" s="42"/>
      <c r="AH56" s="42"/>
    </row>
    <row r="57" spans="2:36">
      <c r="C57" s="39"/>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row>
    <row r="58" spans="2:36">
      <c r="C58" s="39"/>
      <c r="G58" s="1986"/>
      <c r="H58" s="1986"/>
      <c r="I58" s="1986"/>
      <c r="J58" s="1986"/>
      <c r="K58" s="1986"/>
      <c r="L58" s="1986"/>
      <c r="M58" s="1986"/>
      <c r="N58" s="1986"/>
      <c r="O58" s="1986"/>
      <c r="P58" s="1986"/>
      <c r="Q58" s="1986"/>
      <c r="R58" s="1986"/>
      <c r="S58" s="1986"/>
      <c r="T58" s="1986"/>
      <c r="U58" s="1986"/>
      <c r="V58" s="1986"/>
      <c r="W58" s="1986"/>
      <c r="X58" s="1986"/>
      <c r="Y58" s="1986"/>
      <c r="Z58" s="1986"/>
      <c r="AA58" s="1986"/>
      <c r="AB58" s="1986"/>
      <c r="AC58" s="1986"/>
      <c r="AD58" s="1986"/>
      <c r="AE58" s="1986"/>
      <c r="AF58" s="1986"/>
      <c r="AG58" s="1986"/>
      <c r="AH58" s="1986"/>
    </row>
  </sheetData>
  <sheetProtection sheet="1" selectLockedCells="1"/>
  <mergeCells count="60">
    <mergeCell ref="AG41:AJ41"/>
    <mergeCell ref="Q42:T45"/>
    <mergeCell ref="U42:X45"/>
    <mergeCell ref="Y42:AB45"/>
    <mergeCell ref="AC42:AF45"/>
    <mergeCell ref="AG42:AJ45"/>
    <mergeCell ref="Z1:AJ1"/>
    <mergeCell ref="C4:L4"/>
    <mergeCell ref="X8:AI8"/>
    <mergeCell ref="C15:J15"/>
    <mergeCell ref="K15:AJ15"/>
    <mergeCell ref="R7:V7"/>
    <mergeCell ref="R6:V6"/>
    <mergeCell ref="R8:V8"/>
    <mergeCell ref="X6:AI6"/>
    <mergeCell ref="X7:AI7"/>
    <mergeCell ref="C3:F3"/>
    <mergeCell ref="R9:AJ9"/>
    <mergeCell ref="R10:AJ10"/>
    <mergeCell ref="R11:AJ11"/>
    <mergeCell ref="R48:U48"/>
    <mergeCell ref="Z48:AC48"/>
    <mergeCell ref="C26:H40"/>
    <mergeCell ref="J22:K23"/>
    <mergeCell ref="L22:W23"/>
    <mergeCell ref="Q41:T41"/>
    <mergeCell ref="U41:X41"/>
    <mergeCell ref="Y41:AB41"/>
    <mergeCell ref="AC41:AF41"/>
    <mergeCell ref="AN21:BG23"/>
    <mergeCell ref="AN24:AT25"/>
    <mergeCell ref="AU24:AW25"/>
    <mergeCell ref="X22:AB23"/>
    <mergeCell ref="AC22:AJ23"/>
    <mergeCell ref="L20:AI21"/>
    <mergeCell ref="G58:AH58"/>
    <mergeCell ref="J26:AJ40"/>
    <mergeCell ref="B18:AJ18"/>
    <mergeCell ref="B22:B23"/>
    <mergeCell ref="C22:H23"/>
    <mergeCell ref="I22:I23"/>
    <mergeCell ref="AF48:AI48"/>
    <mergeCell ref="D49:G52"/>
    <mergeCell ref="H49:K52"/>
    <mergeCell ref="L49:O52"/>
    <mergeCell ref="P49:W52"/>
    <mergeCell ref="X49:AE52"/>
    <mergeCell ref="AF49:AI52"/>
    <mergeCell ref="D48:G48"/>
    <mergeCell ref="H48:K48"/>
    <mergeCell ref="L48:O48"/>
    <mergeCell ref="B24:B25"/>
    <mergeCell ref="C24:H25"/>
    <mergeCell ref="L24:W24"/>
    <mergeCell ref="L25:W25"/>
    <mergeCell ref="B13:AJ13"/>
    <mergeCell ref="C20:H21"/>
    <mergeCell ref="J24:K24"/>
    <mergeCell ref="J25:K25"/>
    <mergeCell ref="B16:AJ16"/>
  </mergeCells>
  <phoneticPr fontId="3"/>
  <conditionalFormatting sqref="L22:W23">
    <cfRule type="expression" dxfId="218" priority="7" stopIfTrue="1">
      <formula>AND(MONTH(L22)&lt;10,DAY(L22)&gt;9)</formula>
    </cfRule>
    <cfRule type="expression" dxfId="217" priority="8" stopIfTrue="1">
      <formula>AND(MONTH(L22)&lt;10,DAY(L22)&lt;10)</formula>
    </cfRule>
    <cfRule type="expression" dxfId="216" priority="9" stopIfTrue="1">
      <formula>AND(MONTH(L22)&gt;9,DAY(L22)&lt;10)</formula>
    </cfRule>
  </conditionalFormatting>
  <conditionalFormatting sqref="L24:W24">
    <cfRule type="expression" dxfId="215" priority="4" stopIfTrue="1">
      <formula>AND(MONTH(L24)&lt;10,DAY(L24)&gt;9)</formula>
    </cfRule>
    <cfRule type="expression" dxfId="214" priority="5" stopIfTrue="1">
      <formula>AND(MONTH(L24)&lt;10,DAY(L24)&lt;10)</formula>
    </cfRule>
    <cfRule type="expression" dxfId="213" priority="6" stopIfTrue="1">
      <formula>AND(MONTH(L24)&gt;9,DAY(L24)&lt;10)</formula>
    </cfRule>
  </conditionalFormatting>
  <conditionalFormatting sqref="L25:W25">
    <cfRule type="expression" dxfId="212" priority="1" stopIfTrue="1">
      <formula>AND(MONTH(L25)&lt;10,DAY(L25)&gt;9)</formula>
    </cfRule>
    <cfRule type="expression" dxfId="211" priority="2" stopIfTrue="1">
      <formula>AND(MONTH(L25)&lt;10,DAY(L25)&lt;10)</formula>
    </cfRule>
    <cfRule type="expression" dxfId="210" priority="3" stopIfTrue="1">
      <formula>AND(MONTH(L25)&gt;9,DAY(L25)&lt;10)</formula>
    </cfRule>
  </conditionalFormatting>
  <dataValidations count="1">
    <dataValidation type="list" allowBlank="1" showInputMessage="1" showErrorMessage="1" sqref="AU24:AW25">
      <formula1>$BA$24:$BA$26</formula1>
    </dataValidation>
  </dataValidations>
  <pageMargins left="0.9055118110236221" right="0.51181102362204722" top="0.74803149606299213" bottom="0.74803149606299213" header="0.31496062992125984" footer="0.31496062992125984"/>
  <pageSetup paperSize="9" orientation="portrait" r:id="rId1"/>
  <headerFooter>
    <oddHeader>&amp;L&amp;"ＭＳ 明朝,標準"&amp;8&amp;K00-043第7号様式（第12条関係）</oddHeader>
    <oddFooter>&amp;R&amp;"ＭＳ 明朝,標準"&amp;8&amp;K00-030受注者⇒契約検査課</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3" tint="0.59999389629810485"/>
  </sheetPr>
  <dimension ref="A1:BF59"/>
  <sheetViews>
    <sheetView showZeros="0" view="pageBreakPreview" zoomScaleNormal="100" zoomScaleSheetLayoutView="100" workbookViewId="0">
      <selection activeCell="Z1" sqref="Z1:AJ1"/>
    </sheetView>
  </sheetViews>
  <sheetFormatPr defaultColWidth="2.36328125" defaultRowHeight="13"/>
  <cols>
    <col min="1" max="1" width="8.453125" style="908" customWidth="1"/>
    <col min="2" max="37" width="2.36328125" style="36"/>
    <col min="38" max="38" width="2.36328125" style="36" hidden="1" customWidth="1"/>
    <col min="39" max="39" width="17.08984375" style="36" customWidth="1"/>
    <col min="40" max="45" width="2.36328125" style="36"/>
    <col min="46" max="46" width="10.1796875" style="36" customWidth="1"/>
    <col min="47" max="51" width="2.36328125" style="36"/>
    <col min="52" max="52" width="0" style="36" hidden="1" customWidth="1"/>
    <col min="53" max="16384" width="2.36328125" style="36"/>
  </cols>
  <sheetData>
    <row r="1" spans="1:40" s="320" customFormat="1" ht="20.149999999999999" customHeight="1">
      <c r="A1" s="908"/>
      <c r="B1" s="427"/>
      <c r="C1" s="427"/>
      <c r="D1" s="427"/>
      <c r="E1" s="427"/>
      <c r="F1" s="427"/>
      <c r="G1" s="427"/>
      <c r="H1" s="427"/>
      <c r="I1" s="427"/>
      <c r="J1" s="427"/>
      <c r="K1" s="427"/>
      <c r="L1" s="427"/>
      <c r="M1" s="427"/>
      <c r="N1" s="427"/>
      <c r="O1" s="427"/>
      <c r="P1" s="427"/>
      <c r="Q1" s="427"/>
      <c r="R1" s="427"/>
      <c r="S1" s="427"/>
      <c r="T1" s="427"/>
      <c r="U1" s="427"/>
      <c r="V1" s="427"/>
      <c r="W1" s="427"/>
      <c r="X1" s="427"/>
      <c r="Y1" s="427"/>
      <c r="Z1" s="2052"/>
      <c r="AA1" s="2052"/>
      <c r="AB1" s="2052"/>
      <c r="AC1" s="2052"/>
      <c r="AD1" s="2052"/>
      <c r="AE1" s="2052"/>
      <c r="AF1" s="2052"/>
      <c r="AG1" s="2052"/>
      <c r="AH1" s="2052"/>
      <c r="AI1" s="2052"/>
      <c r="AJ1" s="2053"/>
      <c r="AK1" s="48" t="s">
        <v>322</v>
      </c>
      <c r="AL1" s="48"/>
    </row>
    <row r="2" spans="1:40"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1:40" s="707" customFormat="1" ht="15" customHeight="1">
      <c r="A3" s="908"/>
      <c r="C3" s="1546" t="s">
        <v>368</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40" ht="15" customHeight="1">
      <c r="B5" s="564"/>
      <c r="C5" s="564"/>
      <c r="D5" s="545"/>
      <c r="E5" s="545"/>
      <c r="F5" s="545"/>
      <c r="G5" s="545"/>
      <c r="H5" s="545"/>
      <c r="I5" s="545"/>
      <c r="J5" s="545"/>
      <c r="K5" s="545"/>
      <c r="L5" s="545"/>
      <c r="M5" s="545"/>
      <c r="N5" s="545"/>
      <c r="O5" s="545"/>
      <c r="P5" s="545"/>
      <c r="Q5" s="545"/>
      <c r="R5" s="564"/>
      <c r="S5" s="564"/>
      <c r="T5" s="564"/>
      <c r="U5" s="564"/>
      <c r="V5" s="564"/>
      <c r="W5" s="564"/>
      <c r="X5" s="564"/>
      <c r="Y5" s="564"/>
      <c r="Z5" s="564"/>
      <c r="AA5" s="564"/>
      <c r="AB5" s="564"/>
      <c r="AC5" s="564"/>
      <c r="AD5" s="564"/>
      <c r="AE5" s="564"/>
      <c r="AF5" s="564"/>
      <c r="AG5" s="564"/>
      <c r="AH5" s="564"/>
      <c r="AI5" s="564"/>
      <c r="AJ5" s="564"/>
      <c r="AL5" s="36" t="s">
        <v>445</v>
      </c>
    </row>
    <row r="6" spans="1:40" ht="30" customHeight="1">
      <c r="B6" s="564"/>
      <c r="C6" s="564"/>
      <c r="D6" s="564"/>
      <c r="E6" s="564"/>
      <c r="F6" s="564"/>
      <c r="G6" s="564"/>
      <c r="H6" s="564"/>
      <c r="I6" s="38"/>
      <c r="J6" s="38"/>
      <c r="K6" s="38"/>
      <c r="L6" s="38"/>
      <c r="M6" s="38"/>
      <c r="N6" s="38"/>
      <c r="O6" s="38"/>
      <c r="P6" s="38"/>
      <c r="Q6" s="38"/>
      <c r="R6" s="2054" t="s">
        <v>71</v>
      </c>
      <c r="S6" s="1123"/>
      <c r="T6" s="1123"/>
      <c r="U6" s="1123"/>
      <c r="V6" s="1123"/>
      <c r="W6" s="573"/>
      <c r="X6" s="1668">
        <f>各項目入力表!F3</f>
        <v>0</v>
      </c>
      <c r="Y6" s="2058"/>
      <c r="Z6" s="2058"/>
      <c r="AA6" s="2058"/>
      <c r="AB6" s="2058"/>
      <c r="AC6" s="2058"/>
      <c r="AD6" s="2058"/>
      <c r="AE6" s="2058"/>
      <c r="AF6" s="2058"/>
      <c r="AG6" s="2058"/>
      <c r="AH6" s="2058"/>
      <c r="AI6" s="2058"/>
      <c r="AJ6" s="564"/>
    </row>
    <row r="7" spans="1:40" ht="30" customHeight="1">
      <c r="B7" s="564"/>
      <c r="C7" s="564"/>
      <c r="D7" s="564"/>
      <c r="E7" s="564"/>
      <c r="F7" s="564"/>
      <c r="G7" s="564"/>
      <c r="H7" s="564"/>
      <c r="I7" s="564"/>
      <c r="J7" s="564"/>
      <c r="K7" s="564"/>
      <c r="L7" s="564"/>
      <c r="M7" s="564"/>
      <c r="N7" s="564"/>
      <c r="O7" s="564"/>
      <c r="P7" s="564"/>
      <c r="Q7" s="564"/>
      <c r="R7" s="2054" t="s">
        <v>72</v>
      </c>
      <c r="S7" s="1123"/>
      <c r="T7" s="1123"/>
      <c r="U7" s="1123"/>
      <c r="V7" s="1123"/>
      <c r="W7" s="573"/>
      <c r="X7" s="1668">
        <f>各項目入力表!F4</f>
        <v>0</v>
      </c>
      <c r="Y7" s="2058"/>
      <c r="Z7" s="2058"/>
      <c r="AA7" s="2058"/>
      <c r="AB7" s="2058"/>
      <c r="AC7" s="2058"/>
      <c r="AD7" s="2058"/>
      <c r="AE7" s="2058"/>
      <c r="AF7" s="2058"/>
      <c r="AG7" s="2058"/>
      <c r="AH7" s="2058"/>
      <c r="AI7" s="2058"/>
      <c r="AJ7" s="564"/>
    </row>
    <row r="8" spans="1:40" ht="30" customHeight="1">
      <c r="B8" s="564"/>
      <c r="C8" s="564"/>
      <c r="D8" s="564"/>
      <c r="E8" s="564"/>
      <c r="F8" s="564"/>
      <c r="G8" s="564"/>
      <c r="H8" s="564"/>
      <c r="I8" s="564"/>
      <c r="J8" s="564"/>
      <c r="K8" s="564"/>
      <c r="L8" s="564"/>
      <c r="M8" s="564"/>
      <c r="N8" s="564"/>
      <c r="O8" s="564"/>
      <c r="P8" s="564"/>
      <c r="Q8" s="564"/>
      <c r="R8" s="2054" t="s">
        <v>34</v>
      </c>
      <c r="S8" s="1123"/>
      <c r="T8" s="1123"/>
      <c r="U8" s="1123"/>
      <c r="V8" s="1123"/>
      <c r="W8" s="573"/>
      <c r="X8" s="1660">
        <f>各項目入力表!F5</f>
        <v>0</v>
      </c>
      <c r="Y8" s="2058"/>
      <c r="Z8" s="2058"/>
      <c r="AA8" s="2058"/>
      <c r="AB8" s="2058"/>
      <c r="AC8" s="2058"/>
      <c r="AD8" s="2058"/>
      <c r="AE8" s="2058"/>
      <c r="AF8" s="2058"/>
      <c r="AG8" s="2058"/>
      <c r="AH8" s="2058"/>
      <c r="AI8" s="2058"/>
      <c r="AJ8" s="553" t="s">
        <v>65</v>
      </c>
    </row>
    <row r="9" spans="1:40" s="1086" customFormat="1" ht="12" customHeight="1">
      <c r="R9" s="1578" t="s">
        <v>942</v>
      </c>
      <c r="S9" s="1578"/>
      <c r="T9" s="1578"/>
      <c r="U9" s="1578"/>
      <c r="V9" s="1578"/>
      <c r="W9" s="1578"/>
      <c r="X9" s="1578"/>
      <c r="Y9" s="1578"/>
      <c r="Z9" s="1578"/>
      <c r="AA9" s="1578"/>
      <c r="AB9" s="1578"/>
      <c r="AC9" s="1578"/>
      <c r="AD9" s="1578"/>
      <c r="AE9" s="1578"/>
      <c r="AF9" s="1578"/>
      <c r="AG9" s="1578"/>
      <c r="AH9" s="1578"/>
      <c r="AI9" s="1578"/>
      <c r="AJ9" s="1578"/>
    </row>
    <row r="10" spans="1:40" s="1086" customFormat="1" ht="12" customHeight="1">
      <c r="R10" s="1579" t="s">
        <v>943</v>
      </c>
      <c r="S10" s="1579"/>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R11" s="1579" t="s">
        <v>944</v>
      </c>
      <c r="S11" s="1579"/>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48"/>
    </row>
    <row r="13" spans="1:40" ht="30" customHeight="1">
      <c r="B13" s="564"/>
      <c r="C13" s="1980" t="s">
        <v>73</v>
      </c>
      <c r="D13" s="1980"/>
      <c r="E13" s="1980"/>
      <c r="F13" s="1980"/>
      <c r="G13" s="1980"/>
      <c r="H13" s="1980"/>
      <c r="I13" s="1980"/>
      <c r="J13" s="1980"/>
      <c r="K13" s="1980"/>
      <c r="L13" s="1980"/>
      <c r="M13" s="1980"/>
      <c r="N13" s="1980"/>
      <c r="O13" s="1980"/>
      <c r="P13" s="1980"/>
      <c r="Q13" s="1980"/>
      <c r="R13" s="1980"/>
      <c r="S13" s="1980"/>
      <c r="T13" s="1980"/>
      <c r="U13" s="1980"/>
      <c r="V13" s="1980"/>
      <c r="W13" s="1980"/>
      <c r="X13" s="1980"/>
      <c r="Y13" s="1980"/>
      <c r="Z13" s="1980"/>
      <c r="AA13" s="1980"/>
      <c r="AB13" s="1980"/>
      <c r="AC13" s="1980"/>
      <c r="AD13" s="1980"/>
      <c r="AE13" s="1980"/>
      <c r="AF13" s="1980"/>
      <c r="AG13" s="1980"/>
      <c r="AH13" s="1980"/>
      <c r="AI13" s="1980"/>
      <c r="AJ13" s="1980"/>
    </row>
    <row r="14" spans="1:40" ht="15" customHeight="1">
      <c r="B14" s="564"/>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row>
    <row r="15" spans="1:40" ht="20.149999999999999" customHeight="1">
      <c r="B15" s="2088" t="s">
        <v>74</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8" ht="15" customHeight="1">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row>
    <row r="18" spans="1:58" ht="20.149999999999999"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1:58" ht="15" customHeight="1" thickBot="1">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row>
    <row r="20" spans="1:58" ht="15" customHeight="1">
      <c r="B20" s="2059" t="s">
        <v>68</v>
      </c>
      <c r="C20" s="2060"/>
      <c r="D20" s="2060"/>
      <c r="E20" s="2060"/>
      <c r="F20" s="2060"/>
      <c r="G20" s="2060"/>
      <c r="H20" s="2060"/>
      <c r="I20" s="2061"/>
      <c r="J20" s="173"/>
      <c r="K20" s="554"/>
      <c r="L20" s="2065">
        <f>各項目入力表!B3</f>
        <v>0</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58" ht="15" customHeight="1">
      <c r="B21" s="2062"/>
      <c r="C21" s="2063"/>
      <c r="D21" s="2063"/>
      <c r="E21" s="2063"/>
      <c r="F21" s="2063"/>
      <c r="G21" s="2063"/>
      <c r="H21" s="2063"/>
      <c r="I21" s="2064"/>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1:58" s="82" customFormat="1" ht="15" customHeight="1">
      <c r="A22" s="908"/>
      <c r="B22" s="1974"/>
      <c r="C22" s="1976" t="s">
        <v>152</v>
      </c>
      <c r="D22" s="1141"/>
      <c r="E22" s="1141"/>
      <c r="F22" s="1141"/>
      <c r="G22" s="1141"/>
      <c r="H22" s="1141"/>
      <c r="I22" s="1996"/>
      <c r="J22" s="2050"/>
      <c r="K22" s="1605"/>
      <c r="L22" s="1970">
        <f>各項目入力表!B6</f>
        <v>0</v>
      </c>
      <c r="M22" s="1970"/>
      <c r="N22" s="1970"/>
      <c r="O22" s="1970"/>
      <c r="P22" s="1970"/>
      <c r="Q22" s="1970"/>
      <c r="R22" s="1970"/>
      <c r="S22" s="1970"/>
      <c r="T22" s="1970"/>
      <c r="U22" s="1970"/>
      <c r="V22" s="1970"/>
      <c r="W22" s="1977"/>
      <c r="X22" s="2035" t="s">
        <v>384</v>
      </c>
      <c r="Y22" s="2036"/>
      <c r="Z22" s="2036"/>
      <c r="AA22" s="2036"/>
      <c r="AB22" s="2037"/>
      <c r="AC22" s="2041">
        <f>各項目入力表!B5</f>
        <v>0</v>
      </c>
      <c r="AD22" s="1605"/>
      <c r="AE22" s="1605"/>
      <c r="AF22" s="1605"/>
      <c r="AG22" s="1605"/>
      <c r="AH22" s="1605"/>
      <c r="AI22" s="1605"/>
      <c r="AJ22" s="2042"/>
      <c r="AM22" s="1325" t="s">
        <v>435</v>
      </c>
      <c r="AN22" s="1123"/>
      <c r="AO22" s="1123"/>
      <c r="AP22" s="1123"/>
      <c r="AQ22" s="1123"/>
      <c r="AR22" s="1123"/>
      <c r="AS22" s="1123"/>
      <c r="AT22" s="1123"/>
      <c r="AU22" s="1123"/>
      <c r="AV22" s="1123"/>
      <c r="AW22" s="1123"/>
      <c r="AX22" s="1123"/>
      <c r="AY22" s="1123"/>
      <c r="AZ22" s="1123"/>
      <c r="BA22" s="1123"/>
      <c r="BB22" s="1123"/>
      <c r="BC22" s="1123"/>
      <c r="BD22" s="1123"/>
      <c r="BE22" s="1123"/>
      <c r="BF22" s="1123"/>
    </row>
    <row r="23" spans="1:58" s="82" customFormat="1" ht="15" customHeight="1">
      <c r="A23" s="908"/>
      <c r="B23" s="1975"/>
      <c r="C23" s="1130"/>
      <c r="D23" s="1130"/>
      <c r="E23" s="1130"/>
      <c r="F23" s="1130"/>
      <c r="G23" s="1130"/>
      <c r="H23" s="1130"/>
      <c r="I23" s="1997"/>
      <c r="J23" s="1606"/>
      <c r="K23" s="1607"/>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M23" s="1123"/>
      <c r="AN23" s="1123"/>
      <c r="AO23" s="1123"/>
      <c r="AP23" s="1123"/>
      <c r="AQ23" s="1123"/>
      <c r="AR23" s="1123"/>
      <c r="AS23" s="1123"/>
      <c r="AT23" s="1123"/>
      <c r="AU23" s="1123"/>
      <c r="AV23" s="1123"/>
      <c r="AW23" s="1123"/>
      <c r="AX23" s="1123"/>
      <c r="AY23" s="1123"/>
      <c r="AZ23" s="1123"/>
      <c r="BA23" s="1123"/>
      <c r="BB23" s="1123"/>
      <c r="BC23" s="1123"/>
      <c r="BD23" s="1123"/>
      <c r="BE23" s="1123"/>
      <c r="BF23" s="1123"/>
    </row>
    <row r="24" spans="1:58" s="82" customFormat="1" ht="30" customHeight="1" thickBot="1">
      <c r="A24" s="908"/>
      <c r="B24" s="1974"/>
      <c r="C24" s="1976" t="s">
        <v>153</v>
      </c>
      <c r="D24" s="1141"/>
      <c r="E24" s="1141"/>
      <c r="F24" s="1141"/>
      <c r="G24" s="1141"/>
      <c r="H24" s="1141"/>
      <c r="I24" s="550"/>
      <c r="J24" s="2089" t="s">
        <v>465</v>
      </c>
      <c r="K24" s="2090"/>
      <c r="L24" s="1970">
        <f>各項目入力表!B7</f>
        <v>0</v>
      </c>
      <c r="M24" s="1970"/>
      <c r="N24" s="1970"/>
      <c r="O24" s="1970"/>
      <c r="P24" s="1970"/>
      <c r="Q24" s="1970"/>
      <c r="R24" s="1970"/>
      <c r="S24" s="1970"/>
      <c r="T24" s="1970"/>
      <c r="U24" s="1970"/>
      <c r="V24" s="1970"/>
      <c r="W24" s="1977"/>
      <c r="X24" s="549"/>
      <c r="Y24" s="189"/>
      <c r="Z24" s="189"/>
      <c r="AA24" s="189"/>
      <c r="AB24" s="189"/>
      <c r="AC24" s="189"/>
      <c r="AD24" s="189"/>
      <c r="AE24" s="189"/>
      <c r="AF24" s="189"/>
      <c r="AG24" s="189"/>
      <c r="AH24" s="189"/>
      <c r="AI24" s="189"/>
      <c r="AJ24" s="137"/>
      <c r="AM24" s="1123"/>
      <c r="AN24" s="1123"/>
      <c r="AO24" s="1123"/>
      <c r="AP24" s="1123"/>
      <c r="AQ24" s="1123"/>
      <c r="AR24" s="1123"/>
      <c r="AS24" s="1123"/>
      <c r="AT24" s="1123"/>
      <c r="AU24" s="1123"/>
      <c r="AV24" s="1123"/>
      <c r="AW24" s="1123"/>
      <c r="AX24" s="1123"/>
      <c r="AY24" s="1123"/>
      <c r="AZ24" s="1123"/>
      <c r="BA24" s="1123"/>
      <c r="BB24" s="1123"/>
      <c r="BC24" s="1123"/>
      <c r="BD24" s="1123"/>
      <c r="BE24" s="1123"/>
      <c r="BF24" s="1123"/>
    </row>
    <row r="25" spans="1:58" s="82" customFormat="1" ht="30" customHeight="1" thickTop="1">
      <c r="A25" s="908"/>
      <c r="B25" s="1975"/>
      <c r="C25" s="1130"/>
      <c r="D25" s="1130"/>
      <c r="E25" s="1130"/>
      <c r="F25" s="1130"/>
      <c r="G25" s="1130"/>
      <c r="H25" s="1130"/>
      <c r="I25" s="551"/>
      <c r="J25" s="2091" t="s">
        <v>462</v>
      </c>
      <c r="K25" s="2092"/>
      <c r="L25" s="1978">
        <f>IF(AT25=AZ25,各項目入力表!B8,+IF(AT25=AZ26,各項目入力表!D5,各項目入力表!D6))</f>
        <v>0</v>
      </c>
      <c r="M25" s="1978"/>
      <c r="N25" s="1978"/>
      <c r="O25" s="1978"/>
      <c r="P25" s="1978"/>
      <c r="Q25" s="1978"/>
      <c r="R25" s="1978"/>
      <c r="S25" s="1978"/>
      <c r="T25" s="1978"/>
      <c r="U25" s="1978"/>
      <c r="V25" s="1978"/>
      <c r="W25" s="1979"/>
      <c r="X25" s="543"/>
      <c r="Y25" s="190"/>
      <c r="Z25" s="190"/>
      <c r="AA25" s="190"/>
      <c r="AB25" s="190"/>
      <c r="AC25" s="190"/>
      <c r="AD25" s="190"/>
      <c r="AE25" s="190"/>
      <c r="AF25" s="190"/>
      <c r="AG25" s="190"/>
      <c r="AH25" s="190"/>
      <c r="AI25" s="190"/>
      <c r="AJ25" s="139"/>
      <c r="AM25" s="1952" t="s">
        <v>353</v>
      </c>
      <c r="AN25" s="1123"/>
      <c r="AO25" s="1123"/>
      <c r="AP25" s="1123"/>
      <c r="AQ25" s="1123"/>
      <c r="AR25" s="1123"/>
      <c r="AS25" s="2029"/>
      <c r="AT25" s="1954" t="s">
        <v>351</v>
      </c>
      <c r="AU25" s="2030"/>
      <c r="AV25" s="2031"/>
      <c r="AW25" s="564"/>
      <c r="AX25" s="564"/>
      <c r="AY25" s="564"/>
      <c r="AZ25" s="564" t="s">
        <v>351</v>
      </c>
      <c r="BA25" s="564"/>
      <c r="BB25" s="564"/>
      <c r="BC25" s="564"/>
      <c r="BD25" s="564"/>
      <c r="BE25" s="564"/>
      <c r="BF25" s="564"/>
    </row>
    <row r="26" spans="1:58" ht="15" customHeight="1" thickBot="1">
      <c r="B26" s="2070" t="s">
        <v>70</v>
      </c>
      <c r="C26" s="2071"/>
      <c r="D26" s="2071"/>
      <c r="E26" s="2071"/>
      <c r="F26" s="2071"/>
      <c r="G26" s="2071"/>
      <c r="H26" s="2071"/>
      <c r="I26" s="2072"/>
      <c r="J26" s="2073"/>
      <c r="K26" s="2074"/>
      <c r="L26" s="2074"/>
      <c r="M26" s="2074"/>
      <c r="N26" s="2074"/>
      <c r="O26" s="2074"/>
      <c r="P26" s="2074"/>
      <c r="Q26" s="2074"/>
      <c r="R26" s="2074"/>
      <c r="S26" s="2074"/>
      <c r="T26" s="2074"/>
      <c r="U26" s="2074"/>
      <c r="V26" s="2074"/>
      <c r="W26" s="2074"/>
      <c r="X26" s="2074"/>
      <c r="Y26" s="2074"/>
      <c r="Z26" s="2074"/>
      <c r="AA26" s="2074"/>
      <c r="AB26" s="2074"/>
      <c r="AC26" s="2074"/>
      <c r="AD26" s="2074"/>
      <c r="AE26" s="2074"/>
      <c r="AF26" s="2074"/>
      <c r="AG26" s="2074"/>
      <c r="AH26" s="2074"/>
      <c r="AI26" s="2074"/>
      <c r="AJ26" s="2075"/>
      <c r="AM26" s="1123"/>
      <c r="AN26" s="1123"/>
      <c r="AO26" s="1123"/>
      <c r="AP26" s="1123"/>
      <c r="AQ26" s="1123"/>
      <c r="AR26" s="1123"/>
      <c r="AS26" s="2029"/>
      <c r="AT26" s="2032"/>
      <c r="AU26" s="2033"/>
      <c r="AV26" s="2034"/>
      <c r="AW26" s="564"/>
      <c r="AX26" s="564"/>
      <c r="AY26" s="564"/>
      <c r="AZ26" s="564" t="s">
        <v>398</v>
      </c>
      <c r="BA26" s="564"/>
      <c r="BB26" s="564"/>
      <c r="BC26" s="564"/>
      <c r="BD26" s="564"/>
      <c r="BE26" s="564"/>
      <c r="BF26" s="564"/>
    </row>
    <row r="27" spans="1:58" ht="15" customHeight="1" thickTop="1">
      <c r="B27" s="2070"/>
      <c r="C27" s="2071"/>
      <c r="D27" s="2071"/>
      <c r="E27" s="2071"/>
      <c r="F27" s="2071"/>
      <c r="G27" s="2071"/>
      <c r="H27" s="2071"/>
      <c r="I27" s="2072"/>
      <c r="J27" s="2076"/>
      <c r="K27" s="2077"/>
      <c r="L27" s="2077"/>
      <c r="M27" s="2077"/>
      <c r="N27" s="2077"/>
      <c r="O27" s="2077"/>
      <c r="P27" s="2077"/>
      <c r="Q27" s="2077"/>
      <c r="R27" s="2077"/>
      <c r="S27" s="2077"/>
      <c r="T27" s="2077"/>
      <c r="U27" s="2077"/>
      <c r="V27" s="2077"/>
      <c r="W27" s="2077"/>
      <c r="X27" s="2077"/>
      <c r="Y27" s="2077"/>
      <c r="Z27" s="2077"/>
      <c r="AA27" s="2077"/>
      <c r="AB27" s="2077"/>
      <c r="AC27" s="2077"/>
      <c r="AD27" s="2077"/>
      <c r="AE27" s="2077"/>
      <c r="AF27" s="2077"/>
      <c r="AG27" s="2077"/>
      <c r="AH27" s="2077"/>
      <c r="AI27" s="2077"/>
      <c r="AJ27" s="2078"/>
      <c r="AM27" s="564"/>
      <c r="AN27" s="564"/>
      <c r="AO27" s="564"/>
      <c r="AP27" s="564"/>
      <c r="AQ27" s="564"/>
      <c r="AR27" s="564"/>
      <c r="AS27" s="564"/>
      <c r="AT27" s="564"/>
      <c r="AU27" s="564"/>
      <c r="AV27" s="564"/>
      <c r="AW27" s="564"/>
      <c r="AX27" s="564"/>
      <c r="AY27" s="564"/>
      <c r="AZ27" s="564" t="s">
        <v>399</v>
      </c>
      <c r="BA27" s="564"/>
      <c r="BB27" s="564"/>
      <c r="BC27" s="564"/>
      <c r="BD27" s="564"/>
      <c r="BE27" s="564"/>
      <c r="BF27" s="564"/>
    </row>
    <row r="28" spans="1:58" ht="15" customHeight="1">
      <c r="B28" s="2070"/>
      <c r="C28" s="2071"/>
      <c r="D28" s="2071"/>
      <c r="E28" s="2071"/>
      <c r="F28" s="2071"/>
      <c r="G28" s="2071"/>
      <c r="H28" s="2071"/>
      <c r="I28" s="2072"/>
      <c r="J28" s="2076"/>
      <c r="K28" s="2077"/>
      <c r="L28" s="2077"/>
      <c r="M28" s="2077"/>
      <c r="N28" s="2077"/>
      <c r="O28" s="2077"/>
      <c r="P28" s="2077"/>
      <c r="Q28" s="2077"/>
      <c r="R28" s="2077"/>
      <c r="S28" s="2077"/>
      <c r="T28" s="2077"/>
      <c r="U28" s="2077"/>
      <c r="V28" s="2077"/>
      <c r="W28" s="2077"/>
      <c r="X28" s="2077"/>
      <c r="Y28" s="2077"/>
      <c r="Z28" s="2077"/>
      <c r="AA28" s="2077"/>
      <c r="AB28" s="2077"/>
      <c r="AC28" s="2077"/>
      <c r="AD28" s="2077"/>
      <c r="AE28" s="2077"/>
      <c r="AF28" s="2077"/>
      <c r="AG28" s="2077"/>
      <c r="AH28" s="2077"/>
      <c r="AI28" s="2077"/>
      <c r="AJ28" s="2078"/>
    </row>
    <row r="29" spans="1:58" ht="15" customHeight="1">
      <c r="B29" s="2070"/>
      <c r="C29" s="2071"/>
      <c r="D29" s="2071"/>
      <c r="E29" s="2071"/>
      <c r="F29" s="2071"/>
      <c r="G29" s="2071"/>
      <c r="H29" s="2071"/>
      <c r="I29" s="2072"/>
      <c r="J29" s="2076"/>
      <c r="K29" s="2077"/>
      <c r="L29" s="2077"/>
      <c r="M29" s="2077"/>
      <c r="N29" s="2077"/>
      <c r="O29" s="2077"/>
      <c r="P29" s="2077"/>
      <c r="Q29" s="2077"/>
      <c r="R29" s="2077"/>
      <c r="S29" s="2077"/>
      <c r="T29" s="2077"/>
      <c r="U29" s="2077"/>
      <c r="V29" s="2077"/>
      <c r="W29" s="2077"/>
      <c r="X29" s="2077"/>
      <c r="Y29" s="2077"/>
      <c r="Z29" s="2077"/>
      <c r="AA29" s="2077"/>
      <c r="AB29" s="2077"/>
      <c r="AC29" s="2077"/>
      <c r="AD29" s="2077"/>
      <c r="AE29" s="2077"/>
      <c r="AF29" s="2077"/>
      <c r="AG29" s="2077"/>
      <c r="AH29" s="2077"/>
      <c r="AI29" s="2077"/>
      <c r="AJ29" s="2078"/>
    </row>
    <row r="30" spans="1:58" ht="15" customHeight="1">
      <c r="B30" s="2070"/>
      <c r="C30" s="2071"/>
      <c r="D30" s="2071"/>
      <c r="E30" s="2071"/>
      <c r="F30" s="2071"/>
      <c r="G30" s="2071"/>
      <c r="H30" s="2071"/>
      <c r="I30" s="2072"/>
      <c r="J30" s="2076"/>
      <c r="K30" s="2077"/>
      <c r="L30" s="2077"/>
      <c r="M30" s="2077"/>
      <c r="N30" s="2077"/>
      <c r="O30" s="2077"/>
      <c r="P30" s="2077"/>
      <c r="Q30" s="2077"/>
      <c r="R30" s="2077"/>
      <c r="S30" s="2077"/>
      <c r="T30" s="2077"/>
      <c r="U30" s="2077"/>
      <c r="V30" s="2077"/>
      <c r="W30" s="2077"/>
      <c r="X30" s="2077"/>
      <c r="Y30" s="2077"/>
      <c r="Z30" s="2077"/>
      <c r="AA30" s="2077"/>
      <c r="AB30" s="2077"/>
      <c r="AC30" s="2077"/>
      <c r="AD30" s="2077"/>
      <c r="AE30" s="2077"/>
      <c r="AF30" s="2077"/>
      <c r="AG30" s="2077"/>
      <c r="AH30" s="2077"/>
      <c r="AI30" s="2077"/>
      <c r="AJ30" s="2078"/>
    </row>
    <row r="31" spans="1:58" ht="15" customHeight="1">
      <c r="B31" s="2070"/>
      <c r="C31" s="2071"/>
      <c r="D31" s="2071"/>
      <c r="E31" s="2071"/>
      <c r="F31" s="2071"/>
      <c r="G31" s="2071"/>
      <c r="H31" s="2071"/>
      <c r="I31" s="2072"/>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1:58" ht="15" customHeight="1">
      <c r="B32" s="2070"/>
      <c r="C32" s="2071"/>
      <c r="D32" s="2071"/>
      <c r="E32" s="2071"/>
      <c r="F32" s="2071"/>
      <c r="G32" s="2071"/>
      <c r="H32" s="2071"/>
      <c r="I32" s="2072"/>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2:36" ht="15" customHeight="1">
      <c r="B33" s="2070"/>
      <c r="C33" s="2071"/>
      <c r="D33" s="2071"/>
      <c r="E33" s="2071"/>
      <c r="F33" s="2071"/>
      <c r="G33" s="2071"/>
      <c r="H33" s="2071"/>
      <c r="I33" s="2072"/>
      <c r="J33" s="2079"/>
      <c r="K33" s="2080"/>
      <c r="L33" s="2080"/>
      <c r="M33" s="2080"/>
      <c r="N33" s="2080"/>
      <c r="O33" s="2080"/>
      <c r="P33" s="2080"/>
      <c r="Q33" s="2080"/>
      <c r="R33" s="2080"/>
      <c r="S33" s="2080"/>
      <c r="T33" s="2080"/>
      <c r="U33" s="2080"/>
      <c r="V33" s="2080"/>
      <c r="W33" s="2080"/>
      <c r="X33" s="2080"/>
      <c r="Y33" s="2080"/>
      <c r="Z33" s="2080"/>
      <c r="AA33" s="2080"/>
      <c r="AB33" s="2080"/>
      <c r="AC33" s="2080"/>
      <c r="AD33" s="2080"/>
      <c r="AE33" s="2080"/>
      <c r="AF33" s="2080"/>
      <c r="AG33" s="2080"/>
      <c r="AH33" s="2080"/>
      <c r="AI33" s="2080"/>
      <c r="AJ33" s="2081"/>
    </row>
    <row r="34" spans="2:36" ht="15" customHeight="1">
      <c r="B34" s="2070" t="s">
        <v>69</v>
      </c>
      <c r="C34" s="2071"/>
      <c r="D34" s="2071"/>
      <c r="E34" s="2071"/>
      <c r="F34" s="2071"/>
      <c r="G34" s="2071"/>
      <c r="H34" s="2071"/>
      <c r="I34" s="2072"/>
      <c r="J34" s="2073"/>
      <c r="K34" s="2074"/>
      <c r="L34" s="2074"/>
      <c r="M34" s="2074"/>
      <c r="N34" s="2074"/>
      <c r="O34" s="2074"/>
      <c r="P34" s="2074"/>
      <c r="Q34" s="2074"/>
      <c r="R34" s="2074"/>
      <c r="S34" s="2074"/>
      <c r="T34" s="2074"/>
      <c r="U34" s="2074"/>
      <c r="V34" s="2074"/>
      <c r="W34" s="2074"/>
      <c r="X34" s="2074"/>
      <c r="Y34" s="2074"/>
      <c r="Z34" s="2074"/>
      <c r="AA34" s="2074"/>
      <c r="AB34" s="2074"/>
      <c r="AC34" s="2074"/>
      <c r="AD34" s="2074"/>
      <c r="AE34" s="2074"/>
      <c r="AF34" s="2074"/>
      <c r="AG34" s="2074"/>
      <c r="AH34" s="2074"/>
      <c r="AI34" s="2074"/>
      <c r="AJ34" s="2075"/>
    </row>
    <row r="35" spans="2:36" ht="15" customHeight="1">
      <c r="B35" s="2070"/>
      <c r="C35" s="2071"/>
      <c r="D35" s="2071"/>
      <c r="E35" s="2071"/>
      <c r="F35" s="2071"/>
      <c r="G35" s="2071"/>
      <c r="H35" s="2071"/>
      <c r="I35" s="2072"/>
      <c r="J35" s="2076"/>
      <c r="K35" s="2077"/>
      <c r="L35" s="2077"/>
      <c r="M35" s="2077"/>
      <c r="N35" s="2077"/>
      <c r="O35" s="2077"/>
      <c r="P35" s="2077"/>
      <c r="Q35" s="2077"/>
      <c r="R35" s="2077"/>
      <c r="S35" s="2077"/>
      <c r="T35" s="2077"/>
      <c r="U35" s="2077"/>
      <c r="V35" s="2077"/>
      <c r="W35" s="2077"/>
      <c r="X35" s="2077"/>
      <c r="Y35" s="2077"/>
      <c r="Z35" s="2077"/>
      <c r="AA35" s="2077"/>
      <c r="AB35" s="2077"/>
      <c r="AC35" s="2077"/>
      <c r="AD35" s="2077"/>
      <c r="AE35" s="2077"/>
      <c r="AF35" s="2077"/>
      <c r="AG35" s="2077"/>
      <c r="AH35" s="2077"/>
      <c r="AI35" s="2077"/>
      <c r="AJ35" s="2078"/>
    </row>
    <row r="36" spans="2:36" ht="15" customHeight="1">
      <c r="B36" s="2070"/>
      <c r="C36" s="2071"/>
      <c r="D36" s="2071"/>
      <c r="E36" s="2071"/>
      <c r="F36" s="2071"/>
      <c r="G36" s="2071"/>
      <c r="H36" s="2071"/>
      <c r="I36" s="2072"/>
      <c r="J36" s="2076"/>
      <c r="K36" s="2077"/>
      <c r="L36" s="2077"/>
      <c r="M36" s="2077"/>
      <c r="N36" s="2077"/>
      <c r="O36" s="2077"/>
      <c r="P36" s="2077"/>
      <c r="Q36" s="2077"/>
      <c r="R36" s="2077"/>
      <c r="S36" s="2077"/>
      <c r="T36" s="2077"/>
      <c r="U36" s="2077"/>
      <c r="V36" s="2077"/>
      <c r="W36" s="2077"/>
      <c r="X36" s="2077"/>
      <c r="Y36" s="2077"/>
      <c r="Z36" s="2077"/>
      <c r="AA36" s="2077"/>
      <c r="AB36" s="2077"/>
      <c r="AC36" s="2077"/>
      <c r="AD36" s="2077"/>
      <c r="AE36" s="2077"/>
      <c r="AF36" s="2077"/>
      <c r="AG36" s="2077"/>
      <c r="AH36" s="2077"/>
      <c r="AI36" s="2077"/>
      <c r="AJ36" s="2078"/>
    </row>
    <row r="37" spans="2:36" ht="15" customHeight="1">
      <c r="B37" s="2070"/>
      <c r="C37" s="2071"/>
      <c r="D37" s="2071"/>
      <c r="E37" s="2071"/>
      <c r="F37" s="2071"/>
      <c r="G37" s="2071"/>
      <c r="H37" s="2071"/>
      <c r="I37" s="2072"/>
      <c r="J37" s="2076"/>
      <c r="K37" s="2077"/>
      <c r="L37" s="2077"/>
      <c r="M37" s="2077"/>
      <c r="N37" s="2077"/>
      <c r="O37" s="2077"/>
      <c r="P37" s="2077"/>
      <c r="Q37" s="2077"/>
      <c r="R37" s="2077"/>
      <c r="S37" s="2077"/>
      <c r="T37" s="2077"/>
      <c r="U37" s="2077"/>
      <c r="V37" s="2077"/>
      <c r="W37" s="2077"/>
      <c r="X37" s="2077"/>
      <c r="Y37" s="2077"/>
      <c r="Z37" s="2077"/>
      <c r="AA37" s="2077"/>
      <c r="AB37" s="2077"/>
      <c r="AC37" s="2077"/>
      <c r="AD37" s="2077"/>
      <c r="AE37" s="2077"/>
      <c r="AF37" s="2077"/>
      <c r="AG37" s="2077"/>
      <c r="AH37" s="2077"/>
      <c r="AI37" s="2077"/>
      <c r="AJ37" s="2078"/>
    </row>
    <row r="38" spans="2:36" ht="15" customHeight="1">
      <c r="B38" s="2070"/>
      <c r="C38" s="2071"/>
      <c r="D38" s="2071"/>
      <c r="E38" s="2071"/>
      <c r="F38" s="2071"/>
      <c r="G38" s="2071"/>
      <c r="H38" s="2071"/>
      <c r="I38" s="2072"/>
      <c r="J38" s="2076"/>
      <c r="K38" s="2077"/>
      <c r="L38" s="2077"/>
      <c r="M38" s="2077"/>
      <c r="N38" s="2077"/>
      <c r="O38" s="2077"/>
      <c r="P38" s="2077"/>
      <c r="Q38" s="2077"/>
      <c r="R38" s="2077"/>
      <c r="S38" s="2077"/>
      <c r="T38" s="2077"/>
      <c r="U38" s="2077"/>
      <c r="V38" s="2077"/>
      <c r="W38" s="2077"/>
      <c r="X38" s="2077"/>
      <c r="Y38" s="2077"/>
      <c r="Z38" s="2077"/>
      <c r="AA38" s="2077"/>
      <c r="AB38" s="2077"/>
      <c r="AC38" s="2077"/>
      <c r="AD38" s="2077"/>
      <c r="AE38" s="2077"/>
      <c r="AF38" s="2077"/>
      <c r="AG38" s="2077"/>
      <c r="AH38" s="2077"/>
      <c r="AI38" s="2077"/>
      <c r="AJ38" s="2078"/>
    </row>
    <row r="39" spans="2:36" ht="15" customHeight="1">
      <c r="B39" s="2070"/>
      <c r="C39" s="2071"/>
      <c r="D39" s="2071"/>
      <c r="E39" s="2071"/>
      <c r="F39" s="2071"/>
      <c r="G39" s="2071"/>
      <c r="H39" s="2071"/>
      <c r="I39" s="2072"/>
      <c r="J39" s="2076"/>
      <c r="K39" s="2077"/>
      <c r="L39" s="2077"/>
      <c r="M39" s="2077"/>
      <c r="N39" s="2077"/>
      <c r="O39" s="2077"/>
      <c r="P39" s="2077"/>
      <c r="Q39" s="2077"/>
      <c r="R39" s="2077"/>
      <c r="S39" s="2077"/>
      <c r="T39" s="2077"/>
      <c r="U39" s="2077"/>
      <c r="V39" s="2077"/>
      <c r="W39" s="2077"/>
      <c r="X39" s="2077"/>
      <c r="Y39" s="2077"/>
      <c r="Z39" s="2077"/>
      <c r="AA39" s="2077"/>
      <c r="AB39" s="2077"/>
      <c r="AC39" s="2077"/>
      <c r="AD39" s="2077"/>
      <c r="AE39" s="2077"/>
      <c r="AF39" s="2077"/>
      <c r="AG39" s="2077"/>
      <c r="AH39" s="2077"/>
      <c r="AI39" s="2077"/>
      <c r="AJ39" s="2078"/>
    </row>
    <row r="40" spans="2:36" ht="15" customHeight="1">
      <c r="B40" s="2070"/>
      <c r="C40" s="2071"/>
      <c r="D40" s="2071"/>
      <c r="E40" s="2071"/>
      <c r="F40" s="2071"/>
      <c r="G40" s="2071"/>
      <c r="H40" s="2071"/>
      <c r="I40" s="2072"/>
      <c r="J40" s="2076"/>
      <c r="K40" s="2077"/>
      <c r="L40" s="2077"/>
      <c r="M40" s="2077"/>
      <c r="N40" s="2077"/>
      <c r="O40" s="2077"/>
      <c r="P40" s="2077"/>
      <c r="Q40" s="2077"/>
      <c r="R40" s="2077"/>
      <c r="S40" s="2077"/>
      <c r="T40" s="2077"/>
      <c r="U40" s="2077"/>
      <c r="V40" s="2077"/>
      <c r="W40" s="2077"/>
      <c r="X40" s="2077"/>
      <c r="Y40" s="2077"/>
      <c r="Z40" s="2077"/>
      <c r="AA40" s="2077"/>
      <c r="AB40" s="2077"/>
      <c r="AC40" s="2077"/>
      <c r="AD40" s="2077"/>
      <c r="AE40" s="2077"/>
      <c r="AF40" s="2077"/>
      <c r="AG40" s="2077"/>
      <c r="AH40" s="2077"/>
      <c r="AI40" s="2077"/>
      <c r="AJ40" s="2078"/>
    </row>
    <row r="41" spans="2:36" ht="15" customHeight="1" thickBot="1">
      <c r="B41" s="2082"/>
      <c r="C41" s="2083"/>
      <c r="D41" s="2083"/>
      <c r="E41" s="2083"/>
      <c r="F41" s="2083"/>
      <c r="G41" s="2083"/>
      <c r="H41" s="2083"/>
      <c r="I41" s="2084"/>
      <c r="J41" s="2085"/>
      <c r="K41" s="2086"/>
      <c r="L41" s="2086"/>
      <c r="M41" s="2086"/>
      <c r="N41" s="2086"/>
      <c r="O41" s="2086"/>
      <c r="P41" s="2086"/>
      <c r="Q41" s="2086"/>
      <c r="R41" s="2086"/>
      <c r="S41" s="2086"/>
      <c r="T41" s="2086"/>
      <c r="U41" s="2086"/>
      <c r="V41" s="2086"/>
      <c r="W41" s="2086"/>
      <c r="X41" s="2086"/>
      <c r="Y41" s="2086"/>
      <c r="Z41" s="2086"/>
      <c r="AA41" s="2086"/>
      <c r="AB41" s="2086"/>
      <c r="AC41" s="2086"/>
      <c r="AD41" s="2086"/>
      <c r="AE41" s="2086"/>
      <c r="AF41" s="2086"/>
      <c r="AG41" s="2086"/>
      <c r="AH41" s="2086"/>
      <c r="AI41" s="2086"/>
      <c r="AJ41" s="2087"/>
    </row>
    <row r="42" spans="2:36" s="1086" customFormat="1" ht="15" customHeight="1">
      <c r="Q42" s="2051" t="s">
        <v>945</v>
      </c>
      <c r="R42" s="2051"/>
      <c r="S42" s="2051"/>
      <c r="T42" s="2051"/>
      <c r="U42" s="2051" t="s">
        <v>941</v>
      </c>
      <c r="V42" s="2051"/>
      <c r="W42" s="2051"/>
      <c r="X42" s="2051"/>
      <c r="Y42" s="2051" t="s">
        <v>946</v>
      </c>
      <c r="Z42" s="2051"/>
      <c r="AA42" s="2051"/>
      <c r="AB42" s="2051"/>
      <c r="AC42" s="2051" t="s">
        <v>947</v>
      </c>
      <c r="AD42" s="2051"/>
      <c r="AE42" s="2051"/>
      <c r="AF42" s="2051"/>
      <c r="AG42" s="2051" t="s">
        <v>50</v>
      </c>
      <c r="AH42" s="2051"/>
      <c r="AI42" s="2051"/>
      <c r="AJ42" s="2051"/>
    </row>
    <row r="43" spans="2: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row>
    <row r="48" spans="2:36">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row>
    <row r="49" spans="1:36" s="1" customFormat="1" ht="15" hidden="1" customHeight="1">
      <c r="B49" s="322"/>
      <c r="C49" s="322"/>
      <c r="D49" s="2022" t="s">
        <v>143</v>
      </c>
      <c r="E49" s="2023"/>
      <c r="F49" s="2023"/>
      <c r="G49" s="2024"/>
      <c r="H49" s="2025" t="s">
        <v>75</v>
      </c>
      <c r="I49" s="2026"/>
      <c r="J49" s="2026"/>
      <c r="K49" s="2026"/>
      <c r="L49" s="2027" t="s">
        <v>8</v>
      </c>
      <c r="M49" s="2026"/>
      <c r="N49" s="2026"/>
      <c r="O49" s="2028"/>
      <c r="P49" s="325"/>
      <c r="Q49" s="413"/>
      <c r="R49" s="2047" t="s">
        <v>7</v>
      </c>
      <c r="S49" s="1999"/>
      <c r="T49" s="1999"/>
      <c r="U49" s="1999"/>
      <c r="V49" s="413"/>
      <c r="W49" s="326"/>
      <c r="X49" s="325"/>
      <c r="Y49" s="413"/>
      <c r="Z49" s="2047" t="s">
        <v>32</v>
      </c>
      <c r="AA49" s="2048"/>
      <c r="AB49" s="2048"/>
      <c r="AC49" s="2048"/>
      <c r="AD49" s="327"/>
      <c r="AE49" s="413"/>
      <c r="AF49" s="1998" t="s">
        <v>145</v>
      </c>
      <c r="AG49" s="1999"/>
      <c r="AH49" s="1999"/>
      <c r="AI49" s="2000"/>
      <c r="AJ49" s="317"/>
    </row>
    <row r="50" spans="1:36" s="1" customFormat="1" ht="12.9" hidden="1" customHeight="1">
      <c r="B50" s="50"/>
      <c r="C50" s="50"/>
      <c r="D50" s="2001"/>
      <c r="E50" s="2002"/>
      <c r="F50" s="2002"/>
      <c r="G50" s="2003"/>
      <c r="H50" s="2007"/>
      <c r="I50" s="2002"/>
      <c r="J50" s="2002"/>
      <c r="K50" s="2002"/>
      <c r="L50" s="2001"/>
      <c r="M50" s="2002"/>
      <c r="N50" s="2002"/>
      <c r="O50" s="2003"/>
      <c r="P50" s="2007"/>
      <c r="Q50" s="2002"/>
      <c r="R50" s="2002"/>
      <c r="S50" s="2002"/>
      <c r="T50" s="2009"/>
      <c r="U50" s="2009"/>
      <c r="V50" s="2009"/>
      <c r="W50" s="2010"/>
      <c r="X50" s="2007"/>
      <c r="Y50" s="1645"/>
      <c r="Z50" s="1645"/>
      <c r="AA50" s="1645"/>
      <c r="AB50" s="1645"/>
      <c r="AC50" s="1645"/>
      <c r="AD50" s="1645"/>
      <c r="AE50" s="1645"/>
      <c r="AF50" s="2015"/>
      <c r="AG50" s="2016"/>
      <c r="AH50" s="2016"/>
      <c r="AI50" s="2017"/>
      <c r="AJ50" s="317"/>
    </row>
    <row r="51" spans="1:36" s="1" customFormat="1" ht="12.9" hidden="1" customHeight="1">
      <c r="B51" s="50"/>
      <c r="C51" s="50"/>
      <c r="D51" s="2001"/>
      <c r="E51" s="2002"/>
      <c r="F51" s="2002"/>
      <c r="G51" s="2003"/>
      <c r="H51" s="2007"/>
      <c r="I51" s="2002"/>
      <c r="J51" s="2002"/>
      <c r="K51" s="2002"/>
      <c r="L51" s="2001"/>
      <c r="M51" s="2002"/>
      <c r="N51" s="2002"/>
      <c r="O51" s="2003"/>
      <c r="P51" s="2007"/>
      <c r="Q51" s="2002"/>
      <c r="R51" s="2002"/>
      <c r="S51" s="2002"/>
      <c r="T51" s="2009"/>
      <c r="U51" s="2009"/>
      <c r="V51" s="2009"/>
      <c r="W51" s="2010"/>
      <c r="X51" s="1644"/>
      <c r="Y51" s="1645"/>
      <c r="Z51" s="1645"/>
      <c r="AA51" s="1645"/>
      <c r="AB51" s="1645"/>
      <c r="AC51" s="1645"/>
      <c r="AD51" s="1645"/>
      <c r="AE51" s="1645"/>
      <c r="AF51" s="2018"/>
      <c r="AG51" s="2016"/>
      <c r="AH51" s="2016"/>
      <c r="AI51" s="2017"/>
      <c r="AJ51" s="317"/>
    </row>
    <row r="52" spans="1:36" s="1" customFormat="1" ht="12.9" hidden="1" customHeight="1">
      <c r="B52" s="50"/>
      <c r="C52" s="50"/>
      <c r="D52" s="2001"/>
      <c r="E52" s="2002"/>
      <c r="F52" s="2002"/>
      <c r="G52" s="2003"/>
      <c r="H52" s="2007"/>
      <c r="I52" s="2002"/>
      <c r="J52" s="2002"/>
      <c r="K52" s="2002"/>
      <c r="L52" s="2001"/>
      <c r="M52" s="2002"/>
      <c r="N52" s="2002"/>
      <c r="O52" s="2003"/>
      <c r="P52" s="2007"/>
      <c r="Q52" s="2002"/>
      <c r="R52" s="2002"/>
      <c r="S52" s="2002"/>
      <c r="T52" s="2009"/>
      <c r="U52" s="2009"/>
      <c r="V52" s="2009"/>
      <c r="W52" s="2010"/>
      <c r="X52" s="1644"/>
      <c r="Y52" s="1645"/>
      <c r="Z52" s="1645"/>
      <c r="AA52" s="1645"/>
      <c r="AB52" s="1645"/>
      <c r="AC52" s="1645"/>
      <c r="AD52" s="1645"/>
      <c r="AE52" s="1645"/>
      <c r="AF52" s="2018"/>
      <c r="AG52" s="2016"/>
      <c r="AH52" s="2016"/>
      <c r="AI52" s="2017"/>
      <c r="AJ52" s="317"/>
    </row>
    <row r="53" spans="1:36" s="1" customFormat="1" ht="12.9" hidden="1" customHeight="1" thickBot="1">
      <c r="B53" s="50"/>
      <c r="C53" s="50"/>
      <c r="D53" s="2004"/>
      <c r="E53" s="2005"/>
      <c r="F53" s="2005"/>
      <c r="G53" s="2006"/>
      <c r="H53" s="2008"/>
      <c r="I53" s="2005"/>
      <c r="J53" s="2005"/>
      <c r="K53" s="2005"/>
      <c r="L53" s="2004"/>
      <c r="M53" s="2005"/>
      <c r="N53" s="2005"/>
      <c r="O53" s="2006"/>
      <c r="P53" s="2008"/>
      <c r="Q53" s="2005"/>
      <c r="R53" s="2005"/>
      <c r="S53" s="2005"/>
      <c r="T53" s="2011"/>
      <c r="U53" s="2011"/>
      <c r="V53" s="2011"/>
      <c r="W53" s="2012"/>
      <c r="X53" s="2013"/>
      <c r="Y53" s="2014"/>
      <c r="Z53" s="2014"/>
      <c r="AA53" s="2014"/>
      <c r="AB53" s="2014"/>
      <c r="AC53" s="2014"/>
      <c r="AD53" s="2014"/>
      <c r="AE53" s="2014"/>
      <c r="AF53" s="2019"/>
      <c r="AG53" s="2020"/>
      <c r="AH53" s="2020"/>
      <c r="AI53" s="2021"/>
      <c r="AJ53" s="317"/>
    </row>
    <row r="54" spans="1:36" s="320" customFormat="1" hidden="1">
      <c r="A54" s="908"/>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row>
    <row r="55" spans="1:36" hidden="1">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row>
    <row r="56" spans="1:36">
      <c r="C56" s="43"/>
      <c r="D56" s="44"/>
      <c r="E56" s="45"/>
      <c r="F56" s="43"/>
      <c r="G56" s="43"/>
      <c r="H56" s="43"/>
      <c r="I56" s="43"/>
      <c r="J56" s="43"/>
      <c r="K56" s="43"/>
      <c r="L56" s="43"/>
      <c r="M56" s="43"/>
      <c r="N56" s="43"/>
      <c r="O56" s="43"/>
      <c r="P56" s="43"/>
      <c r="Q56" s="43"/>
      <c r="R56" s="43"/>
      <c r="S56" s="43"/>
      <c r="T56" s="43"/>
      <c r="U56" s="43"/>
      <c r="V56" s="43"/>
      <c r="W56" s="43"/>
      <c r="X56" s="43"/>
      <c r="Y56" s="43"/>
      <c r="Z56" s="43"/>
    </row>
    <row r="57" spans="1:36">
      <c r="C57" s="43"/>
      <c r="D57" s="44"/>
      <c r="E57" s="43"/>
      <c r="F57" s="43"/>
      <c r="G57" s="43"/>
      <c r="H57" s="46"/>
      <c r="I57" s="46"/>
      <c r="J57" s="46"/>
      <c r="K57" s="46"/>
      <c r="L57" s="46"/>
      <c r="M57" s="46"/>
      <c r="N57" s="46"/>
      <c r="O57" s="46"/>
      <c r="P57" s="46"/>
      <c r="Q57" s="46"/>
      <c r="R57" s="46"/>
      <c r="S57" s="46"/>
      <c r="T57" s="46"/>
      <c r="U57" s="46"/>
      <c r="V57" s="46"/>
      <c r="W57" s="46"/>
      <c r="X57" s="46"/>
      <c r="Y57" s="46"/>
      <c r="Z57" s="46"/>
      <c r="AA57" s="42"/>
      <c r="AB57" s="42"/>
      <c r="AC57" s="42"/>
      <c r="AD57" s="42"/>
      <c r="AE57" s="42"/>
      <c r="AF57" s="42"/>
      <c r="AG57" s="42"/>
      <c r="AH57" s="42"/>
      <c r="AI57" s="42"/>
    </row>
    <row r="58" spans="1:36">
      <c r="D58" s="39"/>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6">
      <c r="D59" s="39"/>
      <c r="H59" s="1986"/>
      <c r="I59" s="1986"/>
      <c r="J59" s="1986"/>
      <c r="K59" s="1986"/>
      <c r="L59" s="1986"/>
      <c r="M59" s="1986"/>
      <c r="N59" s="1986"/>
      <c r="O59" s="1986"/>
      <c r="P59" s="1986"/>
      <c r="Q59" s="1986"/>
      <c r="R59" s="1986"/>
      <c r="S59" s="1986"/>
      <c r="T59" s="1986"/>
      <c r="U59" s="1986"/>
      <c r="V59" s="1986"/>
      <c r="W59" s="1986"/>
      <c r="X59" s="1986"/>
      <c r="Y59" s="1986"/>
      <c r="Z59" s="1986"/>
      <c r="AA59" s="1986"/>
      <c r="AB59" s="1986"/>
      <c r="AC59" s="1986"/>
      <c r="AD59" s="1986"/>
      <c r="AE59" s="1986"/>
      <c r="AF59" s="1986"/>
      <c r="AG59" s="1986"/>
      <c r="AH59" s="1986"/>
      <c r="AI59" s="1986"/>
    </row>
  </sheetData>
  <sheetProtection sheet="1" selectLockedCells="1"/>
  <mergeCells count="60">
    <mergeCell ref="AC43:AF46"/>
    <mergeCell ref="AG43:AJ46"/>
    <mergeCell ref="R9:AJ9"/>
    <mergeCell ref="R10:AJ10"/>
    <mergeCell ref="R11:AJ11"/>
    <mergeCell ref="Q42:T42"/>
    <mergeCell ref="U42:X42"/>
    <mergeCell ref="Y42:AB42"/>
    <mergeCell ref="AC42:AF42"/>
    <mergeCell ref="AG42:AJ42"/>
    <mergeCell ref="L24:W24"/>
    <mergeCell ref="L25:W25"/>
    <mergeCell ref="Z1:AJ1"/>
    <mergeCell ref="AM22:BF24"/>
    <mergeCell ref="AM25:AS26"/>
    <mergeCell ref="AT25:AV26"/>
    <mergeCell ref="B15:AJ16"/>
    <mergeCell ref="B18:AJ18"/>
    <mergeCell ref="J24:K24"/>
    <mergeCell ref="J25:K25"/>
    <mergeCell ref="B24:B25"/>
    <mergeCell ref="C24:H25"/>
    <mergeCell ref="C4:L4"/>
    <mergeCell ref="R6:V6"/>
    <mergeCell ref="R7:V7"/>
    <mergeCell ref="R8:V8"/>
    <mergeCell ref="C3:F3"/>
    <mergeCell ref="X6:AI6"/>
    <mergeCell ref="H59:AI59"/>
    <mergeCell ref="B26:I33"/>
    <mergeCell ref="J26:AJ33"/>
    <mergeCell ref="B34:I41"/>
    <mergeCell ref="J34:AJ41"/>
    <mergeCell ref="D49:G49"/>
    <mergeCell ref="H49:K49"/>
    <mergeCell ref="L49:O49"/>
    <mergeCell ref="R49:U49"/>
    <mergeCell ref="Z49:AC49"/>
    <mergeCell ref="AF49:AI49"/>
    <mergeCell ref="D50:G53"/>
    <mergeCell ref="H50:K53"/>
    <mergeCell ref="X50:AE53"/>
    <mergeCell ref="AF50:AI53"/>
    <mergeCell ref="Q43:T46"/>
    <mergeCell ref="L50:O53"/>
    <mergeCell ref="P50:W53"/>
    <mergeCell ref="X7:AI7"/>
    <mergeCell ref="X8:AI8"/>
    <mergeCell ref="C13:AJ13"/>
    <mergeCell ref="X22:AB23"/>
    <mergeCell ref="AC22:AJ23"/>
    <mergeCell ref="B20:I21"/>
    <mergeCell ref="L20:AJ21"/>
    <mergeCell ref="B22:B23"/>
    <mergeCell ref="C22:H23"/>
    <mergeCell ref="I22:I23"/>
    <mergeCell ref="J22:K23"/>
    <mergeCell ref="L22:W23"/>
    <mergeCell ref="U43:X46"/>
    <mergeCell ref="Y43:AB46"/>
  </mergeCells>
  <phoneticPr fontId="3"/>
  <conditionalFormatting sqref="L22:W23">
    <cfRule type="expression" dxfId="209" priority="7" stopIfTrue="1">
      <formula>AND(MONTH(L22)&lt;10,DAY(L22)&gt;9)</formula>
    </cfRule>
    <cfRule type="expression" dxfId="208" priority="8" stopIfTrue="1">
      <formula>AND(MONTH(L22)&lt;10,DAY(L22)&lt;10)</formula>
    </cfRule>
    <cfRule type="expression" dxfId="207" priority="9" stopIfTrue="1">
      <formula>AND(MONTH(L22)&gt;9,DAY(L22)&lt;10)</formula>
    </cfRule>
  </conditionalFormatting>
  <conditionalFormatting sqref="L24:W24">
    <cfRule type="expression" dxfId="206" priority="4" stopIfTrue="1">
      <formula>AND(MONTH(L24)&lt;10,DAY(L24)&gt;9)</formula>
    </cfRule>
    <cfRule type="expression" dxfId="205" priority="5" stopIfTrue="1">
      <formula>AND(MONTH(L24)&lt;10,DAY(L24)&lt;10)</formula>
    </cfRule>
    <cfRule type="expression" dxfId="204" priority="6" stopIfTrue="1">
      <formula>AND(MONTH(L24)&gt;9,DAY(L24)&lt;10)</formula>
    </cfRule>
  </conditionalFormatting>
  <conditionalFormatting sqref="L25:W25">
    <cfRule type="expression" dxfId="203" priority="1" stopIfTrue="1">
      <formula>AND(MONTH(L25)&lt;10,DAY(L25)&gt;9)</formula>
    </cfRule>
    <cfRule type="expression" dxfId="202" priority="2" stopIfTrue="1">
      <formula>AND(MONTH(L25)&lt;10,DAY(L25)&lt;10)</formula>
    </cfRule>
    <cfRule type="expression" dxfId="201" priority="3" stopIfTrue="1">
      <formula>AND(MONTH(L25)&gt;9,DAY(L25)&lt;10)</formula>
    </cfRule>
  </conditionalFormatting>
  <dataValidations count="1">
    <dataValidation type="list" allowBlank="1" showInputMessage="1" showErrorMessage="1" sqref="AT25:AV26">
      <formula1>$AZ$25:$AZ$27</formula1>
    </dataValidation>
  </dataValidations>
  <pageMargins left="0.9055118110236221" right="0.51181102362204722" top="0.74803149606299213" bottom="0.74803149606299213" header="0.31496062992125984" footer="0.31496062992125984"/>
  <pageSetup paperSize="9" scale="99" orientation="portrait" r:id="rId1"/>
  <headerFooter>
    <oddHeader>&amp;L&amp;"ＭＳ 明朝,標準"&amp;8&amp;K00-042第8号様式（第12条関係）</oddHeader>
    <oddFooter>&amp;R&amp;"ＭＳ 明朝,標準"&amp;8&amp;K00-019受注者⇒契約検査課</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3" tint="0.59999389629810485"/>
  </sheetPr>
  <dimension ref="B1:W57"/>
  <sheetViews>
    <sheetView showZeros="0" view="pageBreakPreview" zoomScale="95" zoomScaleNormal="75" zoomScaleSheetLayoutView="95" workbookViewId="0">
      <selection activeCell="R2" sqref="R2:U2"/>
    </sheetView>
  </sheetViews>
  <sheetFormatPr defaultColWidth="9" defaultRowHeight="13"/>
  <cols>
    <col min="1" max="1" width="5.54296875" style="6" customWidth="1"/>
    <col min="2" max="5" width="6" style="6" customWidth="1"/>
    <col min="6" max="9" width="5.6328125" style="6" customWidth="1"/>
    <col min="10" max="10" width="5.6328125" style="6" bestFit="1" customWidth="1"/>
    <col min="11" max="12" width="6.6328125" style="6" customWidth="1"/>
    <col min="13" max="16" width="7.6328125" style="6" customWidth="1"/>
    <col min="17" max="18" width="7.90625" style="6" customWidth="1"/>
    <col min="19" max="21" width="7.6328125" style="6" customWidth="1"/>
    <col min="22" max="22" width="9" style="6"/>
    <col min="23" max="23" width="9" style="6" hidden="1" customWidth="1"/>
    <col min="24" max="263" width="9" style="6"/>
    <col min="264" max="264" width="23.6328125" style="6" customWidth="1"/>
    <col min="265" max="265" width="27.6328125" style="6" customWidth="1"/>
    <col min="266" max="266" width="5.6328125" style="6" bestFit="1" customWidth="1"/>
    <col min="267" max="267" width="7.453125" style="6" bestFit="1" customWidth="1"/>
    <col min="268" max="268" width="6.6328125" style="6" customWidth="1"/>
    <col min="269" max="272" width="7.6328125" style="6" customWidth="1"/>
    <col min="273" max="274" width="7.90625" style="6" customWidth="1"/>
    <col min="275" max="277" width="7.6328125" style="6" customWidth="1"/>
    <col min="278" max="519" width="9" style="6"/>
    <col min="520" max="520" width="23.6328125" style="6" customWidth="1"/>
    <col min="521" max="521" width="27.6328125" style="6" customWidth="1"/>
    <col min="522" max="522" width="5.6328125" style="6" bestFit="1" customWidth="1"/>
    <col min="523" max="523" width="7.453125" style="6" bestFit="1" customWidth="1"/>
    <col min="524" max="524" width="6.6328125" style="6" customWidth="1"/>
    <col min="525" max="528" width="7.6328125" style="6" customWidth="1"/>
    <col min="529" max="530" width="7.90625" style="6" customWidth="1"/>
    <col min="531" max="533" width="7.6328125" style="6" customWidth="1"/>
    <col min="534" max="775" width="9" style="6"/>
    <col min="776" max="776" width="23.6328125" style="6" customWidth="1"/>
    <col min="777" max="777" width="27.6328125" style="6" customWidth="1"/>
    <col min="778" max="778" width="5.6328125" style="6" bestFit="1" customWidth="1"/>
    <col min="779" max="779" width="7.453125" style="6" bestFit="1" customWidth="1"/>
    <col min="780" max="780" width="6.6328125" style="6" customWidth="1"/>
    <col min="781" max="784" width="7.6328125" style="6" customWidth="1"/>
    <col min="785" max="786" width="7.90625" style="6" customWidth="1"/>
    <col min="787" max="789" width="7.6328125" style="6" customWidth="1"/>
    <col min="790" max="1031" width="9" style="6"/>
    <col min="1032" max="1032" width="23.6328125" style="6" customWidth="1"/>
    <col min="1033" max="1033" width="27.6328125" style="6" customWidth="1"/>
    <col min="1034" max="1034" width="5.6328125" style="6" bestFit="1" customWidth="1"/>
    <col min="1035" max="1035" width="7.453125" style="6" bestFit="1" customWidth="1"/>
    <col min="1036" max="1036" width="6.6328125" style="6" customWidth="1"/>
    <col min="1037" max="1040" width="7.6328125" style="6" customWidth="1"/>
    <col min="1041" max="1042" width="7.90625" style="6" customWidth="1"/>
    <col min="1043" max="1045" width="7.6328125" style="6" customWidth="1"/>
    <col min="1046" max="1287" width="9" style="6"/>
    <col min="1288" max="1288" width="23.6328125" style="6" customWidth="1"/>
    <col min="1289" max="1289" width="27.6328125" style="6" customWidth="1"/>
    <col min="1290" max="1290" width="5.6328125" style="6" bestFit="1" customWidth="1"/>
    <col min="1291" max="1291" width="7.453125" style="6" bestFit="1" customWidth="1"/>
    <col min="1292" max="1292" width="6.6328125" style="6" customWidth="1"/>
    <col min="1293" max="1296" width="7.6328125" style="6" customWidth="1"/>
    <col min="1297" max="1298" width="7.90625" style="6" customWidth="1"/>
    <col min="1299" max="1301" width="7.6328125" style="6" customWidth="1"/>
    <col min="1302" max="1543" width="9" style="6"/>
    <col min="1544" max="1544" width="23.6328125" style="6" customWidth="1"/>
    <col min="1545" max="1545" width="27.6328125" style="6" customWidth="1"/>
    <col min="1546" max="1546" width="5.6328125" style="6" bestFit="1" customWidth="1"/>
    <col min="1547" max="1547" width="7.453125" style="6" bestFit="1" customWidth="1"/>
    <col min="1548" max="1548" width="6.6328125" style="6" customWidth="1"/>
    <col min="1549" max="1552" width="7.6328125" style="6" customWidth="1"/>
    <col min="1553" max="1554" width="7.90625" style="6" customWidth="1"/>
    <col min="1555" max="1557" width="7.6328125" style="6" customWidth="1"/>
    <col min="1558" max="1799" width="9" style="6"/>
    <col min="1800" max="1800" width="23.6328125" style="6" customWidth="1"/>
    <col min="1801" max="1801" width="27.6328125" style="6" customWidth="1"/>
    <col min="1802" max="1802" width="5.6328125" style="6" bestFit="1" customWidth="1"/>
    <col min="1803" max="1803" width="7.453125" style="6" bestFit="1" customWidth="1"/>
    <col min="1804" max="1804" width="6.6328125" style="6" customWidth="1"/>
    <col min="1805" max="1808" width="7.6328125" style="6" customWidth="1"/>
    <col min="1809" max="1810" width="7.90625" style="6" customWidth="1"/>
    <col min="1811" max="1813" width="7.6328125" style="6" customWidth="1"/>
    <col min="1814" max="2055" width="9" style="6"/>
    <col min="2056" max="2056" width="23.6328125" style="6" customWidth="1"/>
    <col min="2057" max="2057" width="27.6328125" style="6" customWidth="1"/>
    <col min="2058" max="2058" width="5.6328125" style="6" bestFit="1" customWidth="1"/>
    <col min="2059" max="2059" width="7.453125" style="6" bestFit="1" customWidth="1"/>
    <col min="2060" max="2060" width="6.6328125" style="6" customWidth="1"/>
    <col min="2061" max="2064" width="7.6328125" style="6" customWidth="1"/>
    <col min="2065" max="2066" width="7.90625" style="6" customWidth="1"/>
    <col min="2067" max="2069" width="7.6328125" style="6" customWidth="1"/>
    <col min="2070" max="2311" width="9" style="6"/>
    <col min="2312" max="2312" width="23.6328125" style="6" customWidth="1"/>
    <col min="2313" max="2313" width="27.6328125" style="6" customWidth="1"/>
    <col min="2314" max="2314" width="5.6328125" style="6" bestFit="1" customWidth="1"/>
    <col min="2315" max="2315" width="7.453125" style="6" bestFit="1" customWidth="1"/>
    <col min="2316" max="2316" width="6.6328125" style="6" customWidth="1"/>
    <col min="2317" max="2320" width="7.6328125" style="6" customWidth="1"/>
    <col min="2321" max="2322" width="7.90625" style="6" customWidth="1"/>
    <col min="2323" max="2325" width="7.6328125" style="6" customWidth="1"/>
    <col min="2326" max="2567" width="9" style="6"/>
    <col min="2568" max="2568" width="23.6328125" style="6" customWidth="1"/>
    <col min="2569" max="2569" width="27.6328125" style="6" customWidth="1"/>
    <col min="2570" max="2570" width="5.6328125" style="6" bestFit="1" customWidth="1"/>
    <col min="2571" max="2571" width="7.453125" style="6" bestFit="1" customWidth="1"/>
    <col min="2572" max="2572" width="6.6328125" style="6" customWidth="1"/>
    <col min="2573" max="2576" width="7.6328125" style="6" customWidth="1"/>
    <col min="2577" max="2578" width="7.90625" style="6" customWidth="1"/>
    <col min="2579" max="2581" width="7.6328125" style="6" customWidth="1"/>
    <col min="2582" max="2823" width="9" style="6"/>
    <col min="2824" max="2824" width="23.6328125" style="6" customWidth="1"/>
    <col min="2825" max="2825" width="27.6328125" style="6" customWidth="1"/>
    <col min="2826" max="2826" width="5.6328125" style="6" bestFit="1" customWidth="1"/>
    <col min="2827" max="2827" width="7.453125" style="6" bestFit="1" customWidth="1"/>
    <col min="2828" max="2828" width="6.6328125" style="6" customWidth="1"/>
    <col min="2829" max="2832" width="7.6328125" style="6" customWidth="1"/>
    <col min="2833" max="2834" width="7.90625" style="6" customWidth="1"/>
    <col min="2835" max="2837" width="7.6328125" style="6" customWidth="1"/>
    <col min="2838" max="3079" width="9" style="6"/>
    <col min="3080" max="3080" width="23.6328125" style="6" customWidth="1"/>
    <col min="3081" max="3081" width="27.6328125" style="6" customWidth="1"/>
    <col min="3082" max="3082" width="5.6328125" style="6" bestFit="1" customWidth="1"/>
    <col min="3083" max="3083" width="7.453125" style="6" bestFit="1" customWidth="1"/>
    <col min="3084" max="3084" width="6.6328125" style="6" customWidth="1"/>
    <col min="3085" max="3088" width="7.6328125" style="6" customWidth="1"/>
    <col min="3089" max="3090" width="7.90625" style="6" customWidth="1"/>
    <col min="3091" max="3093" width="7.6328125" style="6" customWidth="1"/>
    <col min="3094" max="3335" width="9" style="6"/>
    <col min="3336" max="3336" width="23.6328125" style="6" customWidth="1"/>
    <col min="3337" max="3337" width="27.6328125" style="6" customWidth="1"/>
    <col min="3338" max="3338" width="5.6328125" style="6" bestFit="1" customWidth="1"/>
    <col min="3339" max="3339" width="7.453125" style="6" bestFit="1" customWidth="1"/>
    <col min="3340" max="3340" width="6.6328125" style="6" customWidth="1"/>
    <col min="3341" max="3344" width="7.6328125" style="6" customWidth="1"/>
    <col min="3345" max="3346" width="7.90625" style="6" customWidth="1"/>
    <col min="3347" max="3349" width="7.6328125" style="6" customWidth="1"/>
    <col min="3350" max="3591" width="9" style="6"/>
    <col min="3592" max="3592" width="23.6328125" style="6" customWidth="1"/>
    <col min="3593" max="3593" width="27.6328125" style="6" customWidth="1"/>
    <col min="3594" max="3594" width="5.6328125" style="6" bestFit="1" customWidth="1"/>
    <col min="3595" max="3595" width="7.453125" style="6" bestFit="1" customWidth="1"/>
    <col min="3596" max="3596" width="6.6328125" style="6" customWidth="1"/>
    <col min="3597" max="3600" width="7.6328125" style="6" customWidth="1"/>
    <col min="3601" max="3602" width="7.90625" style="6" customWidth="1"/>
    <col min="3603" max="3605" width="7.6328125" style="6" customWidth="1"/>
    <col min="3606" max="3847" width="9" style="6"/>
    <col min="3848" max="3848" width="23.6328125" style="6" customWidth="1"/>
    <col min="3849" max="3849" width="27.6328125" style="6" customWidth="1"/>
    <col min="3850" max="3850" width="5.6328125" style="6" bestFit="1" customWidth="1"/>
    <col min="3851" max="3851" width="7.453125" style="6" bestFit="1" customWidth="1"/>
    <col min="3852" max="3852" width="6.6328125" style="6" customWidth="1"/>
    <col min="3853" max="3856" width="7.6328125" style="6" customWidth="1"/>
    <col min="3857" max="3858" width="7.90625" style="6" customWidth="1"/>
    <col min="3859" max="3861" width="7.6328125" style="6" customWidth="1"/>
    <col min="3862" max="4103" width="9" style="6"/>
    <col min="4104" max="4104" width="23.6328125" style="6" customWidth="1"/>
    <col min="4105" max="4105" width="27.6328125" style="6" customWidth="1"/>
    <col min="4106" max="4106" width="5.6328125" style="6" bestFit="1" customWidth="1"/>
    <col min="4107" max="4107" width="7.453125" style="6" bestFit="1" customWidth="1"/>
    <col min="4108" max="4108" width="6.6328125" style="6" customWidth="1"/>
    <col min="4109" max="4112" width="7.6328125" style="6" customWidth="1"/>
    <col min="4113" max="4114" width="7.90625" style="6" customWidth="1"/>
    <col min="4115" max="4117" width="7.6328125" style="6" customWidth="1"/>
    <col min="4118" max="4359" width="9" style="6"/>
    <col min="4360" max="4360" width="23.6328125" style="6" customWidth="1"/>
    <col min="4361" max="4361" width="27.6328125" style="6" customWidth="1"/>
    <col min="4362" max="4362" width="5.6328125" style="6" bestFit="1" customWidth="1"/>
    <col min="4363" max="4363" width="7.453125" style="6" bestFit="1" customWidth="1"/>
    <col min="4364" max="4364" width="6.6328125" style="6" customWidth="1"/>
    <col min="4365" max="4368" width="7.6328125" style="6" customWidth="1"/>
    <col min="4369" max="4370" width="7.90625" style="6" customWidth="1"/>
    <col min="4371" max="4373" width="7.6328125" style="6" customWidth="1"/>
    <col min="4374" max="4615" width="9" style="6"/>
    <col min="4616" max="4616" width="23.6328125" style="6" customWidth="1"/>
    <col min="4617" max="4617" width="27.6328125" style="6" customWidth="1"/>
    <col min="4618" max="4618" width="5.6328125" style="6" bestFit="1" customWidth="1"/>
    <col min="4619" max="4619" width="7.453125" style="6" bestFit="1" customWidth="1"/>
    <col min="4620" max="4620" width="6.6328125" style="6" customWidth="1"/>
    <col min="4621" max="4624" width="7.6328125" style="6" customWidth="1"/>
    <col min="4625" max="4626" width="7.90625" style="6" customWidth="1"/>
    <col min="4627" max="4629" width="7.6328125" style="6" customWidth="1"/>
    <col min="4630" max="4871" width="9" style="6"/>
    <col min="4872" max="4872" width="23.6328125" style="6" customWidth="1"/>
    <col min="4873" max="4873" width="27.6328125" style="6" customWidth="1"/>
    <col min="4874" max="4874" width="5.6328125" style="6" bestFit="1" customWidth="1"/>
    <col min="4875" max="4875" width="7.453125" style="6" bestFit="1" customWidth="1"/>
    <col min="4876" max="4876" width="6.6328125" style="6" customWidth="1"/>
    <col min="4877" max="4880" width="7.6328125" style="6" customWidth="1"/>
    <col min="4881" max="4882" width="7.90625" style="6" customWidth="1"/>
    <col min="4883" max="4885" width="7.6328125" style="6" customWidth="1"/>
    <col min="4886" max="5127" width="9" style="6"/>
    <col min="5128" max="5128" width="23.6328125" style="6" customWidth="1"/>
    <col min="5129" max="5129" width="27.6328125" style="6" customWidth="1"/>
    <col min="5130" max="5130" width="5.6328125" style="6" bestFit="1" customWidth="1"/>
    <col min="5131" max="5131" width="7.453125" style="6" bestFit="1" customWidth="1"/>
    <col min="5132" max="5132" width="6.6328125" style="6" customWidth="1"/>
    <col min="5133" max="5136" width="7.6328125" style="6" customWidth="1"/>
    <col min="5137" max="5138" width="7.90625" style="6" customWidth="1"/>
    <col min="5139" max="5141" width="7.6328125" style="6" customWidth="1"/>
    <col min="5142" max="5383" width="9" style="6"/>
    <col min="5384" max="5384" width="23.6328125" style="6" customWidth="1"/>
    <col min="5385" max="5385" width="27.6328125" style="6" customWidth="1"/>
    <col min="5386" max="5386" width="5.6328125" style="6" bestFit="1" customWidth="1"/>
    <col min="5387" max="5387" width="7.453125" style="6" bestFit="1" customWidth="1"/>
    <col min="5388" max="5388" width="6.6328125" style="6" customWidth="1"/>
    <col min="5389" max="5392" width="7.6328125" style="6" customWidth="1"/>
    <col min="5393" max="5394" width="7.90625" style="6" customWidth="1"/>
    <col min="5395" max="5397" width="7.6328125" style="6" customWidth="1"/>
    <col min="5398" max="5639" width="9" style="6"/>
    <col min="5640" max="5640" width="23.6328125" style="6" customWidth="1"/>
    <col min="5641" max="5641" width="27.6328125" style="6" customWidth="1"/>
    <col min="5642" max="5642" width="5.6328125" style="6" bestFit="1" customWidth="1"/>
    <col min="5643" max="5643" width="7.453125" style="6" bestFit="1" customWidth="1"/>
    <col min="5644" max="5644" width="6.6328125" style="6" customWidth="1"/>
    <col min="5645" max="5648" width="7.6328125" style="6" customWidth="1"/>
    <col min="5649" max="5650" width="7.90625" style="6" customWidth="1"/>
    <col min="5651" max="5653" width="7.6328125" style="6" customWidth="1"/>
    <col min="5654" max="5895" width="9" style="6"/>
    <col min="5896" max="5896" width="23.6328125" style="6" customWidth="1"/>
    <col min="5897" max="5897" width="27.6328125" style="6" customWidth="1"/>
    <col min="5898" max="5898" width="5.6328125" style="6" bestFit="1" customWidth="1"/>
    <col min="5899" max="5899" width="7.453125" style="6" bestFit="1" customWidth="1"/>
    <col min="5900" max="5900" width="6.6328125" style="6" customWidth="1"/>
    <col min="5901" max="5904" width="7.6328125" style="6" customWidth="1"/>
    <col min="5905" max="5906" width="7.90625" style="6" customWidth="1"/>
    <col min="5907" max="5909" width="7.6328125" style="6" customWidth="1"/>
    <col min="5910" max="6151" width="9" style="6"/>
    <col min="6152" max="6152" width="23.6328125" style="6" customWidth="1"/>
    <col min="6153" max="6153" width="27.6328125" style="6" customWidth="1"/>
    <col min="6154" max="6154" width="5.6328125" style="6" bestFit="1" customWidth="1"/>
    <col min="6155" max="6155" width="7.453125" style="6" bestFit="1" customWidth="1"/>
    <col min="6156" max="6156" width="6.6328125" style="6" customWidth="1"/>
    <col min="6157" max="6160" width="7.6328125" style="6" customWidth="1"/>
    <col min="6161" max="6162" width="7.90625" style="6" customWidth="1"/>
    <col min="6163" max="6165" width="7.6328125" style="6" customWidth="1"/>
    <col min="6166" max="6407" width="9" style="6"/>
    <col min="6408" max="6408" width="23.6328125" style="6" customWidth="1"/>
    <col min="6409" max="6409" width="27.6328125" style="6" customWidth="1"/>
    <col min="6410" max="6410" width="5.6328125" style="6" bestFit="1" customWidth="1"/>
    <col min="6411" max="6411" width="7.453125" style="6" bestFit="1" customWidth="1"/>
    <col min="6412" max="6412" width="6.6328125" style="6" customWidth="1"/>
    <col min="6413" max="6416" width="7.6328125" style="6" customWidth="1"/>
    <col min="6417" max="6418" width="7.90625" style="6" customWidth="1"/>
    <col min="6419" max="6421" width="7.6328125" style="6" customWidth="1"/>
    <col min="6422" max="6663" width="9" style="6"/>
    <col min="6664" max="6664" width="23.6328125" style="6" customWidth="1"/>
    <col min="6665" max="6665" width="27.6328125" style="6" customWidth="1"/>
    <col min="6666" max="6666" width="5.6328125" style="6" bestFit="1" customWidth="1"/>
    <col min="6667" max="6667" width="7.453125" style="6" bestFit="1" customWidth="1"/>
    <col min="6668" max="6668" width="6.6328125" style="6" customWidth="1"/>
    <col min="6669" max="6672" width="7.6328125" style="6" customWidth="1"/>
    <col min="6673" max="6674" width="7.90625" style="6" customWidth="1"/>
    <col min="6675" max="6677" width="7.6328125" style="6" customWidth="1"/>
    <col min="6678" max="6919" width="9" style="6"/>
    <col min="6920" max="6920" width="23.6328125" style="6" customWidth="1"/>
    <col min="6921" max="6921" width="27.6328125" style="6" customWidth="1"/>
    <col min="6922" max="6922" width="5.6328125" style="6" bestFit="1" customWidth="1"/>
    <col min="6923" max="6923" width="7.453125" style="6" bestFit="1" customWidth="1"/>
    <col min="6924" max="6924" width="6.6328125" style="6" customWidth="1"/>
    <col min="6925" max="6928" width="7.6328125" style="6" customWidth="1"/>
    <col min="6929" max="6930" width="7.90625" style="6" customWidth="1"/>
    <col min="6931" max="6933" width="7.6328125" style="6" customWidth="1"/>
    <col min="6934" max="7175" width="9" style="6"/>
    <col min="7176" max="7176" width="23.6328125" style="6" customWidth="1"/>
    <col min="7177" max="7177" width="27.6328125" style="6" customWidth="1"/>
    <col min="7178" max="7178" width="5.6328125" style="6" bestFit="1" customWidth="1"/>
    <col min="7179" max="7179" width="7.453125" style="6" bestFit="1" customWidth="1"/>
    <col min="7180" max="7180" width="6.6328125" style="6" customWidth="1"/>
    <col min="7181" max="7184" width="7.6328125" style="6" customWidth="1"/>
    <col min="7185" max="7186" width="7.90625" style="6" customWidth="1"/>
    <col min="7187" max="7189" width="7.6328125" style="6" customWidth="1"/>
    <col min="7190" max="7431" width="9" style="6"/>
    <col min="7432" max="7432" width="23.6328125" style="6" customWidth="1"/>
    <col min="7433" max="7433" width="27.6328125" style="6" customWidth="1"/>
    <col min="7434" max="7434" width="5.6328125" style="6" bestFit="1" customWidth="1"/>
    <col min="7435" max="7435" width="7.453125" style="6" bestFit="1" customWidth="1"/>
    <col min="7436" max="7436" width="6.6328125" style="6" customWidth="1"/>
    <col min="7437" max="7440" width="7.6328125" style="6" customWidth="1"/>
    <col min="7441" max="7442" width="7.90625" style="6" customWidth="1"/>
    <col min="7443" max="7445" width="7.6328125" style="6" customWidth="1"/>
    <col min="7446" max="7687" width="9" style="6"/>
    <col min="7688" max="7688" width="23.6328125" style="6" customWidth="1"/>
    <col min="7689" max="7689" width="27.6328125" style="6" customWidth="1"/>
    <col min="7690" max="7690" width="5.6328125" style="6" bestFit="1" customWidth="1"/>
    <col min="7691" max="7691" width="7.453125" style="6" bestFit="1" customWidth="1"/>
    <col min="7692" max="7692" width="6.6328125" style="6" customWidth="1"/>
    <col min="7693" max="7696" width="7.6328125" style="6" customWidth="1"/>
    <col min="7697" max="7698" width="7.90625" style="6" customWidth="1"/>
    <col min="7699" max="7701" width="7.6328125" style="6" customWidth="1"/>
    <col min="7702" max="7943" width="9" style="6"/>
    <col min="7944" max="7944" width="23.6328125" style="6" customWidth="1"/>
    <col min="7945" max="7945" width="27.6328125" style="6" customWidth="1"/>
    <col min="7946" max="7946" width="5.6328125" style="6" bestFit="1" customWidth="1"/>
    <col min="7947" max="7947" width="7.453125" style="6" bestFit="1" customWidth="1"/>
    <col min="7948" max="7948" width="6.6328125" style="6" customWidth="1"/>
    <col min="7949" max="7952" width="7.6328125" style="6" customWidth="1"/>
    <col min="7953" max="7954" width="7.90625" style="6" customWidth="1"/>
    <col min="7955" max="7957" width="7.6328125" style="6" customWidth="1"/>
    <col min="7958" max="8199" width="9" style="6"/>
    <col min="8200" max="8200" width="23.6328125" style="6" customWidth="1"/>
    <col min="8201" max="8201" width="27.6328125" style="6" customWidth="1"/>
    <col min="8202" max="8202" width="5.6328125" style="6" bestFit="1" customWidth="1"/>
    <col min="8203" max="8203" width="7.453125" style="6" bestFit="1" customWidth="1"/>
    <col min="8204" max="8204" width="6.6328125" style="6" customWidth="1"/>
    <col min="8205" max="8208" width="7.6328125" style="6" customWidth="1"/>
    <col min="8209" max="8210" width="7.90625" style="6" customWidth="1"/>
    <col min="8211" max="8213" width="7.6328125" style="6" customWidth="1"/>
    <col min="8214" max="8455" width="9" style="6"/>
    <col min="8456" max="8456" width="23.6328125" style="6" customWidth="1"/>
    <col min="8457" max="8457" width="27.6328125" style="6" customWidth="1"/>
    <col min="8458" max="8458" width="5.6328125" style="6" bestFit="1" customWidth="1"/>
    <col min="8459" max="8459" width="7.453125" style="6" bestFit="1" customWidth="1"/>
    <col min="8460" max="8460" width="6.6328125" style="6" customWidth="1"/>
    <col min="8461" max="8464" width="7.6328125" style="6" customWidth="1"/>
    <col min="8465" max="8466" width="7.90625" style="6" customWidth="1"/>
    <col min="8467" max="8469" width="7.6328125" style="6" customWidth="1"/>
    <col min="8470" max="8711" width="9" style="6"/>
    <col min="8712" max="8712" width="23.6328125" style="6" customWidth="1"/>
    <col min="8713" max="8713" width="27.6328125" style="6" customWidth="1"/>
    <col min="8714" max="8714" width="5.6328125" style="6" bestFit="1" customWidth="1"/>
    <col min="8715" max="8715" width="7.453125" style="6" bestFit="1" customWidth="1"/>
    <col min="8716" max="8716" width="6.6328125" style="6" customWidth="1"/>
    <col min="8717" max="8720" width="7.6328125" style="6" customWidth="1"/>
    <col min="8721" max="8722" width="7.90625" style="6" customWidth="1"/>
    <col min="8723" max="8725" width="7.6328125" style="6" customWidth="1"/>
    <col min="8726" max="8967" width="9" style="6"/>
    <col min="8968" max="8968" width="23.6328125" style="6" customWidth="1"/>
    <col min="8969" max="8969" width="27.6328125" style="6" customWidth="1"/>
    <col min="8970" max="8970" width="5.6328125" style="6" bestFit="1" customWidth="1"/>
    <col min="8971" max="8971" width="7.453125" style="6" bestFit="1" customWidth="1"/>
    <col min="8972" max="8972" width="6.6328125" style="6" customWidth="1"/>
    <col min="8973" max="8976" width="7.6328125" style="6" customWidth="1"/>
    <col min="8977" max="8978" width="7.90625" style="6" customWidth="1"/>
    <col min="8979" max="8981" width="7.6328125" style="6" customWidth="1"/>
    <col min="8982" max="9223" width="9" style="6"/>
    <col min="9224" max="9224" width="23.6328125" style="6" customWidth="1"/>
    <col min="9225" max="9225" width="27.6328125" style="6" customWidth="1"/>
    <col min="9226" max="9226" width="5.6328125" style="6" bestFit="1" customWidth="1"/>
    <col min="9227" max="9227" width="7.453125" style="6" bestFit="1" customWidth="1"/>
    <col min="9228" max="9228" width="6.6328125" style="6" customWidth="1"/>
    <col min="9229" max="9232" width="7.6328125" style="6" customWidth="1"/>
    <col min="9233" max="9234" width="7.90625" style="6" customWidth="1"/>
    <col min="9235" max="9237" width="7.6328125" style="6" customWidth="1"/>
    <col min="9238" max="9479" width="9" style="6"/>
    <col min="9480" max="9480" width="23.6328125" style="6" customWidth="1"/>
    <col min="9481" max="9481" width="27.6328125" style="6" customWidth="1"/>
    <col min="9482" max="9482" width="5.6328125" style="6" bestFit="1" customWidth="1"/>
    <col min="9483" max="9483" width="7.453125" style="6" bestFit="1" customWidth="1"/>
    <col min="9484" max="9484" width="6.6328125" style="6" customWidth="1"/>
    <col min="9485" max="9488" width="7.6328125" style="6" customWidth="1"/>
    <col min="9489" max="9490" width="7.90625" style="6" customWidth="1"/>
    <col min="9491" max="9493" width="7.6328125" style="6" customWidth="1"/>
    <col min="9494" max="9735" width="9" style="6"/>
    <col min="9736" max="9736" width="23.6328125" style="6" customWidth="1"/>
    <col min="9737" max="9737" width="27.6328125" style="6" customWidth="1"/>
    <col min="9738" max="9738" width="5.6328125" style="6" bestFit="1" customWidth="1"/>
    <col min="9739" max="9739" width="7.453125" style="6" bestFit="1" customWidth="1"/>
    <col min="9740" max="9740" width="6.6328125" style="6" customWidth="1"/>
    <col min="9741" max="9744" width="7.6328125" style="6" customWidth="1"/>
    <col min="9745" max="9746" width="7.90625" style="6" customWidth="1"/>
    <col min="9747" max="9749" width="7.6328125" style="6" customWidth="1"/>
    <col min="9750" max="9991" width="9" style="6"/>
    <col min="9992" max="9992" width="23.6328125" style="6" customWidth="1"/>
    <col min="9993" max="9993" width="27.6328125" style="6" customWidth="1"/>
    <col min="9994" max="9994" width="5.6328125" style="6" bestFit="1" customWidth="1"/>
    <col min="9995" max="9995" width="7.453125" style="6" bestFit="1" customWidth="1"/>
    <col min="9996" max="9996" width="6.6328125" style="6" customWidth="1"/>
    <col min="9997" max="10000" width="7.6328125" style="6" customWidth="1"/>
    <col min="10001" max="10002" width="7.90625" style="6" customWidth="1"/>
    <col min="10003" max="10005" width="7.6328125" style="6" customWidth="1"/>
    <col min="10006" max="10247" width="9" style="6"/>
    <col min="10248" max="10248" width="23.6328125" style="6" customWidth="1"/>
    <col min="10249" max="10249" width="27.6328125" style="6" customWidth="1"/>
    <col min="10250" max="10250" width="5.6328125" style="6" bestFit="1" customWidth="1"/>
    <col min="10251" max="10251" width="7.453125" style="6" bestFit="1" customWidth="1"/>
    <col min="10252" max="10252" width="6.6328125" style="6" customWidth="1"/>
    <col min="10253" max="10256" width="7.6328125" style="6" customWidth="1"/>
    <col min="10257" max="10258" width="7.90625" style="6" customWidth="1"/>
    <col min="10259" max="10261" width="7.6328125" style="6" customWidth="1"/>
    <col min="10262" max="10503" width="9" style="6"/>
    <col min="10504" max="10504" width="23.6328125" style="6" customWidth="1"/>
    <col min="10505" max="10505" width="27.6328125" style="6" customWidth="1"/>
    <col min="10506" max="10506" width="5.6328125" style="6" bestFit="1" customWidth="1"/>
    <col min="10507" max="10507" width="7.453125" style="6" bestFit="1" customWidth="1"/>
    <col min="10508" max="10508" width="6.6328125" style="6" customWidth="1"/>
    <col min="10509" max="10512" width="7.6328125" style="6" customWidth="1"/>
    <col min="10513" max="10514" width="7.90625" style="6" customWidth="1"/>
    <col min="10515" max="10517" width="7.6328125" style="6" customWidth="1"/>
    <col min="10518" max="10759" width="9" style="6"/>
    <col min="10760" max="10760" width="23.6328125" style="6" customWidth="1"/>
    <col min="10761" max="10761" width="27.6328125" style="6" customWidth="1"/>
    <col min="10762" max="10762" width="5.6328125" style="6" bestFit="1" customWidth="1"/>
    <col min="10763" max="10763" width="7.453125" style="6" bestFit="1" customWidth="1"/>
    <col min="10764" max="10764" width="6.6328125" style="6" customWidth="1"/>
    <col min="10765" max="10768" width="7.6328125" style="6" customWidth="1"/>
    <col min="10769" max="10770" width="7.90625" style="6" customWidth="1"/>
    <col min="10771" max="10773" width="7.6328125" style="6" customWidth="1"/>
    <col min="10774" max="11015" width="9" style="6"/>
    <col min="11016" max="11016" width="23.6328125" style="6" customWidth="1"/>
    <col min="11017" max="11017" width="27.6328125" style="6" customWidth="1"/>
    <col min="11018" max="11018" width="5.6328125" style="6" bestFit="1" customWidth="1"/>
    <col min="11019" max="11019" width="7.453125" style="6" bestFit="1" customWidth="1"/>
    <col min="11020" max="11020" width="6.6328125" style="6" customWidth="1"/>
    <col min="11021" max="11024" width="7.6328125" style="6" customWidth="1"/>
    <col min="11025" max="11026" width="7.90625" style="6" customWidth="1"/>
    <col min="11027" max="11029" width="7.6328125" style="6" customWidth="1"/>
    <col min="11030" max="11271" width="9" style="6"/>
    <col min="11272" max="11272" width="23.6328125" style="6" customWidth="1"/>
    <col min="11273" max="11273" width="27.6328125" style="6" customWidth="1"/>
    <col min="11274" max="11274" width="5.6328125" style="6" bestFit="1" customWidth="1"/>
    <col min="11275" max="11275" width="7.453125" style="6" bestFit="1" customWidth="1"/>
    <col min="11276" max="11276" width="6.6328125" style="6" customWidth="1"/>
    <col min="11277" max="11280" width="7.6328125" style="6" customWidth="1"/>
    <col min="11281" max="11282" width="7.90625" style="6" customWidth="1"/>
    <col min="11283" max="11285" width="7.6328125" style="6" customWidth="1"/>
    <col min="11286" max="11527" width="9" style="6"/>
    <col min="11528" max="11528" width="23.6328125" style="6" customWidth="1"/>
    <col min="11529" max="11529" width="27.6328125" style="6" customWidth="1"/>
    <col min="11530" max="11530" width="5.6328125" style="6" bestFit="1" customWidth="1"/>
    <col min="11531" max="11531" width="7.453125" style="6" bestFit="1" customWidth="1"/>
    <col min="11532" max="11532" width="6.6328125" style="6" customWidth="1"/>
    <col min="11533" max="11536" width="7.6328125" style="6" customWidth="1"/>
    <col min="11537" max="11538" width="7.90625" style="6" customWidth="1"/>
    <col min="11539" max="11541" width="7.6328125" style="6" customWidth="1"/>
    <col min="11542" max="11783" width="9" style="6"/>
    <col min="11784" max="11784" width="23.6328125" style="6" customWidth="1"/>
    <col min="11785" max="11785" width="27.6328125" style="6" customWidth="1"/>
    <col min="11786" max="11786" width="5.6328125" style="6" bestFit="1" customWidth="1"/>
    <col min="11787" max="11787" width="7.453125" style="6" bestFit="1" customWidth="1"/>
    <col min="11788" max="11788" width="6.6328125" style="6" customWidth="1"/>
    <col min="11789" max="11792" width="7.6328125" style="6" customWidth="1"/>
    <col min="11793" max="11794" width="7.90625" style="6" customWidth="1"/>
    <col min="11795" max="11797" width="7.6328125" style="6" customWidth="1"/>
    <col min="11798" max="12039" width="9" style="6"/>
    <col min="12040" max="12040" width="23.6328125" style="6" customWidth="1"/>
    <col min="12041" max="12041" width="27.6328125" style="6" customWidth="1"/>
    <col min="12042" max="12042" width="5.6328125" style="6" bestFit="1" customWidth="1"/>
    <col min="12043" max="12043" width="7.453125" style="6" bestFit="1" customWidth="1"/>
    <col min="12044" max="12044" width="6.6328125" style="6" customWidth="1"/>
    <col min="12045" max="12048" width="7.6328125" style="6" customWidth="1"/>
    <col min="12049" max="12050" width="7.90625" style="6" customWidth="1"/>
    <col min="12051" max="12053" width="7.6328125" style="6" customWidth="1"/>
    <col min="12054" max="12295" width="9" style="6"/>
    <col min="12296" max="12296" width="23.6328125" style="6" customWidth="1"/>
    <col min="12297" max="12297" width="27.6328125" style="6" customWidth="1"/>
    <col min="12298" max="12298" width="5.6328125" style="6" bestFit="1" customWidth="1"/>
    <col min="12299" max="12299" width="7.453125" style="6" bestFit="1" customWidth="1"/>
    <col min="12300" max="12300" width="6.6328125" style="6" customWidth="1"/>
    <col min="12301" max="12304" width="7.6328125" style="6" customWidth="1"/>
    <col min="12305" max="12306" width="7.90625" style="6" customWidth="1"/>
    <col min="12307" max="12309" width="7.6328125" style="6" customWidth="1"/>
    <col min="12310" max="12551" width="9" style="6"/>
    <col min="12552" max="12552" width="23.6328125" style="6" customWidth="1"/>
    <col min="12553" max="12553" width="27.6328125" style="6" customWidth="1"/>
    <col min="12554" max="12554" width="5.6328125" style="6" bestFit="1" customWidth="1"/>
    <col min="12555" max="12555" width="7.453125" style="6" bestFit="1" customWidth="1"/>
    <col min="12556" max="12556" width="6.6328125" style="6" customWidth="1"/>
    <col min="12557" max="12560" width="7.6328125" style="6" customWidth="1"/>
    <col min="12561" max="12562" width="7.90625" style="6" customWidth="1"/>
    <col min="12563" max="12565" width="7.6328125" style="6" customWidth="1"/>
    <col min="12566" max="12807" width="9" style="6"/>
    <col min="12808" max="12808" width="23.6328125" style="6" customWidth="1"/>
    <col min="12809" max="12809" width="27.6328125" style="6" customWidth="1"/>
    <col min="12810" max="12810" width="5.6328125" style="6" bestFit="1" customWidth="1"/>
    <col min="12811" max="12811" width="7.453125" style="6" bestFit="1" customWidth="1"/>
    <col min="12812" max="12812" width="6.6328125" style="6" customWidth="1"/>
    <col min="12813" max="12816" width="7.6328125" style="6" customWidth="1"/>
    <col min="12817" max="12818" width="7.90625" style="6" customWidth="1"/>
    <col min="12819" max="12821" width="7.6328125" style="6" customWidth="1"/>
    <col min="12822" max="13063" width="9" style="6"/>
    <col min="13064" max="13064" width="23.6328125" style="6" customWidth="1"/>
    <col min="13065" max="13065" width="27.6328125" style="6" customWidth="1"/>
    <col min="13066" max="13066" width="5.6328125" style="6" bestFit="1" customWidth="1"/>
    <col min="13067" max="13067" width="7.453125" style="6" bestFit="1" customWidth="1"/>
    <col min="13068" max="13068" width="6.6328125" style="6" customWidth="1"/>
    <col min="13069" max="13072" width="7.6328125" style="6" customWidth="1"/>
    <col min="13073" max="13074" width="7.90625" style="6" customWidth="1"/>
    <col min="13075" max="13077" width="7.6328125" style="6" customWidth="1"/>
    <col min="13078" max="13319" width="9" style="6"/>
    <col min="13320" max="13320" width="23.6328125" style="6" customWidth="1"/>
    <col min="13321" max="13321" width="27.6328125" style="6" customWidth="1"/>
    <col min="13322" max="13322" width="5.6328125" style="6" bestFit="1" customWidth="1"/>
    <col min="13323" max="13323" width="7.453125" style="6" bestFit="1" customWidth="1"/>
    <col min="13324" max="13324" width="6.6328125" style="6" customWidth="1"/>
    <col min="13325" max="13328" width="7.6328125" style="6" customWidth="1"/>
    <col min="13329" max="13330" width="7.90625" style="6" customWidth="1"/>
    <col min="13331" max="13333" width="7.6328125" style="6" customWidth="1"/>
    <col min="13334" max="13575" width="9" style="6"/>
    <col min="13576" max="13576" width="23.6328125" style="6" customWidth="1"/>
    <col min="13577" max="13577" width="27.6328125" style="6" customWidth="1"/>
    <col min="13578" max="13578" width="5.6328125" style="6" bestFit="1" customWidth="1"/>
    <col min="13579" max="13579" width="7.453125" style="6" bestFit="1" customWidth="1"/>
    <col min="13580" max="13580" width="6.6328125" style="6" customWidth="1"/>
    <col min="13581" max="13584" width="7.6328125" style="6" customWidth="1"/>
    <col min="13585" max="13586" width="7.90625" style="6" customWidth="1"/>
    <col min="13587" max="13589" width="7.6328125" style="6" customWidth="1"/>
    <col min="13590" max="13831" width="9" style="6"/>
    <col min="13832" max="13832" width="23.6328125" style="6" customWidth="1"/>
    <col min="13833" max="13833" width="27.6328125" style="6" customWidth="1"/>
    <col min="13834" max="13834" width="5.6328125" style="6" bestFit="1" customWidth="1"/>
    <col min="13835" max="13835" width="7.453125" style="6" bestFit="1" customWidth="1"/>
    <col min="13836" max="13836" width="6.6328125" style="6" customWidth="1"/>
    <col min="13837" max="13840" width="7.6328125" style="6" customWidth="1"/>
    <col min="13841" max="13842" width="7.90625" style="6" customWidth="1"/>
    <col min="13843" max="13845" width="7.6328125" style="6" customWidth="1"/>
    <col min="13846" max="14087" width="9" style="6"/>
    <col min="14088" max="14088" width="23.6328125" style="6" customWidth="1"/>
    <col min="14089" max="14089" width="27.6328125" style="6" customWidth="1"/>
    <col min="14090" max="14090" width="5.6328125" style="6" bestFit="1" customWidth="1"/>
    <col min="14091" max="14091" width="7.453125" style="6" bestFit="1" customWidth="1"/>
    <col min="14092" max="14092" width="6.6328125" style="6" customWidth="1"/>
    <col min="14093" max="14096" width="7.6328125" style="6" customWidth="1"/>
    <col min="14097" max="14098" width="7.90625" style="6" customWidth="1"/>
    <col min="14099" max="14101" width="7.6328125" style="6" customWidth="1"/>
    <col min="14102" max="14343" width="9" style="6"/>
    <col min="14344" max="14344" width="23.6328125" style="6" customWidth="1"/>
    <col min="14345" max="14345" width="27.6328125" style="6" customWidth="1"/>
    <col min="14346" max="14346" width="5.6328125" style="6" bestFit="1" customWidth="1"/>
    <col min="14347" max="14347" width="7.453125" style="6" bestFit="1" customWidth="1"/>
    <col min="14348" max="14348" width="6.6328125" style="6" customWidth="1"/>
    <col min="14349" max="14352" width="7.6328125" style="6" customWidth="1"/>
    <col min="14353" max="14354" width="7.90625" style="6" customWidth="1"/>
    <col min="14355" max="14357" width="7.6328125" style="6" customWidth="1"/>
    <col min="14358" max="14599" width="9" style="6"/>
    <col min="14600" max="14600" width="23.6328125" style="6" customWidth="1"/>
    <col min="14601" max="14601" width="27.6328125" style="6" customWidth="1"/>
    <col min="14602" max="14602" width="5.6328125" style="6" bestFit="1" customWidth="1"/>
    <col min="14603" max="14603" width="7.453125" style="6" bestFit="1" customWidth="1"/>
    <col min="14604" max="14604" width="6.6328125" style="6" customWidth="1"/>
    <col min="14605" max="14608" width="7.6328125" style="6" customWidth="1"/>
    <col min="14609" max="14610" width="7.90625" style="6" customWidth="1"/>
    <col min="14611" max="14613" width="7.6328125" style="6" customWidth="1"/>
    <col min="14614" max="14855" width="9" style="6"/>
    <col min="14856" max="14856" width="23.6328125" style="6" customWidth="1"/>
    <col min="14857" max="14857" width="27.6328125" style="6" customWidth="1"/>
    <col min="14858" max="14858" width="5.6328125" style="6" bestFit="1" customWidth="1"/>
    <col min="14859" max="14859" width="7.453125" style="6" bestFit="1" customWidth="1"/>
    <col min="14860" max="14860" width="6.6328125" style="6" customWidth="1"/>
    <col min="14861" max="14864" width="7.6328125" style="6" customWidth="1"/>
    <col min="14865" max="14866" width="7.90625" style="6" customWidth="1"/>
    <col min="14867" max="14869" width="7.6328125" style="6" customWidth="1"/>
    <col min="14870" max="15111" width="9" style="6"/>
    <col min="15112" max="15112" width="23.6328125" style="6" customWidth="1"/>
    <col min="15113" max="15113" width="27.6328125" style="6" customWidth="1"/>
    <col min="15114" max="15114" width="5.6328125" style="6" bestFit="1" customWidth="1"/>
    <col min="15115" max="15115" width="7.453125" style="6" bestFit="1" customWidth="1"/>
    <col min="15116" max="15116" width="6.6328125" style="6" customWidth="1"/>
    <col min="15117" max="15120" width="7.6328125" style="6" customWidth="1"/>
    <col min="15121" max="15122" width="7.90625" style="6" customWidth="1"/>
    <col min="15123" max="15125" width="7.6328125" style="6" customWidth="1"/>
    <col min="15126" max="15367" width="9" style="6"/>
    <col min="15368" max="15368" width="23.6328125" style="6" customWidth="1"/>
    <col min="15369" max="15369" width="27.6328125" style="6" customWidth="1"/>
    <col min="15370" max="15370" width="5.6328125" style="6" bestFit="1" customWidth="1"/>
    <col min="15371" max="15371" width="7.453125" style="6" bestFit="1" customWidth="1"/>
    <col min="15372" max="15372" width="6.6328125" style="6" customWidth="1"/>
    <col min="15373" max="15376" width="7.6328125" style="6" customWidth="1"/>
    <col min="15377" max="15378" width="7.90625" style="6" customWidth="1"/>
    <col min="15379" max="15381" width="7.6328125" style="6" customWidth="1"/>
    <col min="15382" max="15623" width="9" style="6"/>
    <col min="15624" max="15624" width="23.6328125" style="6" customWidth="1"/>
    <col min="15625" max="15625" width="27.6328125" style="6" customWidth="1"/>
    <col min="15626" max="15626" width="5.6328125" style="6" bestFit="1" customWidth="1"/>
    <col min="15627" max="15627" width="7.453125" style="6" bestFit="1" customWidth="1"/>
    <col min="15628" max="15628" width="6.6328125" style="6" customWidth="1"/>
    <col min="15629" max="15632" width="7.6328125" style="6" customWidth="1"/>
    <col min="15633" max="15634" width="7.90625" style="6" customWidth="1"/>
    <col min="15635" max="15637" width="7.6328125" style="6" customWidth="1"/>
    <col min="15638" max="15879" width="9" style="6"/>
    <col min="15880" max="15880" width="23.6328125" style="6" customWidth="1"/>
    <col min="15881" max="15881" width="27.6328125" style="6" customWidth="1"/>
    <col min="15882" max="15882" width="5.6328125" style="6" bestFit="1" customWidth="1"/>
    <col min="15883" max="15883" width="7.453125" style="6" bestFit="1" customWidth="1"/>
    <col min="15884" max="15884" width="6.6328125" style="6" customWidth="1"/>
    <col min="15885" max="15888" width="7.6328125" style="6" customWidth="1"/>
    <col min="15889" max="15890" width="7.90625" style="6" customWidth="1"/>
    <col min="15891" max="15893" width="7.6328125" style="6" customWidth="1"/>
    <col min="15894" max="16135" width="9" style="6"/>
    <col min="16136" max="16136" width="23.6328125" style="6" customWidth="1"/>
    <col min="16137" max="16137" width="27.6328125" style="6" customWidth="1"/>
    <col min="16138" max="16138" width="5.6328125" style="6" bestFit="1" customWidth="1"/>
    <col min="16139" max="16139" width="7.453125" style="6" bestFit="1" customWidth="1"/>
    <col min="16140" max="16140" width="6.6328125" style="6" customWidth="1"/>
    <col min="16141" max="16144" width="7.6328125" style="6" customWidth="1"/>
    <col min="16145" max="16146" width="7.90625" style="6" customWidth="1"/>
    <col min="16147" max="16149" width="7.6328125" style="6" customWidth="1"/>
    <col min="16150" max="16384" width="9" style="6"/>
  </cols>
  <sheetData>
    <row r="1" spans="2:23" s="267" customFormat="1" ht="30" customHeight="1">
      <c r="B1" s="2093" t="s">
        <v>291</v>
      </c>
      <c r="C1" s="1200"/>
      <c r="D1" s="1200"/>
      <c r="E1" s="1200"/>
      <c r="F1" s="1200"/>
      <c r="G1" s="1200"/>
      <c r="H1" s="1200"/>
      <c r="I1" s="1200"/>
      <c r="J1" s="1200"/>
      <c r="K1" s="1200"/>
      <c r="L1" s="1200"/>
      <c r="M1" s="1200"/>
      <c r="N1" s="1200"/>
      <c r="O1" s="1200"/>
      <c r="P1" s="1200"/>
      <c r="Q1" s="1200"/>
      <c r="R1" s="1200"/>
      <c r="S1" s="1200"/>
      <c r="T1" s="1200"/>
      <c r="U1" s="1200"/>
    </row>
    <row r="2" spans="2:23" ht="20.149999999999999" customHeight="1">
      <c r="B2" s="609" t="s">
        <v>292</v>
      </c>
      <c r="C2" s="2165" t="s">
        <v>293</v>
      </c>
      <c r="D2" s="2166"/>
      <c r="E2" s="610"/>
      <c r="F2" s="611"/>
      <c r="G2" s="611"/>
      <c r="H2" s="611"/>
      <c r="I2" s="611"/>
      <c r="J2" s="611"/>
      <c r="K2" s="611"/>
      <c r="L2" s="611"/>
      <c r="M2" s="611"/>
      <c r="N2" s="611"/>
      <c r="O2" s="2188"/>
      <c r="P2" s="2189"/>
      <c r="Q2" s="621" t="s">
        <v>469</v>
      </c>
      <c r="R2" s="2194"/>
      <c r="S2" s="2195"/>
      <c r="T2" s="2195"/>
      <c r="U2" s="1665"/>
    </row>
    <row r="3" spans="2:23" ht="20.149999999999999" customHeight="1">
      <c r="B3" s="612" t="s">
        <v>294</v>
      </c>
      <c r="C3" s="2097" t="s">
        <v>300</v>
      </c>
      <c r="D3" s="2098"/>
      <c r="E3" s="2098"/>
      <c r="F3" s="613"/>
      <c r="G3" s="613"/>
      <c r="H3" s="613"/>
      <c r="I3" s="613"/>
      <c r="J3" s="611"/>
      <c r="K3" s="611"/>
      <c r="L3" s="611"/>
      <c r="M3" s="611"/>
      <c r="N3" s="611"/>
      <c r="O3" s="611"/>
      <c r="P3" s="611"/>
      <c r="Q3" s="611"/>
      <c r="R3" s="611"/>
      <c r="S3" s="611"/>
      <c r="T3" s="611"/>
      <c r="U3" s="614"/>
      <c r="W3" s="270"/>
    </row>
    <row r="4" spans="2:23" ht="15" hidden="1" customHeight="1">
      <c r="B4" s="612"/>
      <c r="C4" s="615"/>
      <c r="D4" s="616"/>
      <c r="E4" s="616"/>
      <c r="F4" s="613"/>
      <c r="G4" s="613"/>
      <c r="H4" s="613"/>
      <c r="I4" s="613"/>
      <c r="J4" s="611"/>
      <c r="K4" s="611"/>
      <c r="L4" s="611"/>
      <c r="M4" s="611"/>
      <c r="N4" s="611"/>
      <c r="O4" s="611"/>
      <c r="P4" s="611"/>
      <c r="Q4" s="611"/>
      <c r="R4" s="611"/>
      <c r="S4" s="611"/>
      <c r="T4" s="611"/>
      <c r="U4" s="614"/>
      <c r="W4" s="270"/>
    </row>
    <row r="5" spans="2:23" ht="24.9" customHeight="1">
      <c r="B5" s="612"/>
      <c r="C5" s="2188" t="s">
        <v>470</v>
      </c>
      <c r="D5" s="2191"/>
      <c r="E5" s="2192">
        <f>各項目入力表!B3</f>
        <v>0</v>
      </c>
      <c r="F5" s="2193"/>
      <c r="G5" s="2193"/>
      <c r="H5" s="2193"/>
      <c r="I5" s="2193"/>
      <c r="J5" s="2193"/>
      <c r="K5" s="2193"/>
      <c r="L5" s="2193"/>
      <c r="M5" s="2193"/>
      <c r="N5" s="2193"/>
      <c r="O5" s="611"/>
      <c r="P5" s="617" t="s">
        <v>466</v>
      </c>
      <c r="Q5" s="2123">
        <f>各項目入力表!F3</f>
        <v>0</v>
      </c>
      <c r="R5" s="2124"/>
      <c r="S5" s="2124"/>
      <c r="T5" s="2124"/>
      <c r="U5" s="2124"/>
      <c r="W5" s="270"/>
    </row>
    <row r="6" spans="2:23" ht="24.9" customHeight="1">
      <c r="B6" s="612"/>
      <c r="C6" s="615"/>
      <c r="D6" s="616"/>
      <c r="E6" s="616"/>
      <c r="F6" s="613"/>
      <c r="G6" s="613"/>
      <c r="H6" s="613"/>
      <c r="I6" s="613"/>
      <c r="J6" s="611"/>
      <c r="K6" s="611"/>
      <c r="L6" s="611"/>
      <c r="M6" s="611"/>
      <c r="N6" s="611"/>
      <c r="O6" s="611"/>
      <c r="P6" s="617" t="s">
        <v>467</v>
      </c>
      <c r="Q6" s="2123">
        <f>各項目入力表!F4</f>
        <v>0</v>
      </c>
      <c r="R6" s="2124"/>
      <c r="S6" s="2124"/>
      <c r="T6" s="2124"/>
      <c r="U6" s="2124"/>
      <c r="W6" s="270"/>
    </row>
    <row r="7" spans="2:23" ht="24.9" customHeight="1">
      <c r="B7" s="612"/>
      <c r="C7" s="615"/>
      <c r="D7" s="616"/>
      <c r="E7" s="616"/>
      <c r="F7" s="613"/>
      <c r="G7" s="613"/>
      <c r="H7" s="613"/>
      <c r="I7" s="613"/>
      <c r="J7" s="611"/>
      <c r="K7" s="611"/>
      <c r="L7" s="611"/>
      <c r="M7" s="611"/>
      <c r="N7" s="611"/>
      <c r="O7" s="611"/>
      <c r="P7" s="617" t="s">
        <v>468</v>
      </c>
      <c r="Q7" s="2123">
        <f>各項目入力表!F5</f>
        <v>0</v>
      </c>
      <c r="R7" s="2124"/>
      <c r="S7" s="2124"/>
      <c r="T7" s="2124"/>
      <c r="U7" s="2124"/>
      <c r="W7" s="270"/>
    </row>
    <row r="8" spans="2:23" ht="12.75" customHeight="1" thickBot="1">
      <c r="B8" s="274"/>
      <c r="C8" s="556"/>
      <c r="D8" s="557"/>
      <c r="E8" s="557"/>
      <c r="F8" s="275"/>
      <c r="G8" s="275"/>
      <c r="H8" s="275"/>
      <c r="I8" s="275"/>
      <c r="J8" s="273"/>
      <c r="K8" s="273"/>
      <c r="L8" s="273"/>
      <c r="M8" s="273"/>
      <c r="N8" s="273"/>
      <c r="O8" s="273"/>
      <c r="P8" s="273"/>
      <c r="Q8" s="273"/>
      <c r="R8" s="273"/>
      <c r="S8" s="273"/>
      <c r="T8" s="273"/>
      <c r="U8" s="276"/>
      <c r="W8" s="270"/>
    </row>
    <row r="9" spans="2:23" ht="20.149999999999999" customHeight="1">
      <c r="B9" s="273"/>
      <c r="C9" s="607"/>
      <c r="D9" s="602"/>
      <c r="E9" s="608"/>
      <c r="F9" s="603"/>
      <c r="G9" s="603"/>
      <c r="H9" s="603"/>
      <c r="I9" s="603"/>
      <c r="J9" s="603"/>
      <c r="K9" s="603"/>
      <c r="L9" s="559"/>
      <c r="M9" s="2142" t="s">
        <v>471</v>
      </c>
      <c r="N9" s="2143"/>
      <c r="O9" s="2144" t="s">
        <v>472</v>
      </c>
      <c r="P9" s="2145"/>
      <c r="Q9" s="2151"/>
      <c r="R9" s="2152"/>
      <c r="S9" s="277"/>
      <c r="T9" s="622" t="s">
        <v>298</v>
      </c>
      <c r="U9" s="623" t="s">
        <v>299</v>
      </c>
      <c r="V9" s="35"/>
    </row>
    <row r="10" spans="2:23" ht="15" customHeight="1">
      <c r="B10" s="273"/>
      <c r="C10" s="600"/>
      <c r="D10" s="600"/>
      <c r="E10" s="603"/>
      <c r="F10" s="603"/>
      <c r="G10" s="603"/>
      <c r="H10" s="603"/>
      <c r="I10" s="603"/>
      <c r="J10" s="603"/>
      <c r="K10" s="603"/>
      <c r="L10" s="559"/>
      <c r="M10" s="2138"/>
      <c r="N10" s="2139"/>
      <c r="O10" s="2146"/>
      <c r="P10" s="2147"/>
      <c r="Q10" s="2190"/>
      <c r="R10" s="1645"/>
      <c r="S10" s="555"/>
      <c r="T10" s="2107"/>
      <c r="U10" s="2120"/>
    </row>
    <row r="11" spans="2:23" ht="15" customHeight="1">
      <c r="B11" s="273"/>
      <c r="C11" s="456"/>
      <c r="D11" s="456"/>
      <c r="E11" s="604"/>
      <c r="F11" s="601"/>
      <c r="G11" s="601"/>
      <c r="H11" s="601"/>
      <c r="I11" s="601"/>
      <c r="J11" s="601"/>
      <c r="K11" s="601"/>
      <c r="L11" s="563"/>
      <c r="M11" s="2140"/>
      <c r="N11" s="2139"/>
      <c r="O11" s="2148"/>
      <c r="P11" s="2147"/>
      <c r="Q11" s="2190"/>
      <c r="R11" s="1645"/>
      <c r="S11" s="555"/>
      <c r="T11" s="2107"/>
      <c r="U11" s="2121"/>
    </row>
    <row r="12" spans="2:23" ht="15" customHeight="1" thickBot="1">
      <c r="B12" s="273"/>
      <c r="C12" s="456"/>
      <c r="D12" s="456"/>
      <c r="E12" s="604"/>
      <c r="F12" s="601"/>
      <c r="G12" s="601"/>
      <c r="H12" s="601"/>
      <c r="I12" s="601"/>
      <c r="J12" s="601"/>
      <c r="K12" s="601"/>
      <c r="L12" s="563"/>
      <c r="M12" s="2141"/>
      <c r="N12" s="2102"/>
      <c r="O12" s="2149"/>
      <c r="P12" s="2150"/>
      <c r="Q12" s="2190"/>
      <c r="R12" s="1645"/>
      <c r="S12" s="555"/>
      <c r="T12" s="2108"/>
      <c r="U12" s="2122"/>
    </row>
    <row r="13" spans="2:23" ht="15" customHeight="1">
      <c r="B13" s="273"/>
      <c r="C13" s="273"/>
      <c r="D13" s="273"/>
      <c r="E13" s="555"/>
      <c r="F13" s="563"/>
      <c r="G13" s="605"/>
      <c r="H13" s="605"/>
      <c r="I13" s="605"/>
      <c r="J13" s="563"/>
      <c r="K13" s="563"/>
      <c r="L13" s="563"/>
      <c r="M13" s="278"/>
      <c r="N13" s="555"/>
      <c r="O13" s="555"/>
      <c r="P13" s="555"/>
      <c r="Q13" s="555"/>
      <c r="R13" s="555"/>
      <c r="S13" s="555"/>
      <c r="T13" s="555"/>
      <c r="U13" s="555"/>
    </row>
    <row r="14" spans="2:23" ht="15" customHeight="1">
      <c r="B14" s="273"/>
      <c r="C14" s="456"/>
      <c r="D14" s="456"/>
      <c r="E14" s="604"/>
      <c r="F14" s="1083"/>
      <c r="G14" s="1083"/>
      <c r="H14" s="1083"/>
      <c r="I14" s="1083"/>
      <c r="J14" s="1083"/>
      <c r="K14" s="1083"/>
      <c r="L14" s="1082"/>
      <c r="M14" s="1082"/>
      <c r="N14" s="1083"/>
      <c r="O14" s="604"/>
      <c r="P14" s="1083"/>
      <c r="Q14" s="2196" t="s">
        <v>948</v>
      </c>
      <c r="R14" s="2197"/>
      <c r="S14" s="2197"/>
      <c r="T14" s="2197"/>
      <c r="U14" s="2198"/>
    </row>
    <row r="15" spans="2:23" ht="15" customHeight="1">
      <c r="B15" s="273"/>
      <c r="C15" s="456"/>
      <c r="D15" s="456"/>
      <c r="E15" s="604"/>
      <c r="F15" s="1083"/>
      <c r="G15" s="1083"/>
      <c r="H15" s="1083"/>
      <c r="I15" s="1083"/>
      <c r="J15" s="1083"/>
      <c r="K15" s="1083"/>
      <c r="L15" s="1082"/>
      <c r="M15" s="1082"/>
      <c r="N15" s="1083"/>
      <c r="O15" s="604"/>
      <c r="P15" s="1083"/>
      <c r="Q15" s="2153" t="s">
        <v>949</v>
      </c>
      <c r="R15" s="2154"/>
      <c r="S15" s="2154"/>
      <c r="T15" s="2154"/>
      <c r="U15" s="2155"/>
    </row>
    <row r="16" spans="2:23" ht="15" customHeight="1">
      <c r="B16" s="273"/>
      <c r="C16" s="456"/>
      <c r="D16" s="456"/>
      <c r="E16" s="604"/>
      <c r="F16" s="1083"/>
      <c r="G16" s="1083"/>
      <c r="H16" s="1083"/>
      <c r="I16" s="1083"/>
      <c r="J16" s="1083"/>
      <c r="K16" s="1083"/>
      <c r="L16" s="1082"/>
      <c r="M16" s="1082"/>
      <c r="N16" s="1083"/>
      <c r="O16" s="604"/>
      <c r="P16" s="1083"/>
      <c r="Q16" s="2156" t="s">
        <v>950</v>
      </c>
      <c r="R16" s="2157"/>
      <c r="S16" s="2157"/>
      <c r="T16" s="2157"/>
      <c r="U16" s="2158"/>
    </row>
    <row r="17" spans="2:23" ht="15" customHeight="1">
      <c r="B17" s="273"/>
      <c r="C17" s="456"/>
      <c r="D17" s="456"/>
      <c r="E17" s="604"/>
      <c r="F17" s="1083"/>
      <c r="G17" s="1083"/>
      <c r="H17" s="1083"/>
      <c r="I17" s="1083"/>
      <c r="J17" s="1083"/>
      <c r="K17" s="1083"/>
      <c r="L17" s="1082"/>
      <c r="M17" s="1082"/>
      <c r="N17" s="1083"/>
      <c r="O17" s="604"/>
      <c r="P17" s="1083"/>
      <c r="Q17" s="2159" t="s">
        <v>952</v>
      </c>
      <c r="R17" s="1147"/>
      <c r="S17" s="1147"/>
      <c r="T17" s="1147"/>
      <c r="U17" s="2160"/>
    </row>
    <row r="18" spans="2:23" ht="15" customHeight="1">
      <c r="B18" s="273"/>
      <c r="C18" s="456"/>
      <c r="D18" s="456"/>
      <c r="E18" s="604"/>
      <c r="F18" s="1083"/>
      <c r="G18" s="1083"/>
      <c r="H18" s="1083"/>
      <c r="I18" s="1083"/>
      <c r="J18" s="1083"/>
      <c r="K18" s="1083"/>
      <c r="L18" s="1082"/>
      <c r="M18" s="1082"/>
      <c r="N18" s="1083"/>
      <c r="O18" s="604"/>
      <c r="P18" s="1083"/>
      <c r="Q18" s="2161" t="s">
        <v>950</v>
      </c>
      <c r="R18" s="2162"/>
      <c r="S18" s="2162"/>
      <c r="T18" s="2162"/>
      <c r="U18" s="2163"/>
    </row>
    <row r="19" spans="2:23" ht="18" customHeight="1" thickBot="1">
      <c r="B19" s="2164" t="s">
        <v>473</v>
      </c>
      <c r="C19" s="1344"/>
      <c r="D19" s="1344"/>
      <c r="E19" s="1344"/>
      <c r="F19" s="1344"/>
      <c r="G19" s="1344"/>
      <c r="H19" s="1344"/>
      <c r="I19" s="1344"/>
      <c r="J19" s="1344"/>
      <c r="K19" s="1344"/>
      <c r="L19" s="1344"/>
      <c r="M19" s="1344"/>
      <c r="N19" s="1344"/>
      <c r="O19" s="1344"/>
      <c r="P19" s="1344"/>
      <c r="Q19" s="1344"/>
      <c r="R19" s="1344"/>
      <c r="S19" s="1344"/>
      <c r="T19" s="273"/>
      <c r="U19" s="273"/>
    </row>
    <row r="20" spans="2:23" ht="20.149999999999999" customHeight="1">
      <c r="B20" s="2099" t="s">
        <v>20</v>
      </c>
      <c r="C20" s="2100"/>
      <c r="D20" s="2100"/>
      <c r="E20" s="2100"/>
      <c r="F20" s="2173" t="s">
        <v>21</v>
      </c>
      <c r="G20" s="2174"/>
      <c r="H20" s="2174"/>
      <c r="I20" s="2174"/>
      <c r="J20" s="2174"/>
      <c r="K20" s="2175"/>
      <c r="L20" s="2179" t="s">
        <v>22</v>
      </c>
      <c r="M20" s="2180"/>
      <c r="N20" s="2180"/>
      <c r="O20" s="2180"/>
      <c r="P20" s="2180"/>
      <c r="Q20" s="2180"/>
      <c r="R20" s="2181"/>
      <c r="S20" s="2182" t="s">
        <v>23</v>
      </c>
      <c r="T20" s="2183"/>
      <c r="U20" s="2184"/>
    </row>
    <row r="21" spans="2:23" ht="20.149999999999999" customHeight="1" thickBot="1">
      <c r="B21" s="2101"/>
      <c r="C21" s="2102"/>
      <c r="D21" s="2102"/>
      <c r="E21" s="2102"/>
      <c r="F21" s="2176"/>
      <c r="G21" s="2177"/>
      <c r="H21" s="2177"/>
      <c r="I21" s="2177"/>
      <c r="J21" s="2177"/>
      <c r="K21" s="2178"/>
      <c r="L21" s="2185" t="s">
        <v>24</v>
      </c>
      <c r="M21" s="2185"/>
      <c r="N21" s="2185"/>
      <c r="O21" s="2185" t="s">
        <v>25</v>
      </c>
      <c r="P21" s="2185"/>
      <c r="Q21" s="2185"/>
      <c r="R21" s="271" t="s">
        <v>26</v>
      </c>
      <c r="S21" s="2185"/>
      <c r="T21" s="2186"/>
      <c r="U21" s="2187"/>
    </row>
    <row r="22" spans="2:23" ht="24.9" customHeight="1">
      <c r="B22" s="2103"/>
      <c r="C22" s="2104"/>
      <c r="D22" s="2104"/>
      <c r="E22" s="2104"/>
      <c r="F22" s="2167"/>
      <c r="G22" s="2168"/>
      <c r="H22" s="2168"/>
      <c r="I22" s="2168"/>
      <c r="J22" s="2168"/>
      <c r="K22" s="2169"/>
      <c r="L22" s="2170"/>
      <c r="M22" s="2170"/>
      <c r="N22" s="2170"/>
      <c r="O22" s="2119"/>
      <c r="P22" s="2119"/>
      <c r="Q22" s="2119"/>
      <c r="R22" s="915"/>
      <c r="S22" s="2171"/>
      <c r="T22" s="2171"/>
      <c r="U22" s="2172"/>
      <c r="W22" s="6" t="s">
        <v>296</v>
      </c>
    </row>
    <row r="23" spans="2:23" ht="24.9" customHeight="1">
      <c r="B23" s="2105"/>
      <c r="C23" s="2106"/>
      <c r="D23" s="2106"/>
      <c r="E23" s="2106"/>
      <c r="F23" s="2109"/>
      <c r="G23" s="2110"/>
      <c r="H23" s="2110"/>
      <c r="I23" s="2110"/>
      <c r="J23" s="2110"/>
      <c r="K23" s="2111"/>
      <c r="L23" s="2118"/>
      <c r="M23" s="2118"/>
      <c r="N23" s="2118"/>
      <c r="O23" s="2119"/>
      <c r="P23" s="2119"/>
      <c r="Q23" s="2119"/>
      <c r="R23" s="916"/>
      <c r="S23" s="2125"/>
      <c r="T23" s="2125"/>
      <c r="U23" s="2126"/>
      <c r="W23" s="6" t="s">
        <v>297</v>
      </c>
    </row>
    <row r="24" spans="2:23" ht="24.9" customHeight="1">
      <c r="B24" s="2105"/>
      <c r="C24" s="2106"/>
      <c r="D24" s="2106"/>
      <c r="E24" s="2106"/>
      <c r="F24" s="2109"/>
      <c r="G24" s="2110"/>
      <c r="H24" s="2110"/>
      <c r="I24" s="2110"/>
      <c r="J24" s="2110"/>
      <c r="K24" s="2111"/>
      <c r="L24" s="2118"/>
      <c r="M24" s="2118"/>
      <c r="N24" s="2118"/>
      <c r="O24" s="2119"/>
      <c r="P24" s="2119"/>
      <c r="Q24" s="2119"/>
      <c r="R24" s="916"/>
      <c r="S24" s="2125"/>
      <c r="T24" s="2125"/>
      <c r="U24" s="2126"/>
      <c r="W24" s="6" t="s">
        <v>475</v>
      </c>
    </row>
    <row r="25" spans="2:23" ht="24.9" customHeight="1">
      <c r="B25" s="2105"/>
      <c r="C25" s="2106"/>
      <c r="D25" s="2106"/>
      <c r="E25" s="2106"/>
      <c r="F25" s="2109"/>
      <c r="G25" s="2110"/>
      <c r="H25" s="2110"/>
      <c r="I25" s="2110"/>
      <c r="J25" s="2110"/>
      <c r="K25" s="2111"/>
      <c r="L25" s="2118"/>
      <c r="M25" s="2118"/>
      <c r="N25" s="2118"/>
      <c r="O25" s="2119"/>
      <c r="P25" s="2119"/>
      <c r="Q25" s="2119"/>
      <c r="R25" s="916"/>
      <c r="S25" s="2125"/>
      <c r="T25" s="2125"/>
      <c r="U25" s="2126"/>
      <c r="W25" s="6" t="s">
        <v>474</v>
      </c>
    </row>
    <row r="26" spans="2:23" ht="24.9" customHeight="1">
      <c r="B26" s="2105"/>
      <c r="C26" s="2106"/>
      <c r="D26" s="2106"/>
      <c r="E26" s="2106"/>
      <c r="F26" s="2109"/>
      <c r="G26" s="2110"/>
      <c r="H26" s="2110"/>
      <c r="I26" s="2110"/>
      <c r="J26" s="2110"/>
      <c r="K26" s="2111"/>
      <c r="L26" s="2118"/>
      <c r="M26" s="2118"/>
      <c r="N26" s="2118"/>
      <c r="O26" s="2119"/>
      <c r="P26" s="2119"/>
      <c r="Q26" s="2119"/>
      <c r="R26" s="916"/>
      <c r="S26" s="2125"/>
      <c r="T26" s="2125"/>
      <c r="U26" s="2126"/>
    </row>
    <row r="27" spans="2:23" ht="24.9" hidden="1" customHeight="1">
      <c r="B27" s="2105"/>
      <c r="C27" s="2106"/>
      <c r="D27" s="2106"/>
      <c r="E27" s="2106"/>
      <c r="F27" s="2109"/>
      <c r="G27" s="2110"/>
      <c r="H27" s="2110"/>
      <c r="I27" s="2110"/>
      <c r="J27" s="2110"/>
      <c r="K27" s="2111"/>
      <c r="L27" s="2118"/>
      <c r="M27" s="2118"/>
      <c r="N27" s="2118"/>
      <c r="O27" s="2119"/>
      <c r="P27" s="2119"/>
      <c r="Q27" s="2119"/>
      <c r="R27" s="916"/>
      <c r="S27" s="2125"/>
      <c r="T27" s="2125"/>
      <c r="U27" s="2126"/>
    </row>
    <row r="28" spans="2:23" ht="24.9" hidden="1" customHeight="1">
      <c r="B28" s="2105"/>
      <c r="C28" s="2106"/>
      <c r="D28" s="2106"/>
      <c r="E28" s="2106"/>
      <c r="F28" s="2109"/>
      <c r="G28" s="2110"/>
      <c r="H28" s="2110"/>
      <c r="I28" s="2110"/>
      <c r="J28" s="2110"/>
      <c r="K28" s="2111"/>
      <c r="L28" s="2118"/>
      <c r="M28" s="2118"/>
      <c r="N28" s="2118"/>
      <c r="O28" s="2119"/>
      <c r="P28" s="2119"/>
      <c r="Q28" s="2119"/>
      <c r="R28" s="916"/>
      <c r="S28" s="2125"/>
      <c r="T28" s="2125"/>
      <c r="U28" s="2126"/>
    </row>
    <row r="29" spans="2:23" ht="24.9" customHeight="1">
      <c r="B29" s="2105"/>
      <c r="C29" s="2106"/>
      <c r="D29" s="2106"/>
      <c r="E29" s="2106"/>
      <c r="F29" s="2109"/>
      <c r="G29" s="2110"/>
      <c r="H29" s="2110"/>
      <c r="I29" s="2110"/>
      <c r="J29" s="2110"/>
      <c r="K29" s="2111"/>
      <c r="L29" s="2118"/>
      <c r="M29" s="2118"/>
      <c r="N29" s="2118"/>
      <c r="O29" s="2119"/>
      <c r="P29" s="2119"/>
      <c r="Q29" s="2119"/>
      <c r="R29" s="916"/>
      <c r="S29" s="2125"/>
      <c r="T29" s="2125"/>
      <c r="U29" s="2126"/>
    </row>
    <row r="30" spans="2:23" ht="24.9" customHeight="1" thickBot="1">
      <c r="B30" s="2112"/>
      <c r="C30" s="2113"/>
      <c r="D30" s="2113"/>
      <c r="E30" s="2113"/>
      <c r="F30" s="2238"/>
      <c r="G30" s="2239"/>
      <c r="H30" s="2239"/>
      <c r="I30" s="2239"/>
      <c r="J30" s="2239"/>
      <c r="K30" s="2240"/>
      <c r="L30" s="2213"/>
      <c r="M30" s="2213"/>
      <c r="N30" s="2213"/>
      <c r="O30" s="2214"/>
      <c r="P30" s="2214"/>
      <c r="Q30" s="2214"/>
      <c r="R30" s="917"/>
      <c r="S30" s="2215"/>
      <c r="T30" s="2215"/>
      <c r="U30" s="2216"/>
    </row>
    <row r="31" spans="2:23" ht="18.75" customHeight="1">
      <c r="B31" s="919"/>
      <c r="C31" s="920"/>
      <c r="D31" s="920"/>
      <c r="E31" s="920"/>
      <c r="F31" s="919"/>
      <c r="G31" s="919"/>
      <c r="H31" s="919"/>
      <c r="I31" s="919"/>
      <c r="J31" s="919"/>
      <c r="K31" s="919"/>
      <c r="L31" s="921"/>
      <c r="M31" s="921"/>
      <c r="N31" s="921"/>
      <c r="O31" s="918"/>
      <c r="P31" s="918"/>
      <c r="Q31" s="918"/>
      <c r="R31" s="922"/>
      <c r="S31" s="919"/>
      <c r="T31" s="919"/>
      <c r="U31" s="919"/>
    </row>
    <row r="32" spans="2:23" ht="21.75" customHeight="1">
      <c r="B32" s="2114" t="s">
        <v>27</v>
      </c>
      <c r="C32" s="2115"/>
      <c r="D32" s="2115"/>
      <c r="E32" s="2115"/>
      <c r="F32" s="618"/>
      <c r="G32" s="618"/>
      <c r="H32" s="618"/>
      <c r="I32" s="618"/>
      <c r="J32" s="618"/>
      <c r="K32" s="618"/>
      <c r="L32" s="618"/>
      <c r="M32" s="618"/>
      <c r="N32" s="618"/>
      <c r="O32" s="618"/>
      <c r="P32" s="618"/>
      <c r="Q32" s="618"/>
      <c r="R32" s="618"/>
      <c r="S32" s="618"/>
      <c r="T32" s="618"/>
      <c r="U32" s="618"/>
    </row>
    <row r="33" spans="2:21" ht="20.149999999999999" customHeight="1" thickBot="1">
      <c r="B33" s="2116" t="s">
        <v>295</v>
      </c>
      <c r="C33" s="2117"/>
      <c r="D33" s="2117"/>
      <c r="E33" s="2117"/>
      <c r="F33" s="272"/>
      <c r="G33" s="272"/>
      <c r="H33" s="272"/>
      <c r="I33" s="272"/>
      <c r="J33" s="618"/>
      <c r="K33" s="618"/>
      <c r="L33" s="619" t="s">
        <v>28</v>
      </c>
      <c r="M33" s="2217">
        <f>E5</f>
        <v>0</v>
      </c>
      <c r="N33" s="2217"/>
      <c r="O33" s="2217"/>
      <c r="P33" s="2217"/>
      <c r="Q33" s="2217"/>
      <c r="R33" s="2114"/>
      <c r="S33" s="2114"/>
      <c r="T33" s="2114"/>
      <c r="U33" s="2114"/>
    </row>
    <row r="34" spans="2:21" ht="20.149999999999999" customHeight="1">
      <c r="B34" s="2130" t="s">
        <v>20</v>
      </c>
      <c r="C34" s="2131"/>
      <c r="D34" s="2131"/>
      <c r="E34" s="2132"/>
      <c r="F34" s="2218" t="s">
        <v>21</v>
      </c>
      <c r="G34" s="2219"/>
      <c r="H34" s="2219"/>
      <c r="I34" s="2219"/>
      <c r="J34" s="2219"/>
      <c r="K34" s="2220"/>
      <c r="L34" s="2224" t="s">
        <v>22</v>
      </c>
      <c r="M34" s="2225"/>
      <c r="N34" s="2225"/>
      <c r="O34" s="2225"/>
      <c r="P34" s="2225"/>
      <c r="Q34" s="2225"/>
      <c r="R34" s="2226"/>
      <c r="S34" s="2227" t="s">
        <v>23</v>
      </c>
      <c r="T34" s="2228"/>
      <c r="U34" s="2229"/>
    </row>
    <row r="35" spans="2:21" ht="20.149999999999999" customHeight="1" thickBot="1">
      <c r="B35" s="2133"/>
      <c r="C35" s="2117"/>
      <c r="D35" s="2117"/>
      <c r="E35" s="2134"/>
      <c r="F35" s="2221"/>
      <c r="G35" s="2222"/>
      <c r="H35" s="2222"/>
      <c r="I35" s="2222"/>
      <c r="J35" s="2222"/>
      <c r="K35" s="2223"/>
      <c r="L35" s="2230" t="s">
        <v>24</v>
      </c>
      <c r="M35" s="2230"/>
      <c r="N35" s="2230"/>
      <c r="O35" s="2230" t="s">
        <v>25</v>
      </c>
      <c r="P35" s="2230"/>
      <c r="Q35" s="2230"/>
      <c r="R35" s="620" t="s">
        <v>26</v>
      </c>
      <c r="S35" s="2230"/>
      <c r="T35" s="2231"/>
      <c r="U35" s="2232"/>
    </row>
    <row r="36" spans="2:21" ht="24.9" customHeight="1">
      <c r="B36" s="2135"/>
      <c r="C36" s="2136"/>
      <c r="D36" s="2136"/>
      <c r="E36" s="2137"/>
      <c r="F36" s="2233"/>
      <c r="G36" s="2234"/>
      <c r="H36" s="2234"/>
      <c r="I36" s="2234"/>
      <c r="J36" s="2234"/>
      <c r="K36" s="2235"/>
      <c r="L36" s="2236"/>
      <c r="M36" s="2236"/>
      <c r="N36" s="2236"/>
      <c r="O36" s="2237"/>
      <c r="P36" s="2237"/>
      <c r="Q36" s="2237"/>
      <c r="R36" s="923"/>
      <c r="S36" s="2241"/>
      <c r="T36" s="2241"/>
      <c r="U36" s="2242"/>
    </row>
    <row r="37" spans="2:21" ht="24.9" customHeight="1">
      <c r="B37" s="2094"/>
      <c r="C37" s="2095"/>
      <c r="D37" s="2095"/>
      <c r="E37" s="2096"/>
      <c r="F37" s="2201"/>
      <c r="G37" s="2202"/>
      <c r="H37" s="2202"/>
      <c r="I37" s="2202"/>
      <c r="J37" s="2202"/>
      <c r="K37" s="2203"/>
      <c r="L37" s="2204"/>
      <c r="M37" s="2204"/>
      <c r="N37" s="2204"/>
      <c r="O37" s="2205"/>
      <c r="P37" s="2205"/>
      <c r="Q37" s="2205"/>
      <c r="R37" s="924"/>
      <c r="S37" s="2199"/>
      <c r="T37" s="2199"/>
      <c r="U37" s="2200"/>
    </row>
    <row r="38" spans="2:21" ht="24.9" customHeight="1">
      <c r="B38" s="2094"/>
      <c r="C38" s="2095"/>
      <c r="D38" s="2095"/>
      <c r="E38" s="2096"/>
      <c r="F38" s="2201"/>
      <c r="G38" s="2202"/>
      <c r="H38" s="2202"/>
      <c r="I38" s="2202"/>
      <c r="J38" s="2202"/>
      <c r="K38" s="2203"/>
      <c r="L38" s="2204"/>
      <c r="M38" s="2204"/>
      <c r="N38" s="2204"/>
      <c r="O38" s="2205"/>
      <c r="P38" s="2205"/>
      <c r="Q38" s="2205"/>
      <c r="R38" s="924"/>
      <c r="S38" s="2199"/>
      <c r="T38" s="2199"/>
      <c r="U38" s="2200"/>
    </row>
    <row r="39" spans="2:21" ht="24.9" customHeight="1">
      <c r="B39" s="2094"/>
      <c r="C39" s="2095"/>
      <c r="D39" s="2095"/>
      <c r="E39" s="2096"/>
      <c r="F39" s="2201"/>
      <c r="G39" s="2202"/>
      <c r="H39" s="2202"/>
      <c r="I39" s="2202"/>
      <c r="J39" s="2202"/>
      <c r="K39" s="2203"/>
      <c r="L39" s="2204"/>
      <c r="M39" s="2204"/>
      <c r="N39" s="2204"/>
      <c r="O39" s="2205"/>
      <c r="P39" s="2205"/>
      <c r="Q39" s="2205"/>
      <c r="R39" s="924"/>
      <c r="S39" s="2199"/>
      <c r="T39" s="2199"/>
      <c r="U39" s="2200"/>
    </row>
    <row r="40" spans="2:21" ht="24.9" customHeight="1">
      <c r="B40" s="2094"/>
      <c r="C40" s="2095"/>
      <c r="D40" s="2095"/>
      <c r="E40" s="2096"/>
      <c r="F40" s="2201"/>
      <c r="G40" s="2202"/>
      <c r="H40" s="2202"/>
      <c r="I40" s="2202"/>
      <c r="J40" s="2202"/>
      <c r="K40" s="2203"/>
      <c r="L40" s="2204"/>
      <c r="M40" s="2204"/>
      <c r="N40" s="2204"/>
      <c r="O40" s="2205"/>
      <c r="P40" s="2205"/>
      <c r="Q40" s="2205"/>
      <c r="R40" s="924"/>
      <c r="S40" s="2199"/>
      <c r="T40" s="2199"/>
      <c r="U40" s="2200"/>
    </row>
    <row r="41" spans="2:21" ht="24.9" customHeight="1">
      <c r="B41" s="2094"/>
      <c r="C41" s="2095"/>
      <c r="D41" s="2095"/>
      <c r="E41" s="2096"/>
      <c r="F41" s="2201"/>
      <c r="G41" s="2202"/>
      <c r="H41" s="2202"/>
      <c r="I41" s="2202"/>
      <c r="J41" s="2202"/>
      <c r="K41" s="2203"/>
      <c r="L41" s="2204"/>
      <c r="M41" s="2204"/>
      <c r="N41" s="2204"/>
      <c r="O41" s="2205"/>
      <c r="P41" s="2205"/>
      <c r="Q41" s="2205"/>
      <c r="R41" s="924"/>
      <c r="S41" s="2199"/>
      <c r="T41" s="2199"/>
      <c r="U41" s="2200"/>
    </row>
    <row r="42" spans="2:21" ht="24.9" customHeight="1">
      <c r="B42" s="2094"/>
      <c r="C42" s="2095"/>
      <c r="D42" s="2095"/>
      <c r="E42" s="2096"/>
      <c r="F42" s="2201"/>
      <c r="G42" s="2202"/>
      <c r="H42" s="2202"/>
      <c r="I42" s="2202"/>
      <c r="J42" s="2202"/>
      <c r="K42" s="2203"/>
      <c r="L42" s="2204"/>
      <c r="M42" s="2204"/>
      <c r="N42" s="2204"/>
      <c r="O42" s="2205"/>
      <c r="P42" s="2205"/>
      <c r="Q42" s="2205"/>
      <c r="R42" s="924"/>
      <c r="S42" s="2199"/>
      <c r="T42" s="2199"/>
      <c r="U42" s="2200"/>
    </row>
    <row r="43" spans="2:21" ht="24.9" customHeight="1">
      <c r="B43" s="2094"/>
      <c r="C43" s="2095"/>
      <c r="D43" s="2095"/>
      <c r="E43" s="2096"/>
      <c r="F43" s="2201"/>
      <c r="G43" s="2202"/>
      <c r="H43" s="2202"/>
      <c r="I43" s="2202"/>
      <c r="J43" s="2202"/>
      <c r="K43" s="2203"/>
      <c r="L43" s="2204"/>
      <c r="M43" s="2204"/>
      <c r="N43" s="2204"/>
      <c r="O43" s="2205"/>
      <c r="P43" s="2205"/>
      <c r="Q43" s="2205"/>
      <c r="R43" s="924"/>
      <c r="S43" s="2199"/>
      <c r="T43" s="2199"/>
      <c r="U43" s="2200"/>
    </row>
    <row r="44" spans="2:21" ht="24.9" customHeight="1">
      <c r="B44" s="2094"/>
      <c r="C44" s="2095"/>
      <c r="D44" s="2095"/>
      <c r="E44" s="2096"/>
      <c r="F44" s="2201"/>
      <c r="G44" s="2202"/>
      <c r="H44" s="2202"/>
      <c r="I44" s="2202"/>
      <c r="J44" s="2202"/>
      <c r="K44" s="2203"/>
      <c r="L44" s="2204"/>
      <c r="M44" s="2204"/>
      <c r="N44" s="2204"/>
      <c r="O44" s="2205"/>
      <c r="P44" s="2205"/>
      <c r="Q44" s="2205"/>
      <c r="R44" s="924"/>
      <c r="S44" s="2199"/>
      <c r="T44" s="2199"/>
      <c r="U44" s="2200"/>
    </row>
    <row r="45" spans="2:21" ht="24.9" customHeight="1">
      <c r="B45" s="2094"/>
      <c r="C45" s="2095"/>
      <c r="D45" s="2095"/>
      <c r="E45" s="2096"/>
      <c r="F45" s="2201"/>
      <c r="G45" s="2202"/>
      <c r="H45" s="2202"/>
      <c r="I45" s="2202"/>
      <c r="J45" s="2202"/>
      <c r="K45" s="2203"/>
      <c r="L45" s="2204"/>
      <c r="M45" s="2204"/>
      <c r="N45" s="2204"/>
      <c r="O45" s="2205"/>
      <c r="P45" s="2205"/>
      <c r="Q45" s="2205"/>
      <c r="R45" s="924"/>
      <c r="S45" s="2199"/>
      <c r="T45" s="2199"/>
      <c r="U45" s="2200"/>
    </row>
    <row r="46" spans="2:21" ht="24.9" customHeight="1">
      <c r="B46" s="2094"/>
      <c r="C46" s="2095"/>
      <c r="D46" s="2095"/>
      <c r="E46" s="2096"/>
      <c r="F46" s="2201"/>
      <c r="G46" s="2202"/>
      <c r="H46" s="2202"/>
      <c r="I46" s="2202"/>
      <c r="J46" s="2202"/>
      <c r="K46" s="2203"/>
      <c r="L46" s="2204"/>
      <c r="M46" s="2204"/>
      <c r="N46" s="2204"/>
      <c r="O46" s="2205"/>
      <c r="P46" s="2205"/>
      <c r="Q46" s="2205"/>
      <c r="R46" s="924"/>
      <c r="S46" s="2199"/>
      <c r="T46" s="2199"/>
      <c r="U46" s="2200"/>
    </row>
    <row r="47" spans="2:21" ht="24.9" customHeight="1">
      <c r="B47" s="2094"/>
      <c r="C47" s="2095"/>
      <c r="D47" s="2095"/>
      <c r="E47" s="2096"/>
      <c r="F47" s="2201"/>
      <c r="G47" s="2202"/>
      <c r="H47" s="2202"/>
      <c r="I47" s="2202"/>
      <c r="J47" s="2202"/>
      <c r="K47" s="2203"/>
      <c r="L47" s="2204"/>
      <c r="M47" s="2204"/>
      <c r="N47" s="2204"/>
      <c r="O47" s="2205"/>
      <c r="P47" s="2205"/>
      <c r="Q47" s="2205"/>
      <c r="R47" s="924"/>
      <c r="S47" s="2199"/>
      <c r="T47" s="2199"/>
      <c r="U47" s="2200"/>
    </row>
    <row r="48" spans="2:21" ht="24.9" customHeight="1">
      <c r="B48" s="2094"/>
      <c r="C48" s="2095"/>
      <c r="D48" s="2095"/>
      <c r="E48" s="2096"/>
      <c r="F48" s="2201"/>
      <c r="G48" s="2202"/>
      <c r="H48" s="2202"/>
      <c r="I48" s="2202"/>
      <c r="J48" s="2202"/>
      <c r="K48" s="2203"/>
      <c r="L48" s="2204"/>
      <c r="M48" s="2204"/>
      <c r="N48" s="2204"/>
      <c r="O48" s="2205"/>
      <c r="P48" s="2205"/>
      <c r="Q48" s="2205"/>
      <c r="R48" s="924"/>
      <c r="S48" s="2199"/>
      <c r="T48" s="2199"/>
      <c r="U48" s="2200"/>
    </row>
    <row r="49" spans="2:21" ht="24.9" customHeight="1">
      <c r="B49" s="2094"/>
      <c r="C49" s="2095"/>
      <c r="D49" s="2095"/>
      <c r="E49" s="2096"/>
      <c r="F49" s="2201"/>
      <c r="G49" s="2202"/>
      <c r="H49" s="2202"/>
      <c r="I49" s="2202"/>
      <c r="J49" s="2202"/>
      <c r="K49" s="2203"/>
      <c r="L49" s="2204"/>
      <c r="M49" s="2204"/>
      <c r="N49" s="2204"/>
      <c r="O49" s="2205"/>
      <c r="P49" s="2205"/>
      <c r="Q49" s="2205"/>
      <c r="R49" s="924"/>
      <c r="S49" s="2199"/>
      <c r="T49" s="2199"/>
      <c r="U49" s="2200"/>
    </row>
    <row r="50" spans="2:21" ht="24.9" customHeight="1">
      <c r="B50" s="2094"/>
      <c r="C50" s="2095"/>
      <c r="D50" s="2095"/>
      <c r="E50" s="2096"/>
      <c r="F50" s="2201"/>
      <c r="G50" s="2202"/>
      <c r="H50" s="2202"/>
      <c r="I50" s="2202"/>
      <c r="J50" s="2202"/>
      <c r="K50" s="2203"/>
      <c r="L50" s="2204"/>
      <c r="M50" s="2204"/>
      <c r="N50" s="2204"/>
      <c r="O50" s="2205"/>
      <c r="P50" s="2205"/>
      <c r="Q50" s="2205"/>
      <c r="R50" s="924"/>
      <c r="S50" s="2199"/>
      <c r="T50" s="2199"/>
      <c r="U50" s="2200"/>
    </row>
    <row r="51" spans="2:21" ht="24.9" customHeight="1">
      <c r="B51" s="2094"/>
      <c r="C51" s="2095"/>
      <c r="D51" s="2095"/>
      <c r="E51" s="2096"/>
      <c r="F51" s="2201"/>
      <c r="G51" s="2202"/>
      <c r="H51" s="2202"/>
      <c r="I51" s="2202"/>
      <c r="J51" s="2202"/>
      <c r="K51" s="2203"/>
      <c r="L51" s="2204"/>
      <c r="M51" s="2204"/>
      <c r="N51" s="2204"/>
      <c r="O51" s="2205"/>
      <c r="P51" s="2205"/>
      <c r="Q51" s="2205"/>
      <c r="R51" s="924"/>
      <c r="S51" s="2199"/>
      <c r="T51" s="2199"/>
      <c r="U51" s="2200"/>
    </row>
    <row r="52" spans="2:21" ht="24.9" customHeight="1">
      <c r="B52" s="2094"/>
      <c r="C52" s="2095"/>
      <c r="D52" s="2095"/>
      <c r="E52" s="2096"/>
      <c r="F52" s="2201"/>
      <c r="G52" s="2202"/>
      <c r="H52" s="2202"/>
      <c r="I52" s="2202"/>
      <c r="J52" s="2202"/>
      <c r="K52" s="2203"/>
      <c r="L52" s="2204"/>
      <c r="M52" s="2204"/>
      <c r="N52" s="2204"/>
      <c r="O52" s="2205"/>
      <c r="P52" s="2205"/>
      <c r="Q52" s="2205"/>
      <c r="R52" s="924"/>
      <c r="S52" s="2199"/>
      <c r="T52" s="2199"/>
      <c r="U52" s="2200"/>
    </row>
    <row r="53" spans="2:21" ht="24.9" hidden="1" customHeight="1">
      <c r="B53" s="2094"/>
      <c r="C53" s="2095"/>
      <c r="D53" s="2095"/>
      <c r="E53" s="2096"/>
      <c r="F53" s="2201"/>
      <c r="G53" s="2202"/>
      <c r="H53" s="2202"/>
      <c r="I53" s="2202"/>
      <c r="J53" s="2202"/>
      <c r="K53" s="2203"/>
      <c r="L53" s="2204"/>
      <c r="M53" s="2204"/>
      <c r="N53" s="2204"/>
      <c r="O53" s="2205"/>
      <c r="P53" s="2205"/>
      <c r="Q53" s="2205"/>
      <c r="R53" s="924"/>
      <c r="S53" s="2199"/>
      <c r="T53" s="2199"/>
      <c r="U53" s="2200"/>
    </row>
    <row r="54" spans="2:21" ht="24.9" customHeight="1" thickBot="1">
      <c r="B54" s="2127"/>
      <c r="C54" s="2128"/>
      <c r="D54" s="2128"/>
      <c r="E54" s="2129"/>
      <c r="F54" s="2206"/>
      <c r="G54" s="2207"/>
      <c r="H54" s="2207"/>
      <c r="I54" s="2207"/>
      <c r="J54" s="2207"/>
      <c r="K54" s="2208"/>
      <c r="L54" s="2209"/>
      <c r="M54" s="2209"/>
      <c r="N54" s="2209"/>
      <c r="O54" s="2210"/>
      <c r="P54" s="2210"/>
      <c r="Q54" s="2210"/>
      <c r="R54" s="925"/>
      <c r="S54" s="2211"/>
      <c r="T54" s="2211"/>
      <c r="U54" s="2212"/>
    </row>
    <row r="57" spans="2:21" ht="18.75" customHeight="1"/>
  </sheetData>
  <sheetProtection sheet="1" selectLockedCells="1"/>
  <mergeCells count="179">
    <mergeCell ref="F40:K40"/>
    <mergeCell ref="L40:N40"/>
    <mergeCell ref="O40:Q40"/>
    <mergeCell ref="S40:U40"/>
    <mergeCell ref="O39:Q39"/>
    <mergeCell ref="S39:U39"/>
    <mergeCell ref="S36:U36"/>
    <mergeCell ref="F37:K37"/>
    <mergeCell ref="L37:N37"/>
    <mergeCell ref="F39:K39"/>
    <mergeCell ref="L39:N39"/>
    <mergeCell ref="F29:K29"/>
    <mergeCell ref="L29:N29"/>
    <mergeCell ref="O29:Q29"/>
    <mergeCell ref="S29:U29"/>
    <mergeCell ref="O37:Q37"/>
    <mergeCell ref="S37:U37"/>
    <mergeCell ref="F38:K38"/>
    <mergeCell ref="L38:N38"/>
    <mergeCell ref="O38:Q38"/>
    <mergeCell ref="S38:U38"/>
    <mergeCell ref="L30:N30"/>
    <mergeCell ref="O30:Q30"/>
    <mergeCell ref="S30:U30"/>
    <mergeCell ref="M33:U33"/>
    <mergeCell ref="F34:K35"/>
    <mergeCell ref="L34:R34"/>
    <mergeCell ref="S34:U35"/>
    <mergeCell ref="L35:N35"/>
    <mergeCell ref="O35:Q35"/>
    <mergeCell ref="F36:K36"/>
    <mergeCell ref="L36:N36"/>
    <mergeCell ref="O36:Q36"/>
    <mergeCell ref="F30:K30"/>
    <mergeCell ref="S42:U42"/>
    <mergeCell ref="S41:U41"/>
    <mergeCell ref="F41:K41"/>
    <mergeCell ref="L41:N41"/>
    <mergeCell ref="S44:U44"/>
    <mergeCell ref="F45:K45"/>
    <mergeCell ref="L45:N45"/>
    <mergeCell ref="O45:Q45"/>
    <mergeCell ref="S45:U45"/>
    <mergeCell ref="O44:Q44"/>
    <mergeCell ref="F43:K43"/>
    <mergeCell ref="L43:N43"/>
    <mergeCell ref="S43:U43"/>
    <mergeCell ref="F42:K42"/>
    <mergeCell ref="L42:N42"/>
    <mergeCell ref="F51:K51"/>
    <mergeCell ref="L51:N51"/>
    <mergeCell ref="O51:Q51"/>
    <mergeCell ref="O41:Q41"/>
    <mergeCell ref="F50:K50"/>
    <mergeCell ref="L50:N50"/>
    <mergeCell ref="O50:Q50"/>
    <mergeCell ref="L49:N49"/>
    <mergeCell ref="F49:K49"/>
    <mergeCell ref="O49:Q49"/>
    <mergeCell ref="O43:Q43"/>
    <mergeCell ref="F48:K48"/>
    <mergeCell ref="L48:N48"/>
    <mergeCell ref="O48:Q48"/>
    <mergeCell ref="F44:K44"/>
    <mergeCell ref="L44:N44"/>
    <mergeCell ref="O42:Q42"/>
    <mergeCell ref="S51:U51"/>
    <mergeCell ref="F46:K46"/>
    <mergeCell ref="L46:N46"/>
    <mergeCell ref="O46:Q46"/>
    <mergeCell ref="F54:K54"/>
    <mergeCell ref="L54:N54"/>
    <mergeCell ref="O54:Q54"/>
    <mergeCell ref="S46:U46"/>
    <mergeCell ref="F47:K47"/>
    <mergeCell ref="L47:N47"/>
    <mergeCell ref="O47:Q47"/>
    <mergeCell ref="S47:U47"/>
    <mergeCell ref="S54:U54"/>
    <mergeCell ref="F52:K52"/>
    <mergeCell ref="L52:N52"/>
    <mergeCell ref="O52:Q52"/>
    <mergeCell ref="S52:U52"/>
    <mergeCell ref="F53:K53"/>
    <mergeCell ref="L53:N53"/>
    <mergeCell ref="O53:Q53"/>
    <mergeCell ref="S53:U53"/>
    <mergeCell ref="S50:U50"/>
    <mergeCell ref="S48:U48"/>
    <mergeCell ref="S49:U49"/>
    <mergeCell ref="C2:D2"/>
    <mergeCell ref="F24:K24"/>
    <mergeCell ref="L24:N24"/>
    <mergeCell ref="O24:Q24"/>
    <mergeCell ref="S24:U24"/>
    <mergeCell ref="F22:K22"/>
    <mergeCell ref="L22:N22"/>
    <mergeCell ref="O22:Q22"/>
    <mergeCell ref="S22:U22"/>
    <mergeCell ref="F23:K23"/>
    <mergeCell ref="L23:N23"/>
    <mergeCell ref="O23:Q23"/>
    <mergeCell ref="S23:U23"/>
    <mergeCell ref="F20:K21"/>
    <mergeCell ref="L20:R20"/>
    <mergeCell ref="S20:U21"/>
    <mergeCell ref="L21:N21"/>
    <mergeCell ref="O21:Q21"/>
    <mergeCell ref="O2:P2"/>
    <mergeCell ref="Q10:R12"/>
    <mergeCell ref="C5:D5"/>
    <mergeCell ref="E5:N5"/>
    <mergeCell ref="R2:U2"/>
    <mergeCell ref="Q14:U14"/>
    <mergeCell ref="L25:N25"/>
    <mergeCell ref="O25:Q25"/>
    <mergeCell ref="F26:K26"/>
    <mergeCell ref="L26:N26"/>
    <mergeCell ref="O26:Q26"/>
    <mergeCell ref="S26:U26"/>
    <mergeCell ref="S25:U25"/>
    <mergeCell ref="M10:N12"/>
    <mergeCell ref="M9:N9"/>
    <mergeCell ref="O9:P9"/>
    <mergeCell ref="O10:P12"/>
    <mergeCell ref="Q9:R9"/>
    <mergeCell ref="Q15:U15"/>
    <mergeCell ref="Q16:U16"/>
    <mergeCell ref="Q17:U17"/>
    <mergeCell ref="Q18:U18"/>
    <mergeCell ref="B19:S19"/>
    <mergeCell ref="F28:K28"/>
    <mergeCell ref="L28:N28"/>
    <mergeCell ref="O28:Q28"/>
    <mergeCell ref="S28:U28"/>
    <mergeCell ref="S27:U27"/>
    <mergeCell ref="B52:E52"/>
    <mergeCell ref="B53:E53"/>
    <mergeCell ref="B54:E54"/>
    <mergeCell ref="B34:E35"/>
    <mergeCell ref="B36:E36"/>
    <mergeCell ref="B37:E37"/>
    <mergeCell ref="B38:E38"/>
    <mergeCell ref="B39:E39"/>
    <mergeCell ref="B40:E40"/>
    <mergeCell ref="B41:E41"/>
    <mergeCell ref="B42:E42"/>
    <mergeCell ref="B43:E43"/>
    <mergeCell ref="B47:E47"/>
    <mergeCell ref="B48:E48"/>
    <mergeCell ref="B51:E51"/>
    <mergeCell ref="B45:E45"/>
    <mergeCell ref="B46:E46"/>
    <mergeCell ref="B50:E50"/>
    <mergeCell ref="B49:E49"/>
    <mergeCell ref="B1:U1"/>
    <mergeCell ref="B44:E44"/>
    <mergeCell ref="C3:E3"/>
    <mergeCell ref="B20:E21"/>
    <mergeCell ref="B22:E22"/>
    <mergeCell ref="B23:E23"/>
    <mergeCell ref="B24:E24"/>
    <mergeCell ref="B25:E25"/>
    <mergeCell ref="T10:T12"/>
    <mergeCell ref="F27:K27"/>
    <mergeCell ref="B26:E26"/>
    <mergeCell ref="B27:E27"/>
    <mergeCell ref="B28:E28"/>
    <mergeCell ref="B29:E29"/>
    <mergeCell ref="B30:E30"/>
    <mergeCell ref="B32:E32"/>
    <mergeCell ref="B33:E33"/>
    <mergeCell ref="L27:N27"/>
    <mergeCell ref="O27:Q27"/>
    <mergeCell ref="U10:U12"/>
    <mergeCell ref="Q5:U5"/>
    <mergeCell ref="Q6:U6"/>
    <mergeCell ref="Q7:U7"/>
    <mergeCell ref="F25:K25"/>
  </mergeCells>
  <phoneticPr fontId="3"/>
  <dataValidations count="1">
    <dataValidation type="list" allowBlank="1" showInputMessage="1" showErrorMessage="1" sqref="O36:Q54 O22:Q30">
      <formula1>$W$22:$W$25</formula1>
    </dataValidation>
  </dataValidations>
  <pageMargins left="0.6692913385826772" right="0.39370078740157483" top="0.78740157480314965" bottom="0.43307086614173229" header="0.39370078740157483" footer="0.27559055118110237"/>
  <pageSetup paperSize="9" orientation="landscape" horizontalDpi="1200" verticalDpi="1200" r:id="rId1"/>
  <headerFooter alignWithMargins="0">
    <oddHeader>&amp;L&amp;"ＭＳ 明朝,標準"&amp;X&amp;K00-037
第10号様式(第13条関係）</oddHeader>
    <oddFooter>&amp;R&amp;"ＭＳ 明朝,標準"&amp;8&amp;K00-042受注者⇔監督員</oddFooter>
  </headerFooter>
  <rowBreaks count="1" manualBreakCount="1">
    <brk id="31"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3" tint="0.59999389629810485"/>
  </sheetPr>
  <dimension ref="A1:BG59"/>
  <sheetViews>
    <sheetView showZeros="0" view="pageBreakPreview" zoomScaleNormal="100" zoomScaleSheetLayoutView="100" workbookViewId="0">
      <selection activeCell="J37" sqref="J37:AJ43"/>
    </sheetView>
  </sheetViews>
  <sheetFormatPr defaultColWidth="2.36328125" defaultRowHeight="13"/>
  <cols>
    <col min="1" max="1" width="8.6328125" style="908" customWidth="1"/>
    <col min="2" max="38" width="2.36328125" style="36"/>
    <col min="39" max="39" width="2.36328125" style="36" hidden="1" customWidth="1"/>
    <col min="40" max="40" width="16.1796875" style="36" customWidth="1"/>
    <col min="41" max="46" width="2.36328125" style="36"/>
    <col min="47" max="47" width="8.6328125" style="36" customWidth="1"/>
    <col min="48" max="52" width="2.36328125" style="36"/>
    <col min="53" max="53" width="0" style="36" hidden="1" customWidth="1"/>
    <col min="54" max="16384" width="2.36328125" style="36"/>
  </cols>
  <sheetData>
    <row r="1" spans="1:39" s="320" customFormat="1" ht="20.149999999999999" customHeight="1">
      <c r="A1" s="908"/>
      <c r="B1" s="427"/>
      <c r="C1" s="427"/>
      <c r="D1" s="427"/>
      <c r="E1" s="427"/>
      <c r="F1" s="427"/>
      <c r="G1" s="427"/>
      <c r="H1" s="427"/>
      <c r="I1" s="427"/>
      <c r="J1" s="427"/>
      <c r="K1" s="427"/>
      <c r="L1" s="427"/>
      <c r="M1" s="427"/>
      <c r="N1" s="427"/>
      <c r="O1" s="427"/>
      <c r="P1" s="427"/>
      <c r="Q1" s="427"/>
      <c r="R1" s="427"/>
      <c r="S1" s="427"/>
      <c r="T1" s="427"/>
      <c r="U1" s="427"/>
      <c r="V1" s="427"/>
      <c r="W1" s="427"/>
      <c r="X1" s="427"/>
      <c r="Y1" s="427"/>
      <c r="Z1" s="2052"/>
      <c r="AA1" s="2052"/>
      <c r="AB1" s="2052"/>
      <c r="AC1" s="2052"/>
      <c r="AD1" s="2052"/>
      <c r="AE1" s="2052"/>
      <c r="AF1" s="2052"/>
      <c r="AG1" s="2052"/>
      <c r="AH1" s="2052"/>
      <c r="AI1" s="2052"/>
      <c r="AJ1" s="2053"/>
      <c r="AK1" s="48" t="s">
        <v>322</v>
      </c>
      <c r="AL1" s="48"/>
    </row>
    <row r="2" spans="1:39" ht="15" customHeight="1">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459"/>
      <c r="AC2" s="180"/>
      <c r="AD2" s="460"/>
      <c r="AE2" s="460"/>
      <c r="AF2" s="460"/>
      <c r="AG2" s="460"/>
      <c r="AH2" s="460"/>
      <c r="AI2" s="460"/>
      <c r="AJ2" s="460"/>
    </row>
    <row r="3" spans="1:39">
      <c r="B3" s="180"/>
      <c r="C3" s="2294" t="s">
        <v>31</v>
      </c>
      <c r="D3" s="1703"/>
      <c r="E3" s="1703"/>
      <c r="F3" s="1703"/>
      <c r="G3" s="1703"/>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row>
    <row r="4" spans="1:39" ht="20.149999999999999" customHeight="1">
      <c r="B4" s="180"/>
      <c r="C4" s="2016" t="s">
        <v>443</v>
      </c>
      <c r="D4" s="2292"/>
      <c r="E4" s="2292"/>
      <c r="F4" s="2293"/>
      <c r="G4" s="2293"/>
      <c r="H4" s="2293"/>
      <c r="I4" s="2293"/>
      <c r="J4" s="2293"/>
      <c r="K4" s="546"/>
      <c r="L4" s="435"/>
      <c r="M4" s="435"/>
      <c r="N4" s="435"/>
      <c r="O4" s="435"/>
      <c r="P4" s="435"/>
      <c r="Q4" s="435"/>
      <c r="R4" s="180"/>
      <c r="S4" s="180"/>
      <c r="T4" s="180"/>
      <c r="U4" s="180"/>
      <c r="V4" s="180"/>
      <c r="W4" s="180"/>
      <c r="X4" s="180"/>
      <c r="Y4" s="180"/>
      <c r="Z4" s="180"/>
      <c r="AA4" s="180"/>
      <c r="AB4" s="180"/>
      <c r="AC4" s="180"/>
      <c r="AD4" s="180"/>
      <c r="AE4" s="180"/>
      <c r="AF4" s="180"/>
      <c r="AG4" s="180"/>
      <c r="AH4" s="180"/>
      <c r="AI4" s="180"/>
      <c r="AJ4" s="180"/>
      <c r="AL4" s="457" t="s">
        <v>374</v>
      </c>
      <c r="AM4" s="43"/>
    </row>
    <row r="5" spans="1:39" ht="15" customHeight="1">
      <c r="B5" s="180"/>
      <c r="C5" s="180"/>
      <c r="D5" s="435"/>
      <c r="E5" s="435"/>
      <c r="F5" s="435"/>
      <c r="G5" s="435"/>
      <c r="H5" s="435"/>
      <c r="I5" s="435"/>
      <c r="J5" s="435"/>
      <c r="K5" s="435"/>
      <c r="L5" s="435"/>
      <c r="M5" s="435"/>
      <c r="N5" s="435"/>
      <c r="O5" s="435"/>
      <c r="P5" s="435"/>
      <c r="Q5" s="435"/>
      <c r="R5" s="180"/>
      <c r="S5" s="180"/>
      <c r="T5" s="180"/>
      <c r="U5" s="180"/>
      <c r="V5" s="180"/>
      <c r="W5" s="180"/>
      <c r="X5" s="180"/>
      <c r="Y5" s="180"/>
      <c r="Z5" s="180"/>
      <c r="AA5" s="180"/>
      <c r="AB5" s="180"/>
      <c r="AC5" s="180"/>
      <c r="AD5" s="180"/>
      <c r="AE5" s="180"/>
      <c r="AF5" s="180"/>
      <c r="AG5" s="180"/>
      <c r="AH5" s="180"/>
      <c r="AI5" s="180"/>
      <c r="AJ5" s="180"/>
    </row>
    <row r="6" spans="1:39" ht="30" customHeight="1">
      <c r="B6" s="180"/>
      <c r="C6" s="180"/>
      <c r="D6" s="180"/>
      <c r="E6" s="180"/>
      <c r="F6" s="180"/>
      <c r="G6" s="180"/>
      <c r="H6" s="180"/>
      <c r="I6" s="179"/>
      <c r="J6" s="179"/>
      <c r="K6" s="179"/>
      <c r="L6" s="179"/>
      <c r="M6" s="179"/>
      <c r="N6" s="179"/>
      <c r="O6" s="179"/>
      <c r="P6" s="179"/>
      <c r="Q6" s="179"/>
      <c r="R6" s="180"/>
      <c r="S6" s="2297" t="s">
        <v>71</v>
      </c>
      <c r="T6" s="1659"/>
      <c r="U6" s="1659"/>
      <c r="V6" s="1659"/>
      <c r="W6" s="1659"/>
      <c r="X6" s="405"/>
      <c r="Y6" s="2295">
        <f>各項目入力表!F3</f>
        <v>0</v>
      </c>
      <c r="Z6" s="2296"/>
      <c r="AA6" s="2296"/>
      <c r="AB6" s="2296"/>
      <c r="AC6" s="2296"/>
      <c r="AD6" s="2296"/>
      <c r="AE6" s="2296"/>
      <c r="AF6" s="2296"/>
      <c r="AG6" s="2296"/>
      <c r="AH6" s="2296"/>
      <c r="AI6" s="2296"/>
      <c r="AJ6" s="341"/>
      <c r="AM6" s="36" t="s">
        <v>443</v>
      </c>
    </row>
    <row r="7" spans="1:39" ht="30" customHeight="1">
      <c r="B7" s="180"/>
      <c r="C7" s="180"/>
      <c r="D7" s="180"/>
      <c r="E7" s="180"/>
      <c r="F7" s="180"/>
      <c r="G7" s="180"/>
      <c r="H7" s="180"/>
      <c r="I7" s="180"/>
      <c r="J7" s="180"/>
      <c r="K7" s="180"/>
      <c r="L7" s="180"/>
      <c r="M7" s="180"/>
      <c r="N7" s="180"/>
      <c r="O7" s="180"/>
      <c r="P7" s="180"/>
      <c r="Q7" s="180"/>
      <c r="R7" s="180"/>
      <c r="S7" s="2297" t="s">
        <v>72</v>
      </c>
      <c r="T7" s="1659"/>
      <c r="U7" s="1659"/>
      <c r="V7" s="1659"/>
      <c r="W7" s="1659"/>
      <c r="X7" s="405"/>
      <c r="Y7" s="2295">
        <f>各項目入力表!F4</f>
        <v>0</v>
      </c>
      <c r="Z7" s="2296"/>
      <c r="AA7" s="2296"/>
      <c r="AB7" s="2296"/>
      <c r="AC7" s="2296"/>
      <c r="AD7" s="2296"/>
      <c r="AE7" s="2296"/>
      <c r="AF7" s="2296"/>
      <c r="AG7" s="2296"/>
      <c r="AH7" s="2296"/>
      <c r="AI7" s="2296"/>
      <c r="AJ7" s="341"/>
      <c r="AM7" s="36" t="s">
        <v>444</v>
      </c>
    </row>
    <row r="8" spans="1:39" ht="30" customHeight="1">
      <c r="B8" s="180"/>
      <c r="C8" s="180"/>
      <c r="D8" s="180"/>
      <c r="E8" s="180"/>
      <c r="F8" s="180"/>
      <c r="G8" s="180"/>
      <c r="H8" s="180"/>
      <c r="I8" s="180"/>
      <c r="J8" s="180"/>
      <c r="K8" s="180"/>
      <c r="L8" s="180"/>
      <c r="M8" s="180"/>
      <c r="N8" s="180"/>
      <c r="O8" s="180"/>
      <c r="P8" s="180"/>
      <c r="Q8" s="180"/>
      <c r="R8" s="180"/>
      <c r="S8" s="2297" t="s">
        <v>34</v>
      </c>
      <c r="T8" s="2298"/>
      <c r="U8" s="2298"/>
      <c r="V8" s="2298"/>
      <c r="W8" s="2298"/>
      <c r="X8" s="405"/>
      <c r="Y8" s="2295">
        <f>各項目入力表!F5</f>
        <v>0</v>
      </c>
      <c r="Z8" s="2296"/>
      <c r="AA8" s="2296"/>
      <c r="AB8" s="2296"/>
      <c r="AC8" s="2296"/>
      <c r="AD8" s="2296"/>
      <c r="AE8" s="2296"/>
      <c r="AF8" s="2296"/>
      <c r="AG8" s="2296"/>
      <c r="AH8" s="2296"/>
      <c r="AI8" s="2296"/>
      <c r="AJ8" s="558" t="s">
        <v>65</v>
      </c>
    </row>
    <row r="9" spans="1:39" s="1086" customFormat="1" ht="12" customHeight="1">
      <c r="B9" s="180"/>
      <c r="C9" s="180"/>
      <c r="D9" s="180"/>
      <c r="E9" s="180"/>
      <c r="F9" s="180"/>
      <c r="G9" s="180"/>
      <c r="H9" s="180"/>
      <c r="I9" s="180"/>
      <c r="J9" s="180"/>
      <c r="K9" s="180"/>
      <c r="L9" s="180"/>
      <c r="M9" s="180"/>
      <c r="N9" s="180"/>
      <c r="O9" s="180"/>
      <c r="P9" s="180"/>
      <c r="Q9" s="180"/>
      <c r="R9" s="180"/>
      <c r="S9" s="1578" t="s">
        <v>934</v>
      </c>
      <c r="T9" s="1578"/>
      <c r="U9" s="1578"/>
      <c r="V9" s="1578"/>
      <c r="W9" s="1578"/>
      <c r="X9" s="1578"/>
      <c r="Y9" s="1578"/>
      <c r="Z9" s="1578"/>
      <c r="AA9" s="1578"/>
      <c r="AB9" s="1578"/>
      <c r="AC9" s="1578"/>
      <c r="AD9" s="1578"/>
      <c r="AE9" s="1578"/>
      <c r="AF9" s="1578"/>
      <c r="AG9" s="1578"/>
      <c r="AH9" s="1578"/>
      <c r="AI9" s="1578"/>
      <c r="AJ9" s="1578"/>
    </row>
    <row r="10" spans="1:39" s="1086" customFormat="1" ht="12" customHeight="1">
      <c r="B10" s="180"/>
      <c r="C10" s="180"/>
      <c r="D10" s="180"/>
      <c r="E10" s="180"/>
      <c r="F10" s="180"/>
      <c r="G10" s="180"/>
      <c r="H10" s="180"/>
      <c r="I10" s="180"/>
      <c r="J10" s="180"/>
      <c r="K10" s="180"/>
      <c r="L10" s="180"/>
      <c r="M10" s="180"/>
      <c r="N10" s="180"/>
      <c r="O10" s="180"/>
      <c r="P10" s="180"/>
      <c r="Q10" s="180"/>
      <c r="R10" s="180"/>
      <c r="S10" s="1579" t="s">
        <v>935</v>
      </c>
      <c r="T10" s="1579"/>
      <c r="U10" s="1579"/>
      <c r="V10" s="1579"/>
      <c r="W10" s="1579"/>
      <c r="X10" s="1579"/>
      <c r="Y10" s="1579"/>
      <c r="Z10" s="1579"/>
      <c r="AA10" s="1579"/>
      <c r="AB10" s="1579"/>
      <c r="AC10" s="1579"/>
      <c r="AD10" s="1579"/>
      <c r="AE10" s="1579"/>
      <c r="AF10" s="1579"/>
      <c r="AG10" s="1579"/>
      <c r="AH10" s="1579"/>
      <c r="AI10" s="1579"/>
      <c r="AJ10" s="1579"/>
    </row>
    <row r="11" spans="1:39" s="1086" customFormat="1" ht="12" customHeight="1">
      <c r="B11" s="180"/>
      <c r="C11" s="180"/>
      <c r="D11" s="180"/>
      <c r="E11" s="180"/>
      <c r="F11" s="180"/>
      <c r="G11" s="180"/>
      <c r="H11" s="180"/>
      <c r="I11" s="180"/>
      <c r="J11" s="180"/>
      <c r="K11" s="180"/>
      <c r="L11" s="180"/>
      <c r="M11" s="180"/>
      <c r="N11" s="180"/>
      <c r="O11" s="180"/>
      <c r="P11" s="180"/>
      <c r="Q11" s="180"/>
      <c r="R11" s="180"/>
      <c r="S11" s="1579" t="s">
        <v>937</v>
      </c>
      <c r="T11" s="1579"/>
      <c r="U11" s="1579"/>
      <c r="V11" s="1579"/>
      <c r="W11" s="1579"/>
      <c r="X11" s="1579"/>
      <c r="Y11" s="1579"/>
      <c r="Z11" s="1579"/>
      <c r="AA11" s="1579"/>
      <c r="AB11" s="1579"/>
      <c r="AC11" s="1579"/>
      <c r="AD11" s="1579"/>
      <c r="AE11" s="1579"/>
      <c r="AF11" s="1579"/>
      <c r="AG11" s="1579"/>
      <c r="AH11" s="1579"/>
      <c r="AI11" s="1579"/>
      <c r="AJ11" s="1579"/>
    </row>
    <row r="12" spans="1:39" ht="15" customHeight="1">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row>
    <row r="13" spans="1:39" ht="30" customHeight="1">
      <c r="B13" s="2266" t="s">
        <v>76</v>
      </c>
      <c r="C13" s="1200"/>
      <c r="D13" s="1200"/>
      <c r="E13" s="1200"/>
      <c r="F13" s="1200"/>
      <c r="G13" s="1200"/>
      <c r="H13" s="1200"/>
      <c r="I13" s="1200"/>
      <c r="J13" s="1200"/>
      <c r="K13" s="1200"/>
      <c r="L13" s="1200"/>
      <c r="M13" s="1200"/>
      <c r="N13" s="1200"/>
      <c r="O13" s="1200"/>
      <c r="P13" s="1200"/>
      <c r="Q13" s="1200"/>
      <c r="R13" s="1200"/>
      <c r="S13" s="1200"/>
      <c r="T13" s="1200"/>
      <c r="U13" s="1200"/>
      <c r="V13" s="1200"/>
      <c r="W13" s="1200"/>
      <c r="X13" s="1200"/>
      <c r="Y13" s="1200"/>
      <c r="Z13" s="1200"/>
      <c r="AA13" s="1200"/>
      <c r="AB13" s="1200"/>
      <c r="AC13" s="1200"/>
      <c r="AD13" s="1200"/>
      <c r="AE13" s="1200"/>
      <c r="AF13" s="1200"/>
      <c r="AG13" s="1200"/>
      <c r="AH13" s="1200"/>
      <c r="AI13" s="1200"/>
      <c r="AJ13" s="1200"/>
    </row>
    <row r="14" spans="1:39" ht="15" customHeight="1">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row>
    <row r="15" spans="1:39" ht="20.149999999999999" customHeight="1">
      <c r="B15" s="2254" t="s">
        <v>77</v>
      </c>
      <c r="C15" s="1200"/>
      <c r="D15" s="1200"/>
      <c r="E15" s="1200"/>
      <c r="F15" s="1200"/>
      <c r="G15" s="1200"/>
      <c r="H15" s="1200"/>
      <c r="I15" s="1200"/>
      <c r="J15" s="1200"/>
      <c r="K15" s="1200"/>
      <c r="L15" s="1200"/>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row>
    <row r="16" spans="1:39" ht="20.149999999999999" customHeight="1">
      <c r="B16" s="1200"/>
      <c r="C16" s="1200"/>
      <c r="D16" s="1200"/>
      <c r="E16" s="1200"/>
      <c r="F16" s="1200"/>
      <c r="G16" s="1200"/>
      <c r="H16" s="1200"/>
      <c r="I16" s="1200"/>
      <c r="J16" s="1200"/>
      <c r="K16" s="1200"/>
      <c r="L16" s="1200"/>
      <c r="M16" s="1200"/>
      <c r="N16" s="1200"/>
      <c r="O16" s="1200"/>
      <c r="P16" s="1200"/>
      <c r="Q16" s="1200"/>
      <c r="R16" s="1200"/>
      <c r="S16" s="1200"/>
      <c r="T16" s="1200"/>
      <c r="U16" s="1200"/>
      <c r="V16" s="1200"/>
      <c r="W16" s="1200"/>
      <c r="X16" s="1200"/>
      <c r="Y16" s="1200"/>
      <c r="Z16" s="1200"/>
      <c r="AA16" s="1200"/>
      <c r="AB16" s="1200"/>
      <c r="AC16" s="1200"/>
      <c r="AD16" s="1200"/>
      <c r="AE16" s="1200"/>
      <c r="AF16" s="1200"/>
      <c r="AG16" s="1200"/>
      <c r="AH16" s="1200"/>
      <c r="AI16" s="1200"/>
      <c r="AJ16" s="1200"/>
    </row>
    <row r="17" spans="1:59" ht="15" customHeight="1">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row>
    <row r="18" spans="1:59" ht="18.75" customHeight="1">
      <c r="B18" s="2291"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1:59" ht="15" customHeight="1" thickBot="1">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row>
    <row r="20" spans="1:59" ht="15" customHeight="1">
      <c r="B20" s="428"/>
      <c r="C20" s="1981" t="s">
        <v>345</v>
      </c>
      <c r="D20" s="1168"/>
      <c r="E20" s="1168"/>
      <c r="F20" s="1168"/>
      <c r="G20" s="1168"/>
      <c r="H20" s="1168"/>
      <c r="I20" s="429"/>
      <c r="J20" s="173"/>
      <c r="K20" s="417"/>
      <c r="L20" s="2065">
        <f>各項目入力表!B3</f>
        <v>0</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59" ht="15" customHeight="1">
      <c r="B21" s="431"/>
      <c r="C21" s="1130"/>
      <c r="D21" s="1130"/>
      <c r="E21" s="1130"/>
      <c r="F21" s="1130"/>
      <c r="G21" s="1130"/>
      <c r="H21" s="1130"/>
      <c r="I21" s="432"/>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1:59" s="82" customFormat="1" ht="15" customHeight="1">
      <c r="A22" s="908"/>
      <c r="B22" s="1974"/>
      <c r="C22" s="1976" t="s">
        <v>152</v>
      </c>
      <c r="D22" s="1141"/>
      <c r="E22" s="1141"/>
      <c r="F22" s="1141"/>
      <c r="G22" s="1141"/>
      <c r="H22" s="1141"/>
      <c r="I22" s="1996"/>
      <c r="J22" s="2050"/>
      <c r="K22" s="1605"/>
      <c r="L22" s="1970">
        <f>各項目入力表!B6</f>
        <v>0</v>
      </c>
      <c r="M22" s="1970"/>
      <c r="N22" s="1970"/>
      <c r="O22" s="1970"/>
      <c r="P22" s="1970"/>
      <c r="Q22" s="1970"/>
      <c r="R22" s="1970"/>
      <c r="S22" s="1970"/>
      <c r="T22" s="1970"/>
      <c r="U22" s="1970"/>
      <c r="V22" s="1970"/>
      <c r="W22" s="1977"/>
      <c r="X22" s="2035" t="s">
        <v>384</v>
      </c>
      <c r="Y22" s="2036"/>
      <c r="Z22" s="2036"/>
      <c r="AA22" s="2036"/>
      <c r="AB22" s="2037"/>
      <c r="AC22" s="2041">
        <f>各項目入力表!B5</f>
        <v>0</v>
      </c>
      <c r="AD22" s="1605"/>
      <c r="AE22" s="1605"/>
      <c r="AF22" s="1605"/>
      <c r="AG22" s="1605"/>
      <c r="AH22" s="1605"/>
      <c r="AI22" s="1605"/>
      <c r="AJ22" s="2042"/>
    </row>
    <row r="23" spans="1:59" s="82" customFormat="1" ht="15" customHeight="1">
      <c r="A23" s="908"/>
      <c r="B23" s="1975"/>
      <c r="C23" s="1130"/>
      <c r="D23" s="1130"/>
      <c r="E23" s="1130"/>
      <c r="F23" s="1130"/>
      <c r="G23" s="1130"/>
      <c r="H23" s="1130"/>
      <c r="I23" s="1997"/>
      <c r="J23" s="1606"/>
      <c r="K23" s="1607"/>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N23" s="1325" t="s">
        <v>435</v>
      </c>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c r="A24" s="908"/>
      <c r="B24" s="1974"/>
      <c r="C24" s="1976" t="s">
        <v>153</v>
      </c>
      <c r="D24" s="1141"/>
      <c r="E24" s="1141"/>
      <c r="F24" s="1141"/>
      <c r="G24" s="1141"/>
      <c r="H24" s="1141"/>
      <c r="I24" s="411"/>
      <c r="J24" s="2089" t="s">
        <v>465</v>
      </c>
      <c r="K24" s="2090"/>
      <c r="L24" s="1970">
        <f>各項目入力表!B7</f>
        <v>0</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1:59" s="82" customFormat="1" ht="30" customHeight="1" thickBot="1">
      <c r="A25" s="908"/>
      <c r="B25" s="1975"/>
      <c r="C25" s="1130"/>
      <c r="D25" s="1130"/>
      <c r="E25" s="1130"/>
      <c r="F25" s="1130"/>
      <c r="G25" s="1130"/>
      <c r="H25" s="1130"/>
      <c r="I25" s="412"/>
      <c r="J25" s="2091" t="s">
        <v>462</v>
      </c>
      <c r="K25" s="2092"/>
      <c r="L25" s="1978">
        <f>IF(AU26=BA26,各項目入力表!B8,+IF(AU26=BA27,各項目入力表!D5,各項目入力表!D6))</f>
        <v>0</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row>
    <row r="26" spans="1:59" ht="15" customHeight="1" thickTop="1">
      <c r="B26" s="420"/>
      <c r="C26" s="2267" t="s">
        <v>342</v>
      </c>
      <c r="D26" s="1984"/>
      <c r="E26" s="1984"/>
      <c r="F26" s="1984"/>
      <c r="G26" s="1984"/>
      <c r="H26" s="1984"/>
      <c r="I26" s="422"/>
      <c r="J26" s="2243"/>
      <c r="K26" s="2243"/>
      <c r="L26" s="2243"/>
      <c r="M26" s="2243"/>
      <c r="N26" s="2243"/>
      <c r="O26" s="2243"/>
      <c r="P26" s="2243"/>
      <c r="Q26" s="2243"/>
      <c r="R26" s="2243"/>
      <c r="S26" s="2243"/>
      <c r="T26" s="2243"/>
      <c r="U26" s="2243"/>
      <c r="V26" s="2243"/>
      <c r="W26" s="2243"/>
      <c r="X26" s="2243"/>
      <c r="Y26" s="2243"/>
      <c r="Z26" s="2243"/>
      <c r="AA26" s="2243"/>
      <c r="AB26" s="2243"/>
      <c r="AC26" s="2243"/>
      <c r="AD26" s="2243"/>
      <c r="AE26" s="2243"/>
      <c r="AF26" s="2243"/>
      <c r="AG26" s="2243"/>
      <c r="AH26" s="2243"/>
      <c r="AI26" s="2243"/>
      <c r="AJ26" s="2271"/>
      <c r="AN26" s="1952" t="s">
        <v>353</v>
      </c>
      <c r="AO26" s="1123"/>
      <c r="AP26" s="1123"/>
      <c r="AQ26" s="1123"/>
      <c r="AR26" s="1123"/>
      <c r="AS26" s="1123"/>
      <c r="AT26" s="2029"/>
      <c r="AU26" s="1954" t="s">
        <v>351</v>
      </c>
      <c r="AV26" s="2030"/>
      <c r="AW26" s="2031"/>
      <c r="AX26" s="564"/>
      <c r="AY26" s="564"/>
      <c r="AZ26" s="564"/>
      <c r="BA26" s="564" t="s">
        <v>351</v>
      </c>
      <c r="BB26" s="564"/>
      <c r="BC26" s="564"/>
      <c r="BD26" s="564"/>
      <c r="BE26" s="564"/>
      <c r="BF26" s="564"/>
      <c r="BG26" s="564"/>
    </row>
    <row r="27" spans="1:59" ht="15" customHeight="1" thickBot="1">
      <c r="B27" s="423"/>
      <c r="C27" s="1546"/>
      <c r="D27" s="1546"/>
      <c r="E27" s="1546"/>
      <c r="F27" s="1546"/>
      <c r="G27" s="1546"/>
      <c r="H27" s="1546"/>
      <c r="I27" s="424"/>
      <c r="J27" s="2243"/>
      <c r="K27" s="2243"/>
      <c r="L27" s="2243"/>
      <c r="M27" s="2243"/>
      <c r="N27" s="2243"/>
      <c r="O27" s="2243"/>
      <c r="P27" s="2243"/>
      <c r="Q27" s="2243"/>
      <c r="R27" s="2243"/>
      <c r="S27" s="2243"/>
      <c r="T27" s="2243"/>
      <c r="U27" s="2243"/>
      <c r="V27" s="2243"/>
      <c r="W27" s="2243"/>
      <c r="X27" s="2243"/>
      <c r="Y27" s="2243"/>
      <c r="Z27" s="2243"/>
      <c r="AA27" s="2243"/>
      <c r="AB27" s="2243"/>
      <c r="AC27" s="2243"/>
      <c r="AD27" s="2243"/>
      <c r="AE27" s="2243"/>
      <c r="AF27" s="2243"/>
      <c r="AG27" s="2243"/>
      <c r="AH27" s="2243"/>
      <c r="AI27" s="2243"/>
      <c r="AJ27" s="2271"/>
      <c r="AN27" s="1123"/>
      <c r="AO27" s="1123"/>
      <c r="AP27" s="1123"/>
      <c r="AQ27" s="1123"/>
      <c r="AR27" s="1123"/>
      <c r="AS27" s="1123"/>
      <c r="AT27" s="2029"/>
      <c r="AU27" s="2032"/>
      <c r="AV27" s="2033"/>
      <c r="AW27" s="2034"/>
      <c r="AX27" s="564"/>
      <c r="AY27" s="564"/>
      <c r="AZ27" s="564"/>
      <c r="BA27" s="564" t="s">
        <v>398</v>
      </c>
      <c r="BB27" s="564"/>
      <c r="BC27" s="564"/>
      <c r="BD27" s="564"/>
      <c r="BE27" s="564"/>
      <c r="BF27" s="564"/>
      <c r="BG27" s="564"/>
    </row>
    <row r="28" spans="1:59" ht="15" customHeight="1" thickTop="1">
      <c r="B28" s="423"/>
      <c r="C28" s="1546"/>
      <c r="D28" s="1546"/>
      <c r="E28" s="1546"/>
      <c r="F28" s="1546"/>
      <c r="G28" s="1546"/>
      <c r="H28" s="1546"/>
      <c r="I28" s="424"/>
      <c r="J28" s="2243"/>
      <c r="K28" s="2243"/>
      <c r="L28" s="2243"/>
      <c r="M28" s="2243"/>
      <c r="N28" s="2243"/>
      <c r="O28" s="2243"/>
      <c r="P28" s="2243"/>
      <c r="Q28" s="2243"/>
      <c r="R28" s="2243"/>
      <c r="S28" s="2243"/>
      <c r="T28" s="2243"/>
      <c r="U28" s="2243"/>
      <c r="V28" s="2243"/>
      <c r="W28" s="2243"/>
      <c r="X28" s="2243"/>
      <c r="Y28" s="2243"/>
      <c r="Z28" s="2243"/>
      <c r="AA28" s="2243"/>
      <c r="AB28" s="2243"/>
      <c r="AC28" s="2243"/>
      <c r="AD28" s="2243"/>
      <c r="AE28" s="2243"/>
      <c r="AF28" s="2243"/>
      <c r="AG28" s="2243"/>
      <c r="AH28" s="2243"/>
      <c r="AI28" s="2243"/>
      <c r="AJ28" s="2271"/>
      <c r="AN28" s="564"/>
      <c r="AO28" s="564"/>
      <c r="AP28" s="564"/>
      <c r="AQ28" s="564"/>
      <c r="AR28" s="564"/>
      <c r="AS28" s="564"/>
      <c r="AT28" s="564"/>
      <c r="AU28" s="564"/>
      <c r="AV28" s="564"/>
      <c r="AW28" s="564"/>
      <c r="AX28" s="564"/>
      <c r="AY28" s="564"/>
      <c r="AZ28" s="564"/>
      <c r="BA28" s="564" t="s">
        <v>399</v>
      </c>
      <c r="BB28" s="564"/>
      <c r="BC28" s="564"/>
      <c r="BD28" s="564"/>
      <c r="BE28" s="564"/>
      <c r="BF28" s="564"/>
      <c r="BG28" s="564"/>
    </row>
    <row r="29" spans="1:59" ht="15" customHeight="1">
      <c r="B29" s="423"/>
      <c r="C29" s="1546"/>
      <c r="D29" s="1546"/>
      <c r="E29" s="1546"/>
      <c r="F29" s="1546"/>
      <c r="G29" s="1546"/>
      <c r="H29" s="1546"/>
      <c r="I29" s="424"/>
      <c r="J29" s="2243"/>
      <c r="K29" s="2243"/>
      <c r="L29" s="2243"/>
      <c r="M29" s="2243"/>
      <c r="N29" s="2243"/>
      <c r="O29" s="2243"/>
      <c r="P29" s="2243"/>
      <c r="Q29" s="2243"/>
      <c r="R29" s="2243"/>
      <c r="S29" s="2243"/>
      <c r="T29" s="2243"/>
      <c r="U29" s="2243"/>
      <c r="V29" s="2243"/>
      <c r="W29" s="2243"/>
      <c r="X29" s="2243"/>
      <c r="Y29" s="2243"/>
      <c r="Z29" s="2243"/>
      <c r="AA29" s="2243"/>
      <c r="AB29" s="2243"/>
      <c r="AC29" s="2243"/>
      <c r="AD29" s="2243"/>
      <c r="AE29" s="2243"/>
      <c r="AF29" s="2243"/>
      <c r="AG29" s="2243"/>
      <c r="AH29" s="2243"/>
      <c r="AI29" s="2243"/>
      <c r="AJ29" s="2271"/>
    </row>
    <row r="30" spans="1:59" ht="15" customHeight="1">
      <c r="B30" s="423"/>
      <c r="C30" s="1546"/>
      <c r="D30" s="1546"/>
      <c r="E30" s="1546"/>
      <c r="F30" s="1546"/>
      <c r="G30" s="1546"/>
      <c r="H30" s="1546"/>
      <c r="I30" s="424"/>
      <c r="J30" s="2243"/>
      <c r="K30" s="2243"/>
      <c r="L30" s="2243"/>
      <c r="M30" s="2243"/>
      <c r="N30" s="2243"/>
      <c r="O30" s="2243"/>
      <c r="P30" s="2243"/>
      <c r="Q30" s="2243"/>
      <c r="R30" s="2243"/>
      <c r="S30" s="2243"/>
      <c r="T30" s="2243"/>
      <c r="U30" s="2243"/>
      <c r="V30" s="2243"/>
      <c r="W30" s="2243"/>
      <c r="X30" s="2243"/>
      <c r="Y30" s="2243"/>
      <c r="Z30" s="2243"/>
      <c r="AA30" s="2243"/>
      <c r="AB30" s="2243"/>
      <c r="AC30" s="2243"/>
      <c r="AD30" s="2243"/>
      <c r="AE30" s="2243"/>
      <c r="AF30" s="2243"/>
      <c r="AG30" s="2243"/>
      <c r="AH30" s="2243"/>
      <c r="AI30" s="2243"/>
      <c r="AJ30" s="2271"/>
    </row>
    <row r="31" spans="1:59" ht="15" customHeight="1">
      <c r="B31" s="423"/>
      <c r="C31" s="1546"/>
      <c r="D31" s="1546"/>
      <c r="E31" s="1546"/>
      <c r="F31" s="1546"/>
      <c r="G31" s="1546"/>
      <c r="H31" s="1546"/>
      <c r="I31" s="424"/>
      <c r="J31" s="2243"/>
      <c r="K31" s="2243"/>
      <c r="L31" s="2243"/>
      <c r="M31" s="2243"/>
      <c r="N31" s="2243"/>
      <c r="O31" s="2243"/>
      <c r="P31" s="2243"/>
      <c r="Q31" s="2243"/>
      <c r="R31" s="2243"/>
      <c r="S31" s="2243"/>
      <c r="T31" s="2243"/>
      <c r="U31" s="2243"/>
      <c r="V31" s="2243"/>
      <c r="W31" s="2243"/>
      <c r="X31" s="2243"/>
      <c r="Y31" s="2243"/>
      <c r="Z31" s="2243"/>
      <c r="AA31" s="2243"/>
      <c r="AB31" s="2243"/>
      <c r="AC31" s="2243"/>
      <c r="AD31" s="2243"/>
      <c r="AE31" s="2243"/>
      <c r="AF31" s="2243"/>
      <c r="AG31" s="2243"/>
      <c r="AH31" s="2243"/>
      <c r="AI31" s="2243"/>
      <c r="AJ31" s="2271"/>
    </row>
    <row r="32" spans="1:59" ht="15" customHeight="1">
      <c r="B32" s="423"/>
      <c r="C32" s="1546"/>
      <c r="D32" s="1546"/>
      <c r="E32" s="1546"/>
      <c r="F32" s="1546"/>
      <c r="G32" s="1546"/>
      <c r="H32" s="1546"/>
      <c r="I32" s="424"/>
      <c r="J32" s="2243"/>
      <c r="K32" s="2243"/>
      <c r="L32" s="2243"/>
      <c r="M32" s="2243"/>
      <c r="N32" s="2243"/>
      <c r="O32" s="2243"/>
      <c r="P32" s="2243"/>
      <c r="Q32" s="2243"/>
      <c r="R32" s="2243"/>
      <c r="S32" s="2243"/>
      <c r="T32" s="2243"/>
      <c r="U32" s="2243"/>
      <c r="V32" s="2243"/>
      <c r="W32" s="2243"/>
      <c r="X32" s="2243"/>
      <c r="Y32" s="2243"/>
      <c r="Z32" s="2243"/>
      <c r="AA32" s="2243"/>
      <c r="AB32" s="2243"/>
      <c r="AC32" s="2243"/>
      <c r="AD32" s="2243"/>
      <c r="AE32" s="2243"/>
      <c r="AF32" s="2243"/>
      <c r="AG32" s="2243"/>
      <c r="AH32" s="2243"/>
      <c r="AI32" s="2243"/>
      <c r="AJ32" s="2271"/>
    </row>
    <row r="33" spans="2:36" ht="15" customHeight="1">
      <c r="B33" s="423"/>
      <c r="C33" s="1546"/>
      <c r="D33" s="1546"/>
      <c r="E33" s="1546"/>
      <c r="F33" s="1546"/>
      <c r="G33" s="1546"/>
      <c r="H33" s="1546"/>
      <c r="I33" s="424"/>
      <c r="J33" s="2243"/>
      <c r="K33" s="2243"/>
      <c r="L33" s="2243"/>
      <c r="M33" s="2243"/>
      <c r="N33" s="2243"/>
      <c r="O33" s="2243"/>
      <c r="P33" s="2243"/>
      <c r="Q33" s="2243"/>
      <c r="R33" s="2243"/>
      <c r="S33" s="2243"/>
      <c r="T33" s="2243"/>
      <c r="U33" s="2243"/>
      <c r="V33" s="2243"/>
      <c r="W33" s="2243"/>
      <c r="X33" s="2243"/>
      <c r="Y33" s="2243"/>
      <c r="Z33" s="2243"/>
      <c r="AA33" s="2243"/>
      <c r="AB33" s="2243"/>
      <c r="AC33" s="2243"/>
      <c r="AD33" s="2243"/>
      <c r="AE33" s="2243"/>
      <c r="AF33" s="2243"/>
      <c r="AG33" s="2243"/>
      <c r="AH33" s="2243"/>
      <c r="AI33" s="2243"/>
      <c r="AJ33" s="2271"/>
    </row>
    <row r="34" spans="2:36" ht="15" customHeight="1">
      <c r="B34" s="440"/>
      <c r="C34" s="1982"/>
      <c r="D34" s="1982"/>
      <c r="E34" s="1982"/>
      <c r="F34" s="1982"/>
      <c r="G34" s="1982"/>
      <c r="H34" s="1982"/>
      <c r="I34" s="342"/>
      <c r="J34" s="2243"/>
      <c r="K34" s="2243"/>
      <c r="L34" s="2243"/>
      <c r="M34" s="2243"/>
      <c r="N34" s="2243"/>
      <c r="O34" s="2243"/>
      <c r="P34" s="2243"/>
      <c r="Q34" s="2243"/>
      <c r="R34" s="2243"/>
      <c r="S34" s="2243"/>
      <c r="T34" s="2243"/>
      <c r="U34" s="2243"/>
      <c r="V34" s="2243"/>
      <c r="W34" s="2243"/>
      <c r="X34" s="2243"/>
      <c r="Y34" s="2243"/>
      <c r="Z34" s="2243"/>
      <c r="AA34" s="2243"/>
      <c r="AB34" s="2243"/>
      <c r="AC34" s="2243"/>
      <c r="AD34" s="2243"/>
      <c r="AE34" s="2243"/>
      <c r="AF34" s="2243"/>
      <c r="AG34" s="2243"/>
      <c r="AH34" s="2243"/>
      <c r="AI34" s="2243"/>
      <c r="AJ34" s="2271"/>
    </row>
    <row r="35" spans="2:36" ht="30" customHeight="1">
      <c r="B35" s="408"/>
      <c r="C35" s="1803" t="s">
        <v>343</v>
      </c>
      <c r="D35" s="1803"/>
      <c r="E35" s="1803"/>
      <c r="F35" s="1803"/>
      <c r="G35" s="1803"/>
      <c r="H35" s="1803"/>
      <c r="I35" s="458"/>
      <c r="J35" s="2263"/>
      <c r="K35" s="2264"/>
      <c r="L35" s="2264"/>
      <c r="M35" s="2264"/>
      <c r="N35" s="2264"/>
      <c r="O35" s="2264"/>
      <c r="P35" s="2264"/>
      <c r="Q35" s="2264"/>
      <c r="R35" s="2264"/>
      <c r="S35" s="2264"/>
      <c r="T35" s="2264"/>
      <c r="U35" s="2264"/>
      <c r="V35" s="2264"/>
      <c r="W35" s="2264"/>
      <c r="X35" s="2264"/>
      <c r="Y35" s="2264"/>
      <c r="Z35" s="2264"/>
      <c r="AA35" s="2264"/>
      <c r="AB35" s="2264"/>
      <c r="AC35" s="2264"/>
      <c r="AD35" s="2264"/>
      <c r="AE35" s="2264"/>
      <c r="AF35" s="2264"/>
      <c r="AG35" s="2264"/>
      <c r="AH35" s="2264"/>
      <c r="AI35" s="2264"/>
      <c r="AJ35" s="2265"/>
    </row>
    <row r="36" spans="2:36" ht="30" customHeight="1">
      <c r="B36" s="408"/>
      <c r="C36" s="1803" t="s">
        <v>344</v>
      </c>
      <c r="D36" s="1803"/>
      <c r="E36" s="1803"/>
      <c r="F36" s="1803"/>
      <c r="G36" s="1803"/>
      <c r="H36" s="1803"/>
      <c r="I36" s="458"/>
      <c r="J36" s="2257"/>
      <c r="K36" s="2258"/>
      <c r="L36" s="1973"/>
      <c r="M36" s="1973"/>
      <c r="N36" s="1973"/>
      <c r="O36" s="1973"/>
      <c r="P36" s="1973"/>
      <c r="Q36" s="1973"/>
      <c r="R36" s="1973"/>
      <c r="S36" s="1973"/>
      <c r="T36" s="1973"/>
      <c r="U36" s="1973"/>
      <c r="V36" s="1973"/>
      <c r="W36" s="2259"/>
      <c r="X36" s="2268"/>
      <c r="Y36" s="2269"/>
      <c r="Z36" s="2269"/>
      <c r="AA36" s="2269"/>
      <c r="AB36" s="2269"/>
      <c r="AC36" s="2269"/>
      <c r="AD36" s="2269"/>
      <c r="AE36" s="2269"/>
      <c r="AF36" s="2269"/>
      <c r="AG36" s="2269"/>
      <c r="AH36" s="2269"/>
      <c r="AI36" s="2269"/>
      <c r="AJ36" s="2270"/>
    </row>
    <row r="37" spans="2:36" ht="15" customHeight="1">
      <c r="B37" s="421"/>
      <c r="C37" s="1984" t="s">
        <v>346</v>
      </c>
      <c r="D37" s="1984"/>
      <c r="E37" s="1984"/>
      <c r="F37" s="1984"/>
      <c r="G37" s="1984"/>
      <c r="H37" s="1984"/>
      <c r="I37" s="398"/>
      <c r="J37" s="2243"/>
      <c r="K37" s="2244"/>
      <c r="L37" s="2244"/>
      <c r="M37" s="2244"/>
      <c r="N37" s="2244"/>
      <c r="O37" s="2244"/>
      <c r="P37" s="2244"/>
      <c r="Q37" s="2244"/>
      <c r="R37" s="2244"/>
      <c r="S37" s="2244"/>
      <c r="T37" s="2244"/>
      <c r="U37" s="2244"/>
      <c r="V37" s="2244"/>
      <c r="W37" s="2244"/>
      <c r="X37" s="2244"/>
      <c r="Y37" s="2244"/>
      <c r="Z37" s="2244"/>
      <c r="AA37" s="2244"/>
      <c r="AB37" s="2244"/>
      <c r="AC37" s="2244"/>
      <c r="AD37" s="2244"/>
      <c r="AE37" s="2244"/>
      <c r="AF37" s="2244"/>
      <c r="AG37" s="2244"/>
      <c r="AH37" s="2244"/>
      <c r="AI37" s="2244"/>
      <c r="AJ37" s="2245"/>
    </row>
    <row r="38" spans="2:36" ht="15" customHeight="1">
      <c r="B38" s="401"/>
      <c r="C38" s="1546"/>
      <c r="D38" s="1546"/>
      <c r="E38" s="1546"/>
      <c r="F38" s="1546"/>
      <c r="G38" s="1546"/>
      <c r="H38" s="1546"/>
      <c r="I38" s="383"/>
      <c r="J38" s="2244"/>
      <c r="K38" s="2244"/>
      <c r="L38" s="2244"/>
      <c r="M38" s="2244"/>
      <c r="N38" s="2244"/>
      <c r="O38" s="2244"/>
      <c r="P38" s="2244"/>
      <c r="Q38" s="2244"/>
      <c r="R38" s="2244"/>
      <c r="S38" s="2244"/>
      <c r="T38" s="2244"/>
      <c r="U38" s="2244"/>
      <c r="V38" s="2244"/>
      <c r="W38" s="2244"/>
      <c r="X38" s="2244"/>
      <c r="Y38" s="2244"/>
      <c r="Z38" s="2244"/>
      <c r="AA38" s="2244"/>
      <c r="AB38" s="2244"/>
      <c r="AC38" s="2244"/>
      <c r="AD38" s="2244"/>
      <c r="AE38" s="2244"/>
      <c r="AF38" s="2244"/>
      <c r="AG38" s="2244"/>
      <c r="AH38" s="2244"/>
      <c r="AI38" s="2244"/>
      <c r="AJ38" s="2245"/>
    </row>
    <row r="39" spans="2:36" ht="15" customHeight="1">
      <c r="B39" s="401"/>
      <c r="C39" s="1546"/>
      <c r="D39" s="1546"/>
      <c r="E39" s="1546"/>
      <c r="F39" s="1546"/>
      <c r="G39" s="1546"/>
      <c r="H39" s="1546"/>
      <c r="I39" s="383"/>
      <c r="J39" s="2244"/>
      <c r="K39" s="2244"/>
      <c r="L39" s="2244"/>
      <c r="M39" s="2244"/>
      <c r="N39" s="2244"/>
      <c r="O39" s="2244"/>
      <c r="P39" s="2244"/>
      <c r="Q39" s="2244"/>
      <c r="R39" s="2244"/>
      <c r="S39" s="2244"/>
      <c r="T39" s="2244"/>
      <c r="U39" s="2244"/>
      <c r="V39" s="2244"/>
      <c r="W39" s="2244"/>
      <c r="X39" s="2244"/>
      <c r="Y39" s="2244"/>
      <c r="Z39" s="2244"/>
      <c r="AA39" s="2244"/>
      <c r="AB39" s="2244"/>
      <c r="AC39" s="2244"/>
      <c r="AD39" s="2244"/>
      <c r="AE39" s="2244"/>
      <c r="AF39" s="2244"/>
      <c r="AG39" s="2244"/>
      <c r="AH39" s="2244"/>
      <c r="AI39" s="2244"/>
      <c r="AJ39" s="2245"/>
    </row>
    <row r="40" spans="2:36" ht="15" customHeight="1">
      <c r="B40" s="401"/>
      <c r="C40" s="1546"/>
      <c r="D40" s="1546"/>
      <c r="E40" s="1546"/>
      <c r="F40" s="1546"/>
      <c r="G40" s="1546"/>
      <c r="H40" s="1546"/>
      <c r="I40" s="383"/>
      <c r="J40" s="2244"/>
      <c r="K40" s="2244"/>
      <c r="L40" s="2244"/>
      <c r="M40" s="2244"/>
      <c r="N40" s="2244"/>
      <c r="O40" s="2244"/>
      <c r="P40" s="2244"/>
      <c r="Q40" s="2244"/>
      <c r="R40" s="2244"/>
      <c r="S40" s="2244"/>
      <c r="T40" s="2244"/>
      <c r="U40" s="2244"/>
      <c r="V40" s="2244"/>
      <c r="W40" s="2244"/>
      <c r="X40" s="2244"/>
      <c r="Y40" s="2244"/>
      <c r="Z40" s="2244"/>
      <c r="AA40" s="2244"/>
      <c r="AB40" s="2244"/>
      <c r="AC40" s="2244"/>
      <c r="AD40" s="2244"/>
      <c r="AE40" s="2244"/>
      <c r="AF40" s="2244"/>
      <c r="AG40" s="2244"/>
      <c r="AH40" s="2244"/>
      <c r="AI40" s="2244"/>
      <c r="AJ40" s="2245"/>
    </row>
    <row r="41" spans="2:36" ht="15" customHeight="1">
      <c r="B41" s="401"/>
      <c r="C41" s="1546"/>
      <c r="D41" s="1546"/>
      <c r="E41" s="1546"/>
      <c r="F41" s="1546"/>
      <c r="G41" s="1546"/>
      <c r="H41" s="1546"/>
      <c r="I41" s="383"/>
      <c r="J41" s="2244"/>
      <c r="K41" s="2244"/>
      <c r="L41" s="2244"/>
      <c r="M41" s="2244"/>
      <c r="N41" s="2244"/>
      <c r="O41" s="2244"/>
      <c r="P41" s="2244"/>
      <c r="Q41" s="2244"/>
      <c r="R41" s="2244"/>
      <c r="S41" s="2244"/>
      <c r="T41" s="2244"/>
      <c r="U41" s="2244"/>
      <c r="V41" s="2244"/>
      <c r="W41" s="2244"/>
      <c r="X41" s="2244"/>
      <c r="Y41" s="2244"/>
      <c r="Z41" s="2244"/>
      <c r="AA41" s="2244"/>
      <c r="AB41" s="2244"/>
      <c r="AC41" s="2244"/>
      <c r="AD41" s="2244"/>
      <c r="AE41" s="2244"/>
      <c r="AF41" s="2244"/>
      <c r="AG41" s="2244"/>
      <c r="AH41" s="2244"/>
      <c r="AI41" s="2244"/>
      <c r="AJ41" s="2245"/>
    </row>
    <row r="42" spans="2:36" ht="15" customHeight="1">
      <c r="B42" s="401"/>
      <c r="C42" s="1546"/>
      <c r="D42" s="1546"/>
      <c r="E42" s="1546"/>
      <c r="F42" s="1546"/>
      <c r="G42" s="1546"/>
      <c r="H42" s="1546"/>
      <c r="I42" s="383"/>
      <c r="J42" s="2244"/>
      <c r="K42" s="2244"/>
      <c r="L42" s="2244"/>
      <c r="M42" s="2244"/>
      <c r="N42" s="2244"/>
      <c r="O42" s="2244"/>
      <c r="P42" s="2244"/>
      <c r="Q42" s="2244"/>
      <c r="R42" s="2244"/>
      <c r="S42" s="2244"/>
      <c r="T42" s="2244"/>
      <c r="U42" s="2244"/>
      <c r="V42" s="2244"/>
      <c r="W42" s="2244"/>
      <c r="X42" s="2244"/>
      <c r="Y42" s="2244"/>
      <c r="Z42" s="2244"/>
      <c r="AA42" s="2244"/>
      <c r="AB42" s="2244"/>
      <c r="AC42" s="2244"/>
      <c r="AD42" s="2244"/>
      <c r="AE42" s="2244"/>
      <c r="AF42" s="2244"/>
      <c r="AG42" s="2244"/>
      <c r="AH42" s="2244"/>
      <c r="AI42" s="2244"/>
      <c r="AJ42" s="2245"/>
    </row>
    <row r="43" spans="2:36" ht="15" customHeight="1" thickBot="1">
      <c r="B43" s="402"/>
      <c r="C43" s="1128"/>
      <c r="D43" s="1128"/>
      <c r="E43" s="1128"/>
      <c r="F43" s="1128"/>
      <c r="G43" s="1128"/>
      <c r="H43" s="1128"/>
      <c r="I43" s="384"/>
      <c r="J43" s="2246"/>
      <c r="K43" s="2246"/>
      <c r="L43" s="2246"/>
      <c r="M43" s="2246"/>
      <c r="N43" s="2246"/>
      <c r="O43" s="2246"/>
      <c r="P43" s="2246"/>
      <c r="Q43" s="2246"/>
      <c r="R43" s="2246"/>
      <c r="S43" s="2246"/>
      <c r="T43" s="2246"/>
      <c r="U43" s="2246"/>
      <c r="V43" s="2246"/>
      <c r="W43" s="2246"/>
      <c r="X43" s="2246"/>
      <c r="Y43" s="2246"/>
      <c r="Z43" s="2246"/>
      <c r="AA43" s="2246"/>
      <c r="AB43" s="2246"/>
      <c r="AC43" s="2246"/>
      <c r="AD43" s="2246"/>
      <c r="AE43" s="2246"/>
      <c r="AF43" s="2246"/>
      <c r="AG43" s="2246"/>
      <c r="AH43" s="2246"/>
      <c r="AI43" s="2246"/>
      <c r="AJ43" s="2247"/>
    </row>
    <row r="44" spans="2:36" s="1086" customFormat="1" ht="15" customHeight="1">
      <c r="Q44" s="2051" t="s">
        <v>939</v>
      </c>
      <c r="R44" s="2051"/>
      <c r="S44" s="2051"/>
      <c r="T44" s="2051"/>
      <c r="U44" s="2051" t="s">
        <v>953</v>
      </c>
      <c r="V44" s="2051"/>
      <c r="W44" s="2051"/>
      <c r="X44" s="2051"/>
      <c r="Y44" s="2051" t="s">
        <v>8</v>
      </c>
      <c r="Z44" s="2051"/>
      <c r="AA44" s="2051"/>
      <c r="AB44" s="2051"/>
      <c r="AC44" s="2051" t="s">
        <v>323</v>
      </c>
      <c r="AD44" s="2051"/>
      <c r="AE44" s="2051"/>
      <c r="AF44" s="2051"/>
      <c r="AG44" s="2051" t="s">
        <v>50</v>
      </c>
      <c r="AH44" s="2051"/>
      <c r="AI44" s="2051"/>
      <c r="AJ44" s="2051"/>
    </row>
    <row r="45" spans="2:36" s="1086" customFormat="1" ht="12.65" customHeight="1">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s="1086" customFormat="1" ht="12.65" customHeight="1">
      <c r="B47" s="83"/>
      <c r="C47" s="83"/>
      <c r="D47" s="83"/>
      <c r="E47" s="83"/>
      <c r="F47" s="83"/>
      <c r="G47" s="83"/>
      <c r="H47" s="83"/>
      <c r="I47" s="83"/>
      <c r="J47" s="83"/>
      <c r="K47" s="83"/>
      <c r="L47" s="83"/>
      <c r="M47" s="83"/>
      <c r="N47" s="83"/>
      <c r="O47" s="83"/>
      <c r="P47" s="83"/>
      <c r="Q47" s="2057"/>
      <c r="R47" s="2057"/>
      <c r="S47" s="2057"/>
      <c r="T47" s="2057"/>
      <c r="U47" s="2057"/>
      <c r="V47" s="2057"/>
      <c r="W47" s="2057"/>
      <c r="X47" s="2057"/>
      <c r="Y47" s="2057"/>
      <c r="Z47" s="2057"/>
      <c r="AA47" s="2057"/>
      <c r="AB47" s="2057"/>
      <c r="AC47" s="2057"/>
      <c r="AD47" s="2057"/>
      <c r="AE47" s="2057"/>
      <c r="AF47" s="2057"/>
      <c r="AG47" s="2057"/>
      <c r="AH47" s="2057"/>
      <c r="AI47" s="2057"/>
      <c r="AJ47" s="2057"/>
    </row>
    <row r="48" spans="2:36" s="1086" customFormat="1" ht="12.65" customHeight="1">
      <c r="B48" s="83"/>
      <c r="C48" s="83"/>
      <c r="D48" s="83"/>
      <c r="E48" s="83"/>
      <c r="F48" s="83"/>
      <c r="G48" s="83"/>
      <c r="H48" s="83"/>
      <c r="I48" s="83"/>
      <c r="J48" s="83"/>
      <c r="K48" s="83"/>
      <c r="L48" s="83"/>
      <c r="M48" s="83"/>
      <c r="N48" s="83"/>
      <c r="O48" s="83"/>
      <c r="P48" s="83"/>
      <c r="Q48" s="2057"/>
      <c r="R48" s="2057"/>
      <c r="S48" s="2057"/>
      <c r="T48" s="2057"/>
      <c r="U48" s="2057"/>
      <c r="V48" s="2057"/>
      <c r="W48" s="2057"/>
      <c r="X48" s="2057"/>
      <c r="Y48" s="2057"/>
      <c r="Z48" s="2057"/>
      <c r="AA48" s="2057"/>
      <c r="AB48" s="2057"/>
      <c r="AC48" s="2057"/>
      <c r="AD48" s="2057"/>
      <c r="AE48" s="2057"/>
      <c r="AF48" s="2057"/>
      <c r="AG48" s="2057"/>
      <c r="AH48" s="2057"/>
      <c r="AI48" s="2057"/>
      <c r="AJ48" s="2057"/>
    </row>
    <row r="49" spans="2:36">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row>
    <row r="50" spans="2:36">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row>
    <row r="51" spans="2:36" s="2" customFormat="1" ht="18.75" hidden="1" customHeight="1">
      <c r="B51" s="2260" t="s">
        <v>143</v>
      </c>
      <c r="C51" s="2249"/>
      <c r="D51" s="2249"/>
      <c r="E51" s="2249"/>
      <c r="F51" s="2261" t="s">
        <v>144</v>
      </c>
      <c r="G51" s="2249"/>
      <c r="H51" s="2249"/>
      <c r="I51" s="2262"/>
      <c r="J51" s="2284" t="s">
        <v>127</v>
      </c>
      <c r="K51" s="2249"/>
      <c r="L51" s="2249"/>
      <c r="M51" s="2249"/>
      <c r="N51" s="2255" t="s">
        <v>7</v>
      </c>
      <c r="O51" s="2249"/>
      <c r="P51" s="2249"/>
      <c r="Q51" s="2249"/>
      <c r="R51" s="2255" t="s">
        <v>32</v>
      </c>
      <c r="S51" s="2249"/>
      <c r="T51" s="2249"/>
      <c r="U51" s="2256"/>
      <c r="V51" s="2248"/>
      <c r="W51" s="2249"/>
      <c r="X51" s="2249"/>
      <c r="Y51" s="2262"/>
      <c r="Z51" s="385"/>
      <c r="AA51" s="87"/>
      <c r="AB51" s="87"/>
      <c r="AC51" s="2248" t="s">
        <v>19</v>
      </c>
      <c r="AD51" s="2249"/>
      <c r="AE51" s="2249"/>
      <c r="AF51" s="2249"/>
      <c r="AG51" s="2275" t="s">
        <v>141</v>
      </c>
      <c r="AH51" s="2276"/>
      <c r="AI51" s="2276"/>
      <c r="AJ51" s="2277"/>
    </row>
    <row r="52" spans="2:36" s="2" customFormat="1" ht="12.9" hidden="1" customHeight="1">
      <c r="B52" s="2272"/>
      <c r="C52" s="2251"/>
      <c r="D52" s="2251"/>
      <c r="E52" s="2251"/>
      <c r="F52" s="2285"/>
      <c r="G52" s="2251"/>
      <c r="H52" s="2251"/>
      <c r="I52" s="2273"/>
      <c r="J52" s="2286"/>
      <c r="K52" s="2251"/>
      <c r="L52" s="2251"/>
      <c r="M52" s="2251"/>
      <c r="N52" s="2285"/>
      <c r="O52" s="2251"/>
      <c r="P52" s="2251"/>
      <c r="Q52" s="2251"/>
      <c r="R52" s="2285"/>
      <c r="S52" s="2251"/>
      <c r="T52" s="2251"/>
      <c r="U52" s="2289"/>
      <c r="V52" s="2272"/>
      <c r="W52" s="2251"/>
      <c r="X52" s="2251"/>
      <c r="Y52" s="2273"/>
      <c r="Z52" s="381"/>
      <c r="AA52" s="381"/>
      <c r="AB52" s="90"/>
      <c r="AC52" s="2250"/>
      <c r="AD52" s="2251"/>
      <c r="AE52" s="2251"/>
      <c r="AF52" s="2251"/>
      <c r="AG52" s="2278"/>
      <c r="AH52" s="2279"/>
      <c r="AI52" s="2279"/>
      <c r="AJ52" s="2280"/>
    </row>
    <row r="53" spans="2:36" s="2" customFormat="1" ht="12.9" hidden="1" customHeight="1">
      <c r="B53" s="2250"/>
      <c r="C53" s="2251"/>
      <c r="D53" s="2251"/>
      <c r="E53" s="2251"/>
      <c r="F53" s="2251"/>
      <c r="G53" s="2251"/>
      <c r="H53" s="2251"/>
      <c r="I53" s="2273"/>
      <c r="J53" s="2287"/>
      <c r="K53" s="2251"/>
      <c r="L53" s="2251"/>
      <c r="M53" s="2251"/>
      <c r="N53" s="2251"/>
      <c r="O53" s="2251"/>
      <c r="P53" s="2251"/>
      <c r="Q53" s="2251"/>
      <c r="R53" s="2251"/>
      <c r="S53" s="2251"/>
      <c r="T53" s="2251"/>
      <c r="U53" s="2289"/>
      <c r="V53" s="2250"/>
      <c r="W53" s="2251"/>
      <c r="X53" s="2251"/>
      <c r="Y53" s="2273"/>
      <c r="Z53" s="381"/>
      <c r="AA53" s="381"/>
      <c r="AB53" s="381"/>
      <c r="AC53" s="2250"/>
      <c r="AD53" s="2251"/>
      <c r="AE53" s="2251"/>
      <c r="AF53" s="2251"/>
      <c r="AG53" s="2278"/>
      <c r="AH53" s="2279"/>
      <c r="AI53" s="2279"/>
      <c r="AJ53" s="2280"/>
    </row>
    <row r="54" spans="2:36" s="2" customFormat="1" ht="12.9" hidden="1" customHeight="1">
      <c r="B54" s="2250"/>
      <c r="C54" s="2251"/>
      <c r="D54" s="2251"/>
      <c r="E54" s="2251"/>
      <c r="F54" s="2251"/>
      <c r="G54" s="2251"/>
      <c r="H54" s="2251"/>
      <c r="I54" s="2273"/>
      <c r="J54" s="2287"/>
      <c r="K54" s="2251"/>
      <c r="L54" s="2251"/>
      <c r="M54" s="2251"/>
      <c r="N54" s="2251"/>
      <c r="O54" s="2251"/>
      <c r="P54" s="2251"/>
      <c r="Q54" s="2251"/>
      <c r="R54" s="2251"/>
      <c r="S54" s="2251"/>
      <c r="T54" s="2251"/>
      <c r="U54" s="2289"/>
      <c r="V54" s="2250"/>
      <c r="W54" s="2251"/>
      <c r="X54" s="2251"/>
      <c r="Y54" s="2273"/>
      <c r="Z54" s="381"/>
      <c r="AA54" s="381"/>
      <c r="AB54" s="381"/>
      <c r="AC54" s="2250"/>
      <c r="AD54" s="2251"/>
      <c r="AE54" s="2251"/>
      <c r="AF54" s="2251"/>
      <c r="AG54" s="2278"/>
      <c r="AH54" s="2279"/>
      <c r="AI54" s="2279"/>
      <c r="AJ54" s="2280"/>
    </row>
    <row r="55" spans="2:36" s="2" customFormat="1" ht="12.9" hidden="1" customHeight="1" thickBot="1">
      <c r="B55" s="2252"/>
      <c r="C55" s="2253"/>
      <c r="D55" s="2253"/>
      <c r="E55" s="2253"/>
      <c r="F55" s="2253"/>
      <c r="G55" s="2253"/>
      <c r="H55" s="2253"/>
      <c r="I55" s="2274"/>
      <c r="J55" s="2288"/>
      <c r="K55" s="2253"/>
      <c r="L55" s="2253"/>
      <c r="M55" s="2253"/>
      <c r="N55" s="2253"/>
      <c r="O55" s="2253"/>
      <c r="P55" s="2253"/>
      <c r="Q55" s="2253"/>
      <c r="R55" s="2253"/>
      <c r="S55" s="2253"/>
      <c r="T55" s="2253"/>
      <c r="U55" s="2290"/>
      <c r="V55" s="2252"/>
      <c r="W55" s="2253"/>
      <c r="X55" s="2253"/>
      <c r="Y55" s="2274"/>
      <c r="Z55" s="381"/>
      <c r="AA55" s="381"/>
      <c r="AB55" s="381"/>
      <c r="AC55" s="2252"/>
      <c r="AD55" s="2253"/>
      <c r="AE55" s="2253"/>
      <c r="AF55" s="2253"/>
      <c r="AG55" s="2281"/>
      <c r="AH55" s="2282"/>
      <c r="AI55" s="2282"/>
      <c r="AJ55" s="2283"/>
    </row>
    <row r="56" spans="2:36">
      <c r="C56" s="43"/>
      <c r="D56" s="44"/>
      <c r="E56" s="45"/>
      <c r="F56" s="43"/>
      <c r="G56" s="43"/>
      <c r="H56" s="43"/>
      <c r="I56" s="43"/>
      <c r="J56" s="43"/>
      <c r="K56" s="43"/>
      <c r="L56" s="43"/>
      <c r="M56" s="43"/>
      <c r="N56" s="43"/>
      <c r="O56" s="43"/>
      <c r="P56" s="43"/>
      <c r="Q56" s="43"/>
      <c r="R56" s="43"/>
      <c r="S56" s="43"/>
      <c r="T56" s="43"/>
      <c r="U56" s="43"/>
      <c r="V56" s="43"/>
      <c r="W56" s="43"/>
      <c r="X56" s="43"/>
      <c r="Y56" s="43"/>
      <c r="Z56" s="43"/>
    </row>
    <row r="57" spans="2:36">
      <c r="C57" s="43"/>
      <c r="D57" s="44"/>
      <c r="E57" s="43"/>
      <c r="F57" s="43"/>
      <c r="G57" s="43"/>
      <c r="H57" s="46"/>
      <c r="I57" s="46"/>
      <c r="J57" s="46"/>
      <c r="K57" s="46"/>
      <c r="L57" s="46"/>
      <c r="M57" s="46"/>
      <c r="N57" s="46"/>
      <c r="O57" s="46"/>
      <c r="P57" s="46"/>
      <c r="Q57" s="46"/>
      <c r="R57" s="46"/>
      <c r="S57" s="46"/>
      <c r="T57" s="46"/>
      <c r="U57" s="46"/>
      <c r="V57" s="46"/>
      <c r="W57" s="46"/>
      <c r="X57" s="46"/>
      <c r="Y57" s="46"/>
      <c r="Z57" s="46"/>
      <c r="AA57" s="42"/>
      <c r="AB57" s="42"/>
      <c r="AC57" s="42"/>
      <c r="AD57" s="42"/>
      <c r="AE57" s="42"/>
      <c r="AF57" s="42"/>
      <c r="AG57" s="42"/>
      <c r="AH57" s="42"/>
      <c r="AI57" s="42"/>
    </row>
    <row r="58" spans="2:36">
      <c r="D58" s="39"/>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2:36">
      <c r="D59" s="39"/>
      <c r="H59" s="1986"/>
      <c r="I59" s="1986"/>
      <c r="J59" s="1986"/>
      <c r="K59" s="1986"/>
      <c r="L59" s="1986"/>
      <c r="M59" s="1986"/>
      <c r="N59" s="1986"/>
      <c r="O59" s="1986"/>
      <c r="P59" s="1986"/>
      <c r="Q59" s="1986"/>
      <c r="R59" s="1986"/>
      <c r="S59" s="1986"/>
      <c r="T59" s="1986"/>
      <c r="U59" s="1986"/>
      <c r="V59" s="1986"/>
      <c r="W59" s="1986"/>
      <c r="X59" s="1986"/>
      <c r="Y59" s="1986"/>
      <c r="Z59" s="1986"/>
      <c r="AA59" s="1986"/>
      <c r="AB59" s="1986"/>
      <c r="AC59" s="1986"/>
      <c r="AD59" s="1986"/>
      <c r="AE59" s="1986"/>
      <c r="AF59" s="1986"/>
      <c r="AG59" s="1986"/>
      <c r="AH59" s="1986"/>
      <c r="AI59" s="1986"/>
    </row>
  </sheetData>
  <sheetProtection sheet="1" selectLockedCells="1"/>
  <mergeCells count="69">
    <mergeCell ref="Q45:T48"/>
    <mergeCell ref="U45:X48"/>
    <mergeCell ref="Y45:AB48"/>
    <mergeCell ref="AC45:AF48"/>
    <mergeCell ref="AG45:AJ48"/>
    <mergeCell ref="S10:AJ10"/>
    <mergeCell ref="S11:AJ11"/>
    <mergeCell ref="Q44:T44"/>
    <mergeCell ref="U44:X44"/>
    <mergeCell ref="Y44:AB44"/>
    <mergeCell ref="AC44:AF44"/>
    <mergeCell ref="AG44:AJ44"/>
    <mergeCell ref="Z1:AJ1"/>
    <mergeCell ref="AN23:BG25"/>
    <mergeCell ref="AN26:AT27"/>
    <mergeCell ref="AU26:AW27"/>
    <mergeCell ref="B18:AJ18"/>
    <mergeCell ref="C4:J4"/>
    <mergeCell ref="C20:H21"/>
    <mergeCell ref="L20:AJ21"/>
    <mergeCell ref="C3:G3"/>
    <mergeCell ref="Y6:AI6"/>
    <mergeCell ref="Y7:AI7"/>
    <mergeCell ref="Y8:AI8"/>
    <mergeCell ref="S8:W8"/>
    <mergeCell ref="S6:W6"/>
    <mergeCell ref="S7:W7"/>
    <mergeCell ref="S9:AJ9"/>
    <mergeCell ref="B52:E55"/>
    <mergeCell ref="F52:I55"/>
    <mergeCell ref="J52:M55"/>
    <mergeCell ref="N52:Q55"/>
    <mergeCell ref="R52:U55"/>
    <mergeCell ref="V52:Y55"/>
    <mergeCell ref="AG51:AJ55"/>
    <mergeCell ref="V51:Y51"/>
    <mergeCell ref="J51:M51"/>
    <mergeCell ref="N51:Q51"/>
    <mergeCell ref="C37:H43"/>
    <mergeCell ref="B13:AJ13"/>
    <mergeCell ref="C26:H34"/>
    <mergeCell ref="C35:H35"/>
    <mergeCell ref="C36:H36"/>
    <mergeCell ref="X36:AJ36"/>
    <mergeCell ref="J26:AJ34"/>
    <mergeCell ref="B22:B23"/>
    <mergeCell ref="B24:B25"/>
    <mergeCell ref="L25:W25"/>
    <mergeCell ref="AC22:AJ23"/>
    <mergeCell ref="C24:H25"/>
    <mergeCell ref="X22:AB23"/>
    <mergeCell ref="J24:K24"/>
    <mergeCell ref="J25:K25"/>
    <mergeCell ref="H59:AI59"/>
    <mergeCell ref="J37:AJ43"/>
    <mergeCell ref="AC51:AF51"/>
    <mergeCell ref="AC52:AF55"/>
    <mergeCell ref="B15:AJ16"/>
    <mergeCell ref="R51:U51"/>
    <mergeCell ref="L24:W24"/>
    <mergeCell ref="C22:H23"/>
    <mergeCell ref="I22:I23"/>
    <mergeCell ref="J22:K23"/>
    <mergeCell ref="L22:W23"/>
    <mergeCell ref="J36:K36"/>
    <mergeCell ref="L36:W36"/>
    <mergeCell ref="B51:E51"/>
    <mergeCell ref="F51:I51"/>
    <mergeCell ref="J35:AJ35"/>
  </mergeCells>
  <phoneticPr fontId="3"/>
  <conditionalFormatting sqref="L22:W23">
    <cfRule type="expression" dxfId="200" priority="10" stopIfTrue="1">
      <formula>AND(MONTH(L22)&lt;10,DAY(L22)&gt;9)</formula>
    </cfRule>
    <cfRule type="expression" dxfId="199" priority="11" stopIfTrue="1">
      <formula>AND(MONTH(L22)&lt;10,DAY(L22)&lt;10)</formula>
    </cfRule>
    <cfRule type="expression" dxfId="198" priority="12" stopIfTrue="1">
      <formula>AND(MONTH(L22)&gt;9,DAY(L22)&lt;10)</formula>
    </cfRule>
  </conditionalFormatting>
  <conditionalFormatting sqref="L24:W24">
    <cfRule type="expression" dxfId="197" priority="7" stopIfTrue="1">
      <formula>AND(MONTH(L24)&lt;10,DAY(L24)&gt;9)</formula>
    </cfRule>
    <cfRule type="expression" dxfId="196" priority="8" stopIfTrue="1">
      <formula>AND(MONTH(L24)&lt;10,DAY(L24)&lt;10)</formula>
    </cfRule>
    <cfRule type="expression" dxfId="195" priority="9" stopIfTrue="1">
      <formula>AND(MONTH(L24)&gt;9,DAY(L24)&lt;10)</formula>
    </cfRule>
  </conditionalFormatting>
  <conditionalFormatting sqref="L25:W25">
    <cfRule type="expression" dxfId="194" priority="4" stopIfTrue="1">
      <formula>AND(MONTH(L25)&lt;10,DAY(L25)&gt;9)</formula>
    </cfRule>
    <cfRule type="expression" dxfId="193" priority="5" stopIfTrue="1">
      <formula>AND(MONTH(L25)&lt;10,DAY(L25)&lt;10)</formula>
    </cfRule>
    <cfRule type="expression" dxfId="192" priority="6" stopIfTrue="1">
      <formula>AND(MONTH(L25)&gt;9,DAY(L25)&lt;10)</formula>
    </cfRule>
  </conditionalFormatting>
  <conditionalFormatting sqref="L36:W36">
    <cfRule type="expression" dxfId="191" priority="1" stopIfTrue="1">
      <formula>AND(MONTH(L36)&lt;10,DAY(L36)&gt;9)</formula>
    </cfRule>
    <cfRule type="expression" dxfId="190" priority="2" stopIfTrue="1">
      <formula>AND(MONTH(L36)&lt;10,DAY(L36)&lt;10)</formula>
    </cfRule>
    <cfRule type="expression" dxfId="189" priority="3" stopIfTrue="1">
      <formula>AND(MONTH(L36)&gt;9,DAY(L36)&lt;10)</formula>
    </cfRule>
  </conditionalFormatting>
  <dataValidations count="2">
    <dataValidation type="list" allowBlank="1" showInputMessage="1" showErrorMessage="1" sqref="C4:E4">
      <formula1>$AM$6:$AM$7</formula1>
    </dataValidation>
    <dataValidation type="list" allowBlank="1" showInputMessage="1" showErrorMessage="1" sqref="AU26:AW27">
      <formula1>$BA$26:$BA$28</formula1>
    </dataValidation>
  </dataValidations>
  <pageMargins left="1.1023622047244095" right="0.51181102362204722" top="0.55118110236220474" bottom="0.74803149606299213" header="0.31496062992125984" footer="0.31496062992125984"/>
  <pageSetup paperSize="9" scale="94" orientation="portrait" r:id="rId1"/>
  <headerFooter>
    <oddHeader>&amp;L&amp;"ＭＳ 明朝,標準"&amp;8&amp;K00-040第11号様式（第13条関係）</oddHeader>
    <oddFooter>&amp;R&amp;"ＭＳ 明朝,標準"&amp;8&amp;K00-049受注者⇒監督員</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3" tint="0.59999389629810485"/>
    <pageSetUpPr fitToPage="1"/>
  </sheetPr>
  <dimension ref="B1:AH39"/>
  <sheetViews>
    <sheetView showZeros="0" view="pageBreakPreview" zoomScaleNormal="100" zoomScaleSheetLayoutView="100" workbookViewId="0">
      <selection activeCell="T38" sqref="T38:W38"/>
    </sheetView>
  </sheetViews>
  <sheetFormatPr defaultColWidth="9" defaultRowHeight="13"/>
  <cols>
    <col min="1" max="1" width="9" style="58"/>
    <col min="2" max="27" width="3.08984375" style="58" customWidth="1"/>
    <col min="28" max="28" width="9" style="58"/>
    <col min="29" max="29" width="21.90625" style="58" hidden="1" customWidth="1"/>
    <col min="30" max="16384" width="9" style="58"/>
  </cols>
  <sheetData>
    <row r="1" spans="2:34">
      <c r="C1" s="59"/>
      <c r="D1" s="59"/>
      <c r="E1" s="59"/>
      <c r="F1" s="59"/>
      <c r="G1" s="59"/>
      <c r="H1" s="59"/>
      <c r="I1" s="59"/>
      <c r="J1" s="59"/>
      <c r="K1" s="59"/>
      <c r="L1" s="59"/>
      <c r="M1" s="59"/>
      <c r="N1" s="59"/>
      <c r="O1" s="59"/>
      <c r="P1" s="59"/>
      <c r="Q1" s="59"/>
      <c r="R1" s="59"/>
      <c r="S1" s="59"/>
      <c r="T1" s="59"/>
      <c r="U1" s="59"/>
      <c r="V1" s="59"/>
      <c r="W1" s="59"/>
      <c r="X1" s="59"/>
      <c r="Y1" s="59"/>
      <c r="Z1" s="59"/>
      <c r="AA1" s="59"/>
    </row>
    <row r="2" spans="2:34">
      <c r="C2" s="59"/>
      <c r="D2" s="59"/>
      <c r="E2" s="59"/>
      <c r="F2" s="59"/>
      <c r="G2" s="59"/>
      <c r="H2" s="59"/>
      <c r="I2" s="59"/>
      <c r="J2" s="59"/>
      <c r="K2" s="59"/>
      <c r="L2" s="59"/>
      <c r="M2" s="59"/>
      <c r="N2" s="59"/>
      <c r="O2" s="59"/>
      <c r="P2" s="59"/>
      <c r="Q2" s="59"/>
      <c r="R2" s="59"/>
      <c r="S2" s="59"/>
      <c r="T2" s="59"/>
      <c r="U2" s="59"/>
      <c r="V2" s="59"/>
      <c r="W2" s="59"/>
      <c r="X2" s="59"/>
      <c r="Y2" s="59"/>
      <c r="Z2" s="59"/>
      <c r="AA2" s="59"/>
    </row>
    <row r="3" spans="2:34" ht="21">
      <c r="C3" s="59"/>
      <c r="D3" s="59"/>
      <c r="E3" s="59"/>
      <c r="F3" s="59"/>
      <c r="G3" s="59"/>
      <c r="H3" s="59"/>
      <c r="I3" s="318"/>
      <c r="J3" s="319"/>
      <c r="K3" s="2299" t="s">
        <v>929</v>
      </c>
      <c r="L3" s="2300"/>
      <c r="M3" s="2300"/>
      <c r="N3" s="343"/>
      <c r="O3" s="2301" t="s">
        <v>348</v>
      </c>
      <c r="P3" s="1121"/>
      <c r="Q3" s="1121"/>
      <c r="R3" s="1121"/>
      <c r="S3" s="1121"/>
      <c r="T3" s="319"/>
      <c r="U3" s="319"/>
      <c r="V3" s="59"/>
      <c r="W3" s="59"/>
      <c r="X3" s="59"/>
      <c r="Y3" s="59"/>
      <c r="Z3" s="59"/>
      <c r="AA3" s="59"/>
    </row>
    <row r="4" spans="2:34" ht="13.5" customHeight="1">
      <c r="C4" s="59"/>
      <c r="D4" s="59"/>
      <c r="E4" s="59"/>
      <c r="F4" s="59"/>
      <c r="G4" s="59"/>
      <c r="H4" s="59"/>
      <c r="I4" s="59"/>
      <c r="J4" s="59"/>
      <c r="K4" s="59"/>
      <c r="L4" s="59"/>
      <c r="M4" s="59"/>
      <c r="N4" s="59"/>
      <c r="O4" s="60"/>
      <c r="P4" s="59"/>
      <c r="Q4" s="59"/>
      <c r="R4" s="59"/>
      <c r="S4" s="59"/>
      <c r="T4" s="59"/>
      <c r="U4" s="59"/>
      <c r="V4" s="59"/>
      <c r="W4" s="59"/>
      <c r="X4" s="59"/>
      <c r="Y4" s="59"/>
      <c r="Z4" s="59"/>
      <c r="AA4" s="59"/>
    </row>
    <row r="5" spans="2:34" ht="13.5" thickBot="1">
      <c r="C5" s="59"/>
      <c r="D5" s="59"/>
      <c r="E5" s="59"/>
      <c r="F5" s="59"/>
      <c r="G5" s="59"/>
      <c r="H5" s="59"/>
      <c r="I5" s="59"/>
      <c r="J5" s="59"/>
      <c r="K5" s="59"/>
      <c r="L5" s="59"/>
      <c r="M5" s="59"/>
      <c r="N5" s="59"/>
      <c r="O5" s="59"/>
      <c r="P5" s="59"/>
      <c r="Q5" s="59"/>
      <c r="R5" s="59"/>
      <c r="S5" s="59"/>
      <c r="T5" s="59"/>
      <c r="U5" s="59"/>
      <c r="V5" s="59"/>
      <c r="W5" s="59"/>
      <c r="X5" s="59"/>
      <c r="Y5" s="59"/>
      <c r="Z5" s="59"/>
      <c r="AA5" s="59"/>
    </row>
    <row r="6" spans="2:34" s="7" customFormat="1" ht="17.25" customHeight="1">
      <c r="B6" s="464"/>
      <c r="C6" s="1244" t="s">
        <v>11</v>
      </c>
      <c r="D6" s="1272"/>
      <c r="E6" s="1272"/>
      <c r="F6" s="1272"/>
      <c r="G6" s="465"/>
      <c r="H6" s="466"/>
      <c r="I6" s="1244" t="s">
        <v>83</v>
      </c>
      <c r="J6" s="1168"/>
      <c r="K6" s="1168"/>
      <c r="L6" s="1168"/>
      <c r="M6" s="338"/>
      <c r="N6" s="541"/>
      <c r="O6" s="2364"/>
      <c r="P6" s="2292"/>
      <c r="Q6" s="2292"/>
      <c r="R6" s="2292"/>
      <c r="S6" s="547"/>
      <c r="T6" s="348"/>
      <c r="U6" s="461"/>
      <c r="V6" s="2356" t="s">
        <v>376</v>
      </c>
      <c r="W6" s="2249"/>
      <c r="X6" s="2249"/>
      <c r="Y6" s="2349" t="s">
        <v>375</v>
      </c>
      <c r="Z6" s="2350"/>
      <c r="AA6" s="2351"/>
      <c r="AB6" s="1"/>
      <c r="AC6" s="1"/>
      <c r="AD6" s="1"/>
      <c r="AE6" s="1"/>
      <c r="AF6" s="1"/>
      <c r="AG6" s="1"/>
      <c r="AH6" s="1"/>
    </row>
    <row r="7" spans="2:34" ht="17.149999999999999" customHeight="1">
      <c r="B7" s="2342"/>
      <c r="C7" s="2343"/>
      <c r="D7" s="2343"/>
      <c r="E7" s="2343"/>
      <c r="F7" s="2343"/>
      <c r="G7" s="2344"/>
      <c r="H7" s="2302"/>
      <c r="I7" s="2303"/>
      <c r="J7" s="2303"/>
      <c r="K7" s="2303"/>
      <c r="L7" s="2303"/>
      <c r="M7" s="2304"/>
      <c r="N7" s="2365"/>
      <c r="O7" s="2366"/>
      <c r="P7" s="2366"/>
      <c r="Q7" s="2366"/>
      <c r="R7" s="2366"/>
      <c r="S7" s="2366"/>
      <c r="T7" s="462"/>
      <c r="U7" s="463"/>
      <c r="V7" s="2357"/>
      <c r="W7" s="2358"/>
      <c r="X7" s="2359"/>
      <c r="Y7" s="2352"/>
      <c r="Z7" s="2352"/>
      <c r="AA7" s="2353"/>
      <c r="AB7" s="1"/>
    </row>
    <row r="8" spans="2:34" ht="17.149999999999999" customHeight="1">
      <c r="B8" s="2345"/>
      <c r="C8" s="2343"/>
      <c r="D8" s="2343"/>
      <c r="E8" s="2343"/>
      <c r="F8" s="2343"/>
      <c r="G8" s="2344"/>
      <c r="H8" s="2303"/>
      <c r="I8" s="2303"/>
      <c r="J8" s="2303"/>
      <c r="K8" s="2303"/>
      <c r="L8" s="2303"/>
      <c r="M8" s="2304"/>
      <c r="N8" s="2366"/>
      <c r="O8" s="2366"/>
      <c r="P8" s="2366"/>
      <c r="Q8" s="2366"/>
      <c r="R8" s="2366"/>
      <c r="S8" s="2366"/>
      <c r="T8" s="462"/>
      <c r="U8" s="463"/>
      <c r="V8" s="2360"/>
      <c r="W8" s="2358"/>
      <c r="X8" s="2359"/>
      <c r="Y8" s="2352"/>
      <c r="Z8" s="2352"/>
      <c r="AA8" s="2353"/>
      <c r="AC8" s="70"/>
    </row>
    <row r="9" spans="2:34" ht="17.149999999999999" customHeight="1" thickBot="1">
      <c r="B9" s="2346"/>
      <c r="C9" s="2347"/>
      <c r="D9" s="2347"/>
      <c r="E9" s="2347"/>
      <c r="F9" s="2347"/>
      <c r="G9" s="2348"/>
      <c r="H9" s="2305"/>
      <c r="I9" s="2305"/>
      <c r="J9" s="2305"/>
      <c r="K9" s="2305"/>
      <c r="L9" s="2305"/>
      <c r="M9" s="2306"/>
      <c r="N9" s="2366"/>
      <c r="O9" s="2366"/>
      <c r="P9" s="2366"/>
      <c r="Q9" s="2366"/>
      <c r="R9" s="2366"/>
      <c r="S9" s="2366"/>
      <c r="T9" s="462"/>
      <c r="U9" s="463"/>
      <c r="V9" s="2361"/>
      <c r="W9" s="2362"/>
      <c r="X9" s="2363"/>
      <c r="Y9" s="2354"/>
      <c r="Z9" s="2354"/>
      <c r="AA9" s="2355"/>
    </row>
    <row r="10" spans="2:34" ht="13.5" customHeight="1">
      <c r="B10" s="214"/>
      <c r="C10" s="467"/>
      <c r="D10" s="467"/>
      <c r="E10" s="467"/>
      <c r="F10" s="467"/>
      <c r="G10" s="467"/>
      <c r="H10" s="467"/>
      <c r="I10" s="467"/>
      <c r="J10" s="467"/>
      <c r="K10" s="467"/>
      <c r="L10" s="468"/>
      <c r="M10" s="468"/>
      <c r="N10" s="468"/>
      <c r="O10" s="468"/>
      <c r="P10" s="468"/>
      <c r="Q10" s="468"/>
      <c r="R10" s="468"/>
      <c r="S10" s="468"/>
      <c r="T10" s="468"/>
      <c r="U10" s="468"/>
      <c r="V10" s="468"/>
      <c r="W10" s="468"/>
      <c r="X10" s="467"/>
      <c r="Y10" s="467"/>
      <c r="Z10" s="467"/>
      <c r="AA10" s="468"/>
    </row>
    <row r="11" spans="2:34" ht="13.5" customHeight="1">
      <c r="B11" s="214"/>
      <c r="C11" s="467"/>
      <c r="D11" s="467"/>
      <c r="E11" s="467"/>
      <c r="F11" s="467"/>
      <c r="G11" s="467"/>
      <c r="H11" s="467"/>
      <c r="I11" s="467"/>
      <c r="J11" s="467"/>
      <c r="K11" s="467"/>
      <c r="L11" s="468"/>
      <c r="M11" s="468"/>
      <c r="N11" s="468"/>
      <c r="O11" s="468"/>
      <c r="P11" s="2196" t="s">
        <v>938</v>
      </c>
      <c r="Q11" s="2197"/>
      <c r="R11" s="2197"/>
      <c r="S11" s="2197"/>
      <c r="T11" s="2197"/>
      <c r="U11" s="2197"/>
      <c r="V11" s="2197"/>
      <c r="W11" s="2197"/>
      <c r="X11" s="2197"/>
      <c r="Y11" s="2197"/>
      <c r="Z11" s="2197"/>
      <c r="AA11" s="2198"/>
    </row>
    <row r="12" spans="2:34" ht="13.5" customHeight="1">
      <c r="B12" s="214"/>
      <c r="C12" s="467"/>
      <c r="D12" s="467"/>
      <c r="E12" s="467"/>
      <c r="F12" s="467"/>
      <c r="G12" s="467"/>
      <c r="H12" s="467"/>
      <c r="I12" s="467"/>
      <c r="J12" s="467"/>
      <c r="K12" s="467"/>
      <c r="L12" s="468"/>
      <c r="M12" s="468"/>
      <c r="N12" s="468"/>
      <c r="O12" s="468"/>
      <c r="P12" s="2153" t="s">
        <v>949</v>
      </c>
      <c r="Q12" s="2154"/>
      <c r="R12" s="2154"/>
      <c r="S12" s="2154"/>
      <c r="T12" s="2154"/>
      <c r="U12" s="2154"/>
      <c r="V12" s="2154"/>
      <c r="W12" s="2154"/>
      <c r="X12" s="2154"/>
      <c r="Y12" s="2154"/>
      <c r="Z12" s="2154"/>
      <c r="AA12" s="2155"/>
    </row>
    <row r="13" spans="2:34" ht="13.5" customHeight="1">
      <c r="B13" s="214"/>
      <c r="C13" s="467"/>
      <c r="D13" s="467"/>
      <c r="E13" s="467"/>
      <c r="F13" s="467"/>
      <c r="G13" s="467"/>
      <c r="H13" s="467"/>
      <c r="I13" s="467"/>
      <c r="J13" s="467"/>
      <c r="K13" s="467"/>
      <c r="L13" s="468"/>
      <c r="M13" s="468"/>
      <c r="N13" s="468"/>
      <c r="O13" s="468"/>
      <c r="P13" s="2156" t="s">
        <v>950</v>
      </c>
      <c r="Q13" s="2157"/>
      <c r="R13" s="2157"/>
      <c r="S13" s="2157"/>
      <c r="T13" s="2157"/>
      <c r="U13" s="2157"/>
      <c r="V13" s="2157"/>
      <c r="W13" s="2157"/>
      <c r="X13" s="2157"/>
      <c r="Y13" s="2157"/>
      <c r="Z13" s="2157"/>
      <c r="AA13" s="2158"/>
    </row>
    <row r="14" spans="2:34">
      <c r="B14" s="214"/>
      <c r="C14" s="468"/>
      <c r="D14" s="468"/>
      <c r="E14" s="468"/>
      <c r="F14" s="468"/>
      <c r="G14" s="468"/>
      <c r="H14" s="468"/>
      <c r="I14" s="468"/>
      <c r="J14" s="468"/>
      <c r="K14" s="468"/>
      <c r="L14" s="468"/>
      <c r="M14" s="468"/>
      <c r="N14" s="468"/>
      <c r="O14" s="468"/>
      <c r="P14" s="2159" t="s">
        <v>951</v>
      </c>
      <c r="Q14" s="1147"/>
      <c r="R14" s="1147"/>
      <c r="S14" s="1147"/>
      <c r="T14" s="1147"/>
      <c r="U14" s="1147"/>
      <c r="V14" s="1147"/>
      <c r="W14" s="1147"/>
      <c r="X14" s="1147"/>
      <c r="Y14" s="1147"/>
      <c r="Z14" s="1147"/>
      <c r="AA14" s="2160"/>
    </row>
    <row r="15" spans="2:34">
      <c r="B15" s="214"/>
      <c r="C15" s="468"/>
      <c r="D15" s="468"/>
      <c r="E15" s="468"/>
      <c r="F15" s="468"/>
      <c r="G15" s="468"/>
      <c r="H15" s="468"/>
      <c r="I15" s="468"/>
      <c r="J15" s="468"/>
      <c r="K15" s="468"/>
      <c r="L15" s="468"/>
      <c r="M15" s="468"/>
      <c r="N15" s="468"/>
      <c r="O15" s="468"/>
      <c r="P15" s="2161" t="s">
        <v>950</v>
      </c>
      <c r="Q15" s="2162"/>
      <c r="R15" s="2162"/>
      <c r="S15" s="2162"/>
      <c r="T15" s="2162"/>
      <c r="U15" s="2162"/>
      <c r="V15" s="2162"/>
      <c r="W15" s="2162"/>
      <c r="X15" s="2162"/>
      <c r="Y15" s="2162"/>
      <c r="Z15" s="2162"/>
      <c r="AA15" s="2163"/>
    </row>
    <row r="16" spans="2:34">
      <c r="B16" s="214"/>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row>
    <row r="17" spans="2:29" ht="20">
      <c r="B17" s="214"/>
      <c r="C17" s="468"/>
      <c r="D17" s="468"/>
      <c r="E17" s="468"/>
      <c r="F17" s="468"/>
      <c r="G17" s="468"/>
      <c r="H17" s="468"/>
      <c r="I17" s="469"/>
      <c r="J17" s="470"/>
      <c r="K17" s="470"/>
      <c r="L17" s="2310" t="str">
        <f>IF(K3=AC19,"確認",+IF(K3=AC20,"立会","                  "))</f>
        <v>立会</v>
      </c>
      <c r="M17" s="2311"/>
      <c r="N17" s="2311"/>
      <c r="O17" s="471"/>
      <c r="P17" s="2308" t="s">
        <v>347</v>
      </c>
      <c r="Q17" s="2309"/>
      <c r="R17" s="2309"/>
      <c r="S17" s="470"/>
      <c r="T17" s="470"/>
      <c r="U17" s="470"/>
      <c r="V17" s="468"/>
      <c r="W17" s="468"/>
      <c r="X17" s="468"/>
      <c r="Y17" s="468"/>
      <c r="Z17" s="468"/>
      <c r="AA17" s="468"/>
    </row>
    <row r="18" spans="2:29" ht="13.5" customHeight="1">
      <c r="B18" s="214"/>
      <c r="C18" s="468"/>
      <c r="D18" s="468"/>
      <c r="E18" s="468"/>
      <c r="F18" s="468"/>
      <c r="G18" s="468"/>
      <c r="H18" s="468"/>
      <c r="I18" s="468"/>
      <c r="J18" s="468"/>
      <c r="K18" s="468"/>
      <c r="L18" s="468"/>
      <c r="M18" s="468"/>
      <c r="N18" s="472"/>
      <c r="O18" s="468"/>
      <c r="P18" s="468"/>
      <c r="Q18" s="468"/>
      <c r="R18" s="468"/>
      <c r="S18" s="468"/>
      <c r="T18" s="468"/>
      <c r="U18" s="468"/>
      <c r="V18" s="468"/>
      <c r="W18" s="468"/>
      <c r="X18" s="468"/>
      <c r="Y18" s="468"/>
      <c r="Z18" s="468"/>
      <c r="AA18" s="468"/>
    </row>
    <row r="19" spans="2:29">
      <c r="B19" s="214"/>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C19" s="58" t="s">
        <v>84</v>
      </c>
    </row>
    <row r="20" spans="2:29" ht="20.149999999999999" customHeight="1">
      <c r="B20" s="214"/>
      <c r="C20" s="1167" t="s">
        <v>93</v>
      </c>
      <c r="D20" s="2320"/>
      <c r="E20" s="2320"/>
      <c r="F20" s="2321">
        <f>各項目入力表!B3</f>
        <v>0</v>
      </c>
      <c r="G20" s="2322"/>
      <c r="H20" s="2322"/>
      <c r="I20" s="2322"/>
      <c r="J20" s="2322"/>
      <c r="K20" s="2322"/>
      <c r="L20" s="2322"/>
      <c r="M20" s="2322"/>
      <c r="N20" s="2322"/>
      <c r="O20" s="2322"/>
      <c r="P20" s="2322"/>
      <c r="Q20" s="2322"/>
      <c r="R20" s="2322"/>
      <c r="S20" s="2322"/>
      <c r="T20" s="2322"/>
      <c r="U20" s="2322"/>
      <c r="V20" s="2322"/>
      <c r="W20" s="2322"/>
      <c r="X20" s="2322"/>
      <c r="Y20" s="2322"/>
      <c r="Z20" s="2322"/>
      <c r="AA20" s="468"/>
      <c r="AC20" s="58" t="s">
        <v>92</v>
      </c>
    </row>
    <row r="21" spans="2:29" ht="20.149999999999999" customHeight="1">
      <c r="C21" s="2323" t="s">
        <v>94</v>
      </c>
      <c r="D21" s="2324"/>
      <c r="E21" s="2324"/>
      <c r="F21" s="2307"/>
      <c r="G21" s="2293"/>
      <c r="H21" s="2293"/>
      <c r="I21" s="2293"/>
      <c r="J21" s="2293"/>
      <c r="K21" s="2293"/>
      <c r="L21" s="2293"/>
      <c r="M21" s="2293"/>
      <c r="N21" s="2293"/>
      <c r="O21" s="213"/>
      <c r="P21" s="34"/>
      <c r="Q21" s="34"/>
      <c r="R21" s="34"/>
      <c r="S21" s="34"/>
      <c r="T21" s="34"/>
      <c r="U21" s="34"/>
      <c r="V21" s="34"/>
      <c r="W21" s="34"/>
      <c r="X21" s="34"/>
      <c r="Y21" s="34"/>
      <c r="Z21" s="34"/>
      <c r="AA21" s="59"/>
    </row>
    <row r="22" spans="2:29" ht="14">
      <c r="C22" s="59"/>
      <c r="D22" s="61"/>
      <c r="E22" s="59"/>
      <c r="F22" s="59"/>
      <c r="G22" s="59"/>
      <c r="H22" s="59"/>
      <c r="I22" s="59"/>
      <c r="J22" s="59"/>
      <c r="K22" s="59"/>
      <c r="L22" s="59"/>
      <c r="M22" s="59"/>
      <c r="N22" s="59"/>
      <c r="O22" s="59"/>
      <c r="P22" s="59"/>
      <c r="Q22" s="59"/>
      <c r="R22" s="59"/>
      <c r="S22" s="59"/>
      <c r="T22" s="62"/>
      <c r="U22" s="59"/>
      <c r="V22" s="59"/>
      <c r="W22" s="59"/>
      <c r="X22" s="59"/>
      <c r="Y22" s="59"/>
      <c r="Z22" s="59"/>
      <c r="AA22" s="59"/>
    </row>
    <row r="23" spans="2:29">
      <c r="C23" s="59"/>
      <c r="D23" s="59"/>
      <c r="E23" s="59"/>
      <c r="F23" s="59"/>
      <c r="G23" s="59"/>
      <c r="H23" s="59"/>
      <c r="I23" s="59"/>
      <c r="J23" s="59"/>
      <c r="K23" s="59"/>
      <c r="L23" s="59"/>
      <c r="M23" s="59"/>
      <c r="N23" s="59"/>
      <c r="O23" s="59"/>
      <c r="P23" s="59"/>
      <c r="Q23" s="59"/>
      <c r="R23" s="59"/>
      <c r="S23" s="59"/>
      <c r="T23" s="59"/>
      <c r="U23" s="59"/>
      <c r="V23" s="59"/>
      <c r="W23" s="59"/>
      <c r="X23" s="59"/>
      <c r="Y23" s="59"/>
      <c r="Z23" s="59"/>
      <c r="AA23" s="59"/>
    </row>
    <row r="24" spans="2:29" s="7" customFormat="1" ht="24.9" customHeight="1">
      <c r="C24" s="34"/>
      <c r="D24" s="34" t="s">
        <v>87</v>
      </c>
      <c r="E24" s="63"/>
      <c r="F24" s="34"/>
      <c r="G24" s="34"/>
      <c r="H24" s="34"/>
      <c r="I24" s="34"/>
      <c r="J24" s="21"/>
      <c r="K24" s="21"/>
      <c r="L24" s="21"/>
      <c r="M24" s="21"/>
      <c r="N24" s="34"/>
      <c r="O24" s="34"/>
      <c r="P24" s="34"/>
      <c r="Q24" s="34"/>
      <c r="R24" s="34"/>
      <c r="S24" s="34"/>
      <c r="T24" s="2009" t="str">
        <f>IF(K3=AC19,"確認",+IF(K3=AC20,"立会","                  "))</f>
        <v>立会</v>
      </c>
      <c r="U24" s="2009"/>
      <c r="V24" s="34" t="s">
        <v>86</v>
      </c>
      <c r="W24" s="34"/>
      <c r="X24" s="34"/>
      <c r="Y24" s="34"/>
      <c r="Z24" s="34"/>
      <c r="AA24" s="34"/>
    </row>
    <row r="25" spans="2:29" ht="24.9" customHeight="1">
      <c r="C25" s="59"/>
      <c r="D25" s="34" t="s">
        <v>85</v>
      </c>
      <c r="E25" s="59"/>
      <c r="F25" s="59"/>
      <c r="G25" s="59"/>
      <c r="H25" s="59"/>
      <c r="I25" s="59"/>
      <c r="J25" s="59"/>
      <c r="K25" s="59"/>
      <c r="L25" s="59"/>
      <c r="M25" s="59"/>
      <c r="N25" s="59"/>
      <c r="O25" s="59"/>
      <c r="P25" s="59"/>
      <c r="Q25" s="59"/>
      <c r="R25" s="59"/>
      <c r="S25" s="59"/>
      <c r="T25" s="59"/>
      <c r="U25" s="59"/>
      <c r="V25" s="59"/>
      <c r="W25" s="59"/>
      <c r="X25" s="59"/>
      <c r="Y25" s="59"/>
      <c r="Z25" s="59"/>
      <c r="AA25" s="59"/>
    </row>
    <row r="26" spans="2:29">
      <c r="C26" s="59"/>
      <c r="D26" s="59"/>
      <c r="E26" s="59"/>
      <c r="F26" s="59"/>
      <c r="G26" s="59"/>
      <c r="H26" s="59"/>
      <c r="I26" s="59"/>
      <c r="J26" s="59"/>
      <c r="K26" s="59"/>
      <c r="L26" s="59"/>
      <c r="M26" s="59"/>
      <c r="N26" s="59"/>
      <c r="O26" s="59"/>
      <c r="P26" s="59"/>
      <c r="Q26" s="59"/>
      <c r="R26" s="59"/>
      <c r="S26" s="59"/>
      <c r="T26" s="59"/>
      <c r="U26" s="59"/>
      <c r="V26" s="59"/>
      <c r="W26" s="59"/>
      <c r="X26" s="59"/>
      <c r="Y26" s="59"/>
      <c r="Z26" s="59"/>
      <c r="AA26" s="59"/>
    </row>
    <row r="27" spans="2:29">
      <c r="C27" s="59"/>
      <c r="D27" s="59"/>
      <c r="E27" s="59"/>
      <c r="F27" s="59"/>
      <c r="G27" s="59"/>
      <c r="H27" s="59"/>
      <c r="I27" s="59"/>
      <c r="J27" s="59"/>
      <c r="K27" s="59"/>
      <c r="L27" s="59"/>
      <c r="M27" s="59"/>
      <c r="N27" s="59"/>
      <c r="O27" s="59"/>
      <c r="P27" s="59"/>
      <c r="Q27" s="59"/>
      <c r="R27" s="59"/>
      <c r="S27" s="59"/>
      <c r="T27" s="59"/>
      <c r="U27" s="59"/>
      <c r="V27" s="59"/>
      <c r="W27" s="59"/>
      <c r="X27" s="59"/>
      <c r="Y27" s="59"/>
      <c r="Z27" s="59"/>
      <c r="AA27" s="59"/>
    </row>
    <row r="28" spans="2:29" s="7" customFormat="1" ht="20.149999999999999" customHeight="1">
      <c r="C28" s="580"/>
      <c r="D28" s="580"/>
      <c r="E28" s="580"/>
      <c r="F28" s="580"/>
      <c r="G28" s="580"/>
      <c r="H28" s="580"/>
      <c r="I28" s="580"/>
      <c r="J28" s="580"/>
      <c r="K28" s="580"/>
      <c r="L28" s="580"/>
      <c r="M28" s="580"/>
      <c r="N28" s="580"/>
      <c r="O28" s="63" t="s">
        <v>66</v>
      </c>
      <c r="P28" s="580"/>
      <c r="Q28" s="580"/>
      <c r="R28" s="580"/>
      <c r="S28" s="580"/>
      <c r="T28" s="580"/>
      <c r="U28" s="580"/>
      <c r="V28" s="580"/>
      <c r="W28" s="580"/>
      <c r="X28" s="580"/>
      <c r="Y28" s="580"/>
      <c r="Z28" s="580"/>
      <c r="AA28" s="580"/>
    </row>
    <row r="29" spans="2:29">
      <c r="C29" s="59"/>
      <c r="D29" s="59"/>
      <c r="E29" s="59"/>
      <c r="F29" s="59"/>
      <c r="G29" s="59"/>
      <c r="H29" s="59"/>
      <c r="I29" s="59"/>
      <c r="J29" s="59"/>
      <c r="K29" s="59"/>
      <c r="L29" s="59"/>
      <c r="M29" s="59"/>
      <c r="N29" s="59"/>
      <c r="O29" s="59"/>
      <c r="P29" s="59"/>
      <c r="Q29" s="59"/>
      <c r="R29" s="59"/>
      <c r="S29" s="59"/>
      <c r="T29" s="59"/>
      <c r="U29" s="59"/>
      <c r="V29" s="59"/>
      <c r="W29" s="59"/>
      <c r="X29" s="59"/>
      <c r="Y29" s="59"/>
      <c r="Z29" s="59"/>
      <c r="AA29" s="59"/>
    </row>
    <row r="30" spans="2:29" ht="13.5" thickBot="1">
      <c r="C30" s="59"/>
      <c r="D30" s="59"/>
      <c r="E30" s="59"/>
      <c r="F30" s="59"/>
      <c r="G30" s="59"/>
      <c r="H30" s="59"/>
      <c r="I30" s="59"/>
      <c r="J30" s="59"/>
      <c r="K30" s="59"/>
      <c r="L30" s="59"/>
      <c r="M30" s="59"/>
      <c r="N30" s="59"/>
      <c r="O30" s="59"/>
      <c r="P30" s="59"/>
      <c r="Q30" s="59"/>
      <c r="R30" s="59"/>
      <c r="S30" s="59"/>
      <c r="T30" s="59"/>
      <c r="U30" s="59"/>
      <c r="V30" s="59"/>
      <c r="W30" s="59"/>
      <c r="X30" s="59"/>
      <c r="Y30" s="59"/>
      <c r="Z30" s="59"/>
      <c r="AA30" s="59"/>
    </row>
    <row r="31" spans="2:29" ht="33" customHeight="1">
      <c r="C31" s="59"/>
      <c r="D31" s="59"/>
      <c r="E31" s="2325" t="s">
        <v>78</v>
      </c>
      <c r="F31" s="2336"/>
      <c r="G31" s="2336"/>
      <c r="H31" s="2336"/>
      <c r="I31" s="2336"/>
      <c r="J31" s="2337" t="s">
        <v>229</v>
      </c>
      <c r="K31" s="2338"/>
      <c r="L31" s="2338"/>
      <c r="M31" s="2338"/>
      <c r="N31" s="2338"/>
      <c r="O31" s="2338"/>
      <c r="P31" s="2338"/>
      <c r="Q31" s="2338"/>
      <c r="R31" s="2338"/>
      <c r="S31" s="2338"/>
      <c r="T31" s="2338"/>
      <c r="U31" s="2338"/>
      <c r="V31" s="2338"/>
      <c r="W31" s="2338"/>
      <c r="X31" s="2338"/>
      <c r="Y31" s="2339"/>
      <c r="Z31" s="59"/>
      <c r="AA31" s="59"/>
    </row>
    <row r="32" spans="2:29" ht="33" customHeight="1">
      <c r="C32" s="59"/>
      <c r="D32" s="59"/>
      <c r="E32" s="1906" t="s">
        <v>79</v>
      </c>
      <c r="F32" s="1907"/>
      <c r="G32" s="1907"/>
      <c r="H32" s="1907"/>
      <c r="I32" s="1907"/>
      <c r="J32" s="2328" t="s">
        <v>230</v>
      </c>
      <c r="K32" s="2329"/>
      <c r="L32" s="2329"/>
      <c r="M32" s="2329"/>
      <c r="N32" s="2329"/>
      <c r="O32" s="2329"/>
      <c r="P32" s="2329"/>
      <c r="Q32" s="2329"/>
      <c r="R32" s="2329"/>
      <c r="S32" s="2329"/>
      <c r="T32" s="2329"/>
      <c r="U32" s="2329"/>
      <c r="V32" s="2329"/>
      <c r="W32" s="2329"/>
      <c r="X32" s="2329"/>
      <c r="Y32" s="2330"/>
      <c r="Z32" s="59"/>
      <c r="AA32" s="59"/>
    </row>
    <row r="33" spans="3:29" ht="33" customHeight="1">
      <c r="C33" s="59"/>
      <c r="D33" s="59"/>
      <c r="E33" s="1906" t="s">
        <v>80</v>
      </c>
      <c r="F33" s="1907"/>
      <c r="G33" s="1907"/>
      <c r="H33" s="1907"/>
      <c r="I33" s="1907"/>
      <c r="J33" s="2328" t="s">
        <v>350</v>
      </c>
      <c r="K33" s="2329"/>
      <c r="L33" s="2329"/>
      <c r="M33" s="2329"/>
      <c r="N33" s="2329"/>
      <c r="O33" s="2329"/>
      <c r="P33" s="2329"/>
      <c r="Q33" s="2329"/>
      <c r="R33" s="2329"/>
      <c r="S33" s="2329"/>
      <c r="T33" s="2329"/>
      <c r="U33" s="2329"/>
      <c r="V33" s="2329"/>
      <c r="W33" s="2329"/>
      <c r="X33" s="2329"/>
      <c r="Y33" s="2330"/>
      <c r="Z33" s="59"/>
      <c r="AA33" s="59"/>
    </row>
    <row r="34" spans="3:29" ht="33" customHeight="1" thickBot="1">
      <c r="C34" s="59"/>
      <c r="D34" s="59"/>
      <c r="E34" s="2312" t="s">
        <v>81</v>
      </c>
      <c r="F34" s="2331"/>
      <c r="G34" s="2331"/>
      <c r="H34" s="2331"/>
      <c r="I34" s="2331"/>
      <c r="J34" s="2340"/>
      <c r="K34" s="2341"/>
      <c r="L34" s="2341"/>
      <c r="M34" s="2341"/>
      <c r="N34" s="2341"/>
      <c r="O34" s="2341"/>
      <c r="P34" s="2341"/>
      <c r="Q34" s="2341"/>
      <c r="R34" s="2341"/>
      <c r="S34" s="215"/>
      <c r="T34" s="2332"/>
      <c r="U34" s="2332"/>
      <c r="V34" s="2332"/>
      <c r="W34" s="2332"/>
      <c r="X34" s="2333" t="s">
        <v>82</v>
      </c>
      <c r="Y34" s="2334"/>
      <c r="Z34" s="59"/>
      <c r="AA34" s="59"/>
      <c r="AC34" s="214"/>
    </row>
    <row r="35" spans="3:29">
      <c r="C35" s="59"/>
      <c r="D35" s="59"/>
      <c r="E35" s="59"/>
      <c r="F35" s="59"/>
      <c r="G35" s="59"/>
      <c r="H35" s="59"/>
      <c r="I35" s="59"/>
      <c r="J35" s="59"/>
      <c r="K35" s="59"/>
      <c r="L35" s="59"/>
      <c r="M35" s="59"/>
      <c r="N35" s="59"/>
      <c r="O35" s="59"/>
      <c r="P35" s="59"/>
      <c r="Q35" s="59"/>
      <c r="R35" s="59"/>
      <c r="S35" s="59"/>
      <c r="T35" s="59"/>
      <c r="U35" s="59"/>
      <c r="V35" s="59"/>
      <c r="W35" s="59"/>
      <c r="X35" s="59"/>
      <c r="Y35" s="59"/>
      <c r="Z35" s="59"/>
      <c r="AA35" s="59"/>
    </row>
    <row r="36" spans="3:29" ht="13.5" thickBot="1">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3:29" ht="33" customHeight="1">
      <c r="C37" s="51"/>
      <c r="D37" s="51"/>
      <c r="E37" s="2325" t="s">
        <v>91</v>
      </c>
      <c r="F37" s="2326"/>
      <c r="G37" s="2326"/>
      <c r="H37" s="2326"/>
      <c r="I37" s="2326"/>
      <c r="J37" s="2314"/>
      <c r="K37" s="2315"/>
      <c r="L37" s="2315"/>
      <c r="M37" s="2315"/>
      <c r="N37" s="2315"/>
      <c r="O37" s="2315"/>
      <c r="P37" s="2315"/>
      <c r="Q37" s="2315"/>
      <c r="R37" s="2315"/>
      <c r="S37" s="2315"/>
      <c r="T37" s="2315"/>
      <c r="U37" s="2315"/>
      <c r="V37" s="2315"/>
      <c r="W37" s="2315"/>
      <c r="X37" s="2315"/>
      <c r="Y37" s="2316"/>
      <c r="Z37" s="59"/>
      <c r="AA37" s="59"/>
    </row>
    <row r="38" spans="3:29" ht="33" customHeight="1">
      <c r="C38" s="51"/>
      <c r="D38" s="51"/>
      <c r="E38" s="1906" t="s">
        <v>88</v>
      </c>
      <c r="F38" s="2327"/>
      <c r="G38" s="2327"/>
      <c r="H38" s="2327"/>
      <c r="I38" s="2327"/>
      <c r="J38" s="1973"/>
      <c r="K38" s="1973"/>
      <c r="L38" s="1973"/>
      <c r="M38" s="1973"/>
      <c r="N38" s="1973"/>
      <c r="O38" s="1973"/>
      <c r="P38" s="1973"/>
      <c r="Q38" s="1973"/>
      <c r="R38" s="1973"/>
      <c r="S38" s="216"/>
      <c r="T38" s="2335"/>
      <c r="U38" s="1766"/>
      <c r="V38" s="1766"/>
      <c r="W38" s="1766"/>
      <c r="X38" s="407" t="s">
        <v>90</v>
      </c>
      <c r="Y38" s="69"/>
      <c r="Z38" s="59"/>
      <c r="AA38" s="59"/>
    </row>
    <row r="39" spans="3:29" ht="33" customHeight="1" thickBot="1">
      <c r="C39" s="51"/>
      <c r="D39" s="51"/>
      <c r="E39" s="2312" t="s">
        <v>89</v>
      </c>
      <c r="F39" s="2313"/>
      <c r="G39" s="2313"/>
      <c r="H39" s="2313"/>
      <c r="I39" s="2313"/>
      <c r="J39" s="2317"/>
      <c r="K39" s="2318"/>
      <c r="L39" s="2318"/>
      <c r="M39" s="2318"/>
      <c r="N39" s="2318"/>
      <c r="O39" s="2318"/>
      <c r="P39" s="2318"/>
      <c r="Q39" s="2318"/>
      <c r="R39" s="2318"/>
      <c r="S39" s="2318"/>
      <c r="T39" s="2318"/>
      <c r="U39" s="2318"/>
      <c r="V39" s="2318"/>
      <c r="W39" s="2318"/>
      <c r="X39" s="2318"/>
      <c r="Y39" s="2319"/>
      <c r="Z39" s="59"/>
      <c r="AA39" s="59"/>
      <c r="AC39" s="344" t="s">
        <v>349</v>
      </c>
    </row>
  </sheetData>
  <sheetProtection sheet="1" selectLockedCells="1"/>
  <mergeCells count="40">
    <mergeCell ref="J31:Y31"/>
    <mergeCell ref="E32:I32"/>
    <mergeCell ref="J32:Y32"/>
    <mergeCell ref="J34:R34"/>
    <mergeCell ref="B7:G9"/>
    <mergeCell ref="Y6:AA9"/>
    <mergeCell ref="V6:X6"/>
    <mergeCell ref="V7:X9"/>
    <mergeCell ref="O6:R6"/>
    <mergeCell ref="N7:S9"/>
    <mergeCell ref="P11:AA11"/>
    <mergeCell ref="P12:AA12"/>
    <mergeCell ref="P13:AA13"/>
    <mergeCell ref="P14:AA14"/>
    <mergeCell ref="P15:AA15"/>
    <mergeCell ref="E39:I39"/>
    <mergeCell ref="J37:Y37"/>
    <mergeCell ref="J39:Y39"/>
    <mergeCell ref="C20:E20"/>
    <mergeCell ref="F20:Z20"/>
    <mergeCell ref="C21:E21"/>
    <mergeCell ref="E37:I37"/>
    <mergeCell ref="E38:I38"/>
    <mergeCell ref="E33:I33"/>
    <mergeCell ref="J33:Y33"/>
    <mergeCell ref="E34:I34"/>
    <mergeCell ref="T34:W34"/>
    <mergeCell ref="X34:Y34"/>
    <mergeCell ref="T38:W38"/>
    <mergeCell ref="E31:I31"/>
    <mergeCell ref="J38:R38"/>
    <mergeCell ref="K3:M3"/>
    <mergeCell ref="O3:S3"/>
    <mergeCell ref="I6:L6"/>
    <mergeCell ref="H7:M9"/>
    <mergeCell ref="T24:U24"/>
    <mergeCell ref="F21:N21"/>
    <mergeCell ref="P17:R17"/>
    <mergeCell ref="L17:N17"/>
    <mergeCell ref="C6:F6"/>
  </mergeCells>
  <phoneticPr fontId="3"/>
  <conditionalFormatting sqref="J34:R34">
    <cfRule type="expression" dxfId="188" priority="4" stopIfTrue="1">
      <formula>AND(MONTH(J34)&lt;10,DAY(J34)&gt;9)</formula>
    </cfRule>
    <cfRule type="expression" dxfId="187" priority="5" stopIfTrue="1">
      <formula>AND(MONTH(J34)&lt;10,DAY(J34)&lt;10)</formula>
    </cfRule>
    <cfRule type="expression" dxfId="186" priority="6" stopIfTrue="1">
      <formula>AND(MONTH(J34)&gt;9,DAY(J34)&lt;10)</formula>
    </cfRule>
  </conditionalFormatting>
  <conditionalFormatting sqref="J38:R38">
    <cfRule type="expression" dxfId="185" priority="1" stopIfTrue="1">
      <formula>AND(MONTH(J38)&lt;10,DAY(J38)&gt;9)</formula>
    </cfRule>
    <cfRule type="expression" dxfId="184" priority="2" stopIfTrue="1">
      <formula>AND(MONTH(J38)&lt;10,DAY(J38)&lt;10)</formula>
    </cfRule>
    <cfRule type="expression" dxfId="183" priority="3" stopIfTrue="1">
      <formula>AND(MONTH(J38)&gt;9,DAY(J38)&lt;10)</formula>
    </cfRule>
  </conditionalFormatting>
  <dataValidations count="2">
    <dataValidation type="whole" allowBlank="1" showInputMessage="1" showErrorMessage="1" error="時刻は、24時間表記で入力してください。" prompt="時刻は、24時間表記で入力してください。" sqref="T34:W34">
      <formula1>1</formula1>
      <formula2>24</formula2>
    </dataValidation>
    <dataValidation type="list" allowBlank="1" showInputMessage="1" showErrorMessage="1" sqref="K3:M3">
      <formula1>$AC$19:$AC$20</formula1>
    </dataValidation>
  </dataValidations>
  <pageMargins left="0.98425196850393704" right="0.39370078740157483" top="0.98425196850393704" bottom="0.98425196850393704" header="0.51181102362204722" footer="0.51181102362204722"/>
  <pageSetup paperSize="9" orientation="portrait" r:id="rId1"/>
  <headerFooter alignWithMargins="0">
    <oddHeader>&amp;L&amp;"ＭＳ 明朝,標準"&amp;8&amp;K00-038第12号様式（第14条関係）</oddHeader>
    <oddFooter>&amp;R&amp;"ＭＳ 明朝,標準"&amp;8&amp;K00-045受注者⇔監督員</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3" tint="0.59999389629810485"/>
  </sheetPr>
  <dimension ref="A1:BG57"/>
  <sheetViews>
    <sheetView showZeros="0" view="pageBreakPreview" zoomScaleNormal="100" zoomScaleSheetLayoutView="100" workbookViewId="0">
      <selection activeCell="Y1" sqref="Y1:AJ1"/>
    </sheetView>
  </sheetViews>
  <sheetFormatPr defaultColWidth="2.36328125" defaultRowHeight="13"/>
  <cols>
    <col min="1" max="1" width="7.6328125" style="908" customWidth="1"/>
    <col min="2" max="38" width="2.36328125" style="40"/>
    <col min="39" max="39" width="2.36328125" style="40" hidden="1" customWidth="1"/>
    <col min="40" max="40" width="2.36328125" style="40"/>
    <col min="41" max="41" width="15.08984375" style="40" customWidth="1"/>
    <col min="42" max="46" width="2.36328125" style="40"/>
    <col min="47" max="47" width="11.08984375" style="40" customWidth="1"/>
    <col min="48" max="52" width="2.36328125" style="40"/>
    <col min="53" max="53" width="0" style="40" hidden="1" customWidth="1"/>
    <col min="54" max="16384" width="2.36328125" style="40"/>
  </cols>
  <sheetData>
    <row r="1" spans="1:40" s="2" customFormat="1" ht="20.149999999999999" customHeight="1">
      <c r="B1" s="28"/>
      <c r="C1" s="28"/>
      <c r="D1" s="28"/>
      <c r="E1" s="28"/>
      <c r="F1" s="28"/>
      <c r="G1" s="28"/>
      <c r="H1" s="28"/>
      <c r="I1" s="28"/>
      <c r="J1" s="28"/>
      <c r="K1" s="28"/>
      <c r="L1" s="28"/>
      <c r="M1" s="28"/>
      <c r="N1" s="28"/>
      <c r="O1" s="397"/>
      <c r="P1" s="397"/>
      <c r="Q1" s="49"/>
      <c r="R1" s="419"/>
      <c r="S1" s="477"/>
      <c r="T1" s="477"/>
      <c r="U1" s="477"/>
      <c r="V1" s="477"/>
      <c r="W1" s="477"/>
      <c r="X1" s="477"/>
      <c r="Y1" s="1664"/>
      <c r="Z1" s="1664"/>
      <c r="AA1" s="1664"/>
      <c r="AB1" s="1664"/>
      <c r="AC1" s="1664"/>
      <c r="AD1" s="1664"/>
      <c r="AE1" s="1664"/>
      <c r="AF1" s="1664"/>
      <c r="AG1" s="1664"/>
      <c r="AH1" s="1664"/>
      <c r="AI1" s="1664"/>
      <c r="AJ1" s="2409"/>
      <c r="AL1" s="480" t="s">
        <v>133</v>
      </c>
    </row>
    <row r="2" spans="1:40" ht="15" customHeight="1">
      <c r="B2" s="56"/>
      <c r="C2" s="56"/>
      <c r="D2" s="56"/>
      <c r="E2" s="56"/>
      <c r="F2" s="56"/>
      <c r="G2" s="56"/>
      <c r="H2" s="56"/>
      <c r="I2" s="56"/>
      <c r="J2" s="56"/>
      <c r="K2" s="56"/>
      <c r="L2" s="56"/>
      <c r="M2" s="56"/>
      <c r="N2" s="56"/>
      <c r="O2" s="56"/>
      <c r="P2" s="56"/>
      <c r="Q2" s="56"/>
      <c r="R2" s="56"/>
      <c r="S2" s="56"/>
      <c r="T2" s="56"/>
      <c r="U2" s="56"/>
      <c r="V2" s="56"/>
      <c r="W2" s="56"/>
      <c r="X2" s="56"/>
      <c r="Y2" s="56"/>
      <c r="Z2" s="56"/>
      <c r="AA2" s="56"/>
      <c r="AB2" s="54"/>
      <c r="AC2" s="56"/>
      <c r="AD2" s="53"/>
      <c r="AE2" s="53"/>
      <c r="AF2" s="53"/>
      <c r="AG2" s="53"/>
      <c r="AH2" s="53"/>
      <c r="AI2" s="53"/>
      <c r="AJ2" s="53"/>
    </row>
    <row r="3" spans="1:40" s="707" customFormat="1" ht="15" customHeight="1">
      <c r="A3" s="908"/>
      <c r="C3" s="1546" t="s">
        <v>368</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40" ht="15" customHeight="1">
      <c r="B5" s="56"/>
      <c r="C5" s="56"/>
      <c r="D5" s="57"/>
      <c r="E5" s="57"/>
      <c r="F5" s="57"/>
      <c r="G5" s="57"/>
      <c r="H5" s="57"/>
      <c r="I5" s="57"/>
      <c r="J5" s="57"/>
      <c r="K5" s="57"/>
      <c r="L5" s="57"/>
      <c r="M5" s="57"/>
      <c r="N5" s="57"/>
      <c r="O5" s="57"/>
      <c r="P5" s="57"/>
      <c r="Q5" s="57"/>
      <c r="R5" s="56"/>
      <c r="S5" s="56"/>
      <c r="T5" s="56"/>
      <c r="U5" s="56"/>
      <c r="V5" s="56"/>
      <c r="W5" s="56"/>
      <c r="X5" s="56"/>
      <c r="Y5" s="56"/>
      <c r="Z5" s="56"/>
      <c r="AA5" s="56"/>
      <c r="AB5" s="56"/>
      <c r="AC5" s="56"/>
      <c r="AD5" s="56"/>
      <c r="AE5" s="56"/>
      <c r="AF5" s="56"/>
      <c r="AG5" s="56"/>
      <c r="AH5" s="56"/>
      <c r="AI5" s="56"/>
      <c r="AJ5" s="56"/>
      <c r="AM5" s="564" t="s">
        <v>425</v>
      </c>
    </row>
    <row r="6" spans="1:40" ht="30" customHeight="1">
      <c r="B6" s="56"/>
      <c r="C6" s="56"/>
      <c r="D6" s="56"/>
      <c r="E6" s="56"/>
      <c r="F6" s="56"/>
      <c r="G6" s="56"/>
      <c r="H6" s="56"/>
      <c r="I6" s="55"/>
      <c r="J6" s="55"/>
      <c r="K6" s="55"/>
      <c r="L6" s="55"/>
      <c r="M6" s="55"/>
      <c r="N6" s="55"/>
      <c r="O6" s="55"/>
      <c r="P6" s="55"/>
      <c r="Q6" s="55"/>
      <c r="R6" s="2408" t="s">
        <v>71</v>
      </c>
      <c r="S6" s="1123"/>
      <c r="T6" s="1123"/>
      <c r="U6" s="1123"/>
      <c r="V6" s="1123"/>
      <c r="W6" s="599"/>
      <c r="X6" s="2295">
        <f>各項目入力表!F3</f>
        <v>0</v>
      </c>
      <c r="Y6" s="2410"/>
      <c r="Z6" s="2410"/>
      <c r="AA6" s="2410"/>
      <c r="AB6" s="2410"/>
      <c r="AC6" s="2410"/>
      <c r="AD6" s="2410"/>
      <c r="AE6" s="2410"/>
      <c r="AF6" s="2410"/>
      <c r="AG6" s="2410"/>
      <c r="AH6" s="2410"/>
      <c r="AI6" s="2410"/>
      <c r="AJ6" s="56"/>
    </row>
    <row r="7" spans="1:40" ht="30" customHeight="1">
      <c r="B7" s="56"/>
      <c r="C7" s="56"/>
      <c r="D7" s="56"/>
      <c r="E7" s="56"/>
      <c r="F7" s="56"/>
      <c r="G7" s="56"/>
      <c r="H7" s="56"/>
      <c r="I7" s="56"/>
      <c r="J7" s="56"/>
      <c r="K7" s="56"/>
      <c r="L7" s="56"/>
      <c r="M7" s="56"/>
      <c r="N7" s="56"/>
      <c r="O7" s="56"/>
      <c r="P7" s="56"/>
      <c r="Q7" s="56"/>
      <c r="R7" s="2408" t="s">
        <v>33</v>
      </c>
      <c r="S7" s="1123"/>
      <c r="T7" s="1123"/>
      <c r="U7" s="1123"/>
      <c r="V7" s="1123"/>
      <c r="W7" s="577"/>
      <c r="X7" s="2295">
        <f>各項目入力表!F4</f>
        <v>0</v>
      </c>
      <c r="Y7" s="2410"/>
      <c r="Z7" s="2410"/>
      <c r="AA7" s="2410"/>
      <c r="AB7" s="2410"/>
      <c r="AC7" s="2410"/>
      <c r="AD7" s="2410"/>
      <c r="AE7" s="2410"/>
      <c r="AF7" s="2410"/>
      <c r="AG7" s="2410"/>
      <c r="AH7" s="2410"/>
      <c r="AI7" s="2410"/>
      <c r="AJ7" s="56"/>
    </row>
    <row r="8" spans="1:40" ht="30" customHeight="1">
      <c r="B8" s="56"/>
      <c r="C8" s="56"/>
      <c r="D8" s="56"/>
      <c r="E8" s="56"/>
      <c r="F8" s="56"/>
      <c r="G8" s="56"/>
      <c r="H8" s="56"/>
      <c r="I8" s="56"/>
      <c r="J8" s="56"/>
      <c r="K8" s="56"/>
      <c r="L8" s="56"/>
      <c r="M8" s="56"/>
      <c r="N8" s="56"/>
      <c r="O8" s="56"/>
      <c r="P8" s="56"/>
      <c r="Q8" s="56"/>
      <c r="R8" s="2408" t="s">
        <v>34</v>
      </c>
      <c r="S8" s="1123"/>
      <c r="T8" s="1123"/>
      <c r="U8" s="1123"/>
      <c r="V8" s="1123"/>
      <c r="W8" s="577"/>
      <c r="X8" s="2296">
        <f>各項目入力表!F5</f>
        <v>0</v>
      </c>
      <c r="Y8" s="2410"/>
      <c r="Z8" s="2410"/>
      <c r="AA8" s="2410"/>
      <c r="AB8" s="2410"/>
      <c r="AC8" s="2410"/>
      <c r="AD8" s="2410"/>
      <c r="AE8" s="2410"/>
      <c r="AF8" s="2410"/>
      <c r="AG8" s="2410"/>
      <c r="AH8" s="2410"/>
      <c r="AI8" s="2410"/>
      <c r="AJ8" s="562" t="s">
        <v>65</v>
      </c>
    </row>
    <row r="9" spans="1:40" s="1086" customFormat="1" ht="12" customHeight="1">
      <c r="B9" s="180"/>
      <c r="C9" s="180"/>
      <c r="D9" s="180"/>
      <c r="E9" s="180"/>
      <c r="F9" s="180"/>
      <c r="G9" s="180"/>
      <c r="H9" s="180"/>
      <c r="I9" s="180"/>
      <c r="J9" s="180"/>
      <c r="K9" s="180"/>
      <c r="L9" s="180"/>
      <c r="M9" s="180"/>
      <c r="N9" s="180"/>
      <c r="O9" s="180"/>
      <c r="P9" s="180"/>
      <c r="Q9" s="180"/>
      <c r="R9" s="1578" t="s">
        <v>938</v>
      </c>
      <c r="S9" s="1578"/>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579" t="s">
        <v>954</v>
      </c>
      <c r="S10" s="1579"/>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579" t="s">
        <v>937</v>
      </c>
      <c r="S11" s="1579"/>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row>
    <row r="13" spans="1:40" ht="30" customHeight="1">
      <c r="B13" s="56"/>
      <c r="C13" s="2405" t="s">
        <v>113</v>
      </c>
      <c r="D13" s="2405"/>
      <c r="E13" s="2405"/>
      <c r="F13" s="2405"/>
      <c r="G13" s="2405"/>
      <c r="H13" s="2405"/>
      <c r="I13" s="2405"/>
      <c r="J13" s="2405"/>
      <c r="K13" s="2405"/>
      <c r="L13" s="2405"/>
      <c r="M13" s="2405"/>
      <c r="N13" s="2405"/>
      <c r="O13" s="2405"/>
      <c r="P13" s="2405"/>
      <c r="Q13" s="2405"/>
      <c r="R13" s="2405"/>
      <c r="S13" s="2405"/>
      <c r="T13" s="2405"/>
      <c r="U13" s="2405"/>
      <c r="V13" s="2405"/>
      <c r="W13" s="2405"/>
      <c r="X13" s="2405"/>
      <c r="Y13" s="2405"/>
      <c r="Z13" s="2405"/>
      <c r="AA13" s="2405"/>
      <c r="AB13" s="2405"/>
      <c r="AC13" s="2405"/>
      <c r="AD13" s="2405"/>
      <c r="AE13" s="2405"/>
      <c r="AF13" s="2405"/>
      <c r="AG13" s="2405"/>
      <c r="AH13" s="2405"/>
      <c r="AI13" s="2405"/>
      <c r="AJ13" s="2405"/>
    </row>
    <row r="14" spans="1:40" ht="1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row>
    <row r="15" spans="1:40" ht="20.149999999999999" customHeight="1">
      <c r="B15" s="2377" t="s">
        <v>114</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9" ht="1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row>
    <row r="18" spans="1:59" ht="18" customHeight="1">
      <c r="B18" s="56"/>
      <c r="C18" s="2396" t="s">
        <v>67</v>
      </c>
      <c r="D18" s="2396"/>
      <c r="E18" s="2396"/>
      <c r="F18" s="2396"/>
      <c r="G18" s="2396"/>
      <c r="H18" s="2396"/>
      <c r="I18" s="2396"/>
      <c r="J18" s="2396"/>
      <c r="K18" s="2396"/>
      <c r="L18" s="2396"/>
      <c r="M18" s="2396"/>
      <c r="N18" s="2396"/>
      <c r="O18" s="2396"/>
      <c r="P18" s="2396"/>
      <c r="Q18" s="2396"/>
      <c r="R18" s="2396"/>
      <c r="S18" s="2396"/>
      <c r="T18" s="2396"/>
      <c r="U18" s="2396"/>
      <c r="V18" s="2396"/>
      <c r="W18" s="2396"/>
      <c r="X18" s="2396"/>
      <c r="Y18" s="2396"/>
      <c r="Z18" s="2396"/>
      <c r="AA18" s="2396"/>
      <c r="AB18" s="2396"/>
      <c r="AC18" s="2396"/>
      <c r="AD18" s="2396"/>
      <c r="AE18" s="2396"/>
      <c r="AF18" s="2396"/>
      <c r="AG18" s="2396"/>
      <c r="AH18" s="2396"/>
      <c r="AI18" s="2396"/>
      <c r="AJ18" s="2396"/>
    </row>
    <row r="19" spans="1:59" ht="15" customHeight="1" thickBot="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row>
    <row r="20" spans="1:59" ht="15" customHeight="1">
      <c r="B20" s="2397" t="s">
        <v>68</v>
      </c>
      <c r="C20" s="2398"/>
      <c r="D20" s="2398"/>
      <c r="E20" s="2398"/>
      <c r="F20" s="2398"/>
      <c r="G20" s="2398"/>
      <c r="H20" s="2398"/>
      <c r="I20" s="2398"/>
      <c r="J20" s="173"/>
      <c r="K20" s="177"/>
      <c r="L20" s="2065">
        <f>各項目入力表!B3</f>
        <v>0</v>
      </c>
      <c r="M20" s="2401"/>
      <c r="N20" s="2401"/>
      <c r="O20" s="2401"/>
      <c r="P20" s="2401"/>
      <c r="Q20" s="2401"/>
      <c r="R20" s="2401"/>
      <c r="S20" s="2401"/>
      <c r="T20" s="2401"/>
      <c r="U20" s="2401"/>
      <c r="V20" s="2401"/>
      <c r="W20" s="2401"/>
      <c r="X20" s="2401"/>
      <c r="Y20" s="2401"/>
      <c r="Z20" s="2401"/>
      <c r="AA20" s="2401"/>
      <c r="AB20" s="2401"/>
      <c r="AC20" s="2401"/>
      <c r="AD20" s="2401"/>
      <c r="AE20" s="2401"/>
      <c r="AF20" s="2401"/>
      <c r="AG20" s="2401"/>
      <c r="AH20" s="2401"/>
      <c r="AI20" s="2401"/>
      <c r="AJ20" s="2402"/>
    </row>
    <row r="21" spans="1:59" ht="15" customHeight="1">
      <c r="B21" s="2399"/>
      <c r="C21" s="2400"/>
      <c r="D21" s="2400"/>
      <c r="E21" s="2400"/>
      <c r="F21" s="2400"/>
      <c r="G21" s="2400"/>
      <c r="H21" s="2400"/>
      <c r="I21" s="2400"/>
      <c r="J21" s="175"/>
      <c r="K21" s="178"/>
      <c r="L21" s="2403"/>
      <c r="M21" s="2403"/>
      <c r="N21" s="2403"/>
      <c r="O21" s="2403"/>
      <c r="P21" s="2403"/>
      <c r="Q21" s="2403"/>
      <c r="R21" s="2403"/>
      <c r="S21" s="2403"/>
      <c r="T21" s="2403"/>
      <c r="U21" s="2403"/>
      <c r="V21" s="2403"/>
      <c r="W21" s="2403"/>
      <c r="X21" s="2403"/>
      <c r="Y21" s="2403"/>
      <c r="Z21" s="2403"/>
      <c r="AA21" s="2403"/>
      <c r="AB21" s="2403"/>
      <c r="AC21" s="2403"/>
      <c r="AD21" s="2403"/>
      <c r="AE21" s="2403"/>
      <c r="AF21" s="2403"/>
      <c r="AG21" s="2403"/>
      <c r="AH21" s="2403"/>
      <c r="AI21" s="2403"/>
      <c r="AJ21" s="2404"/>
    </row>
    <row r="22" spans="1:59" s="82" customFormat="1" ht="15" customHeight="1">
      <c r="A22" s="908"/>
      <c r="B22" s="1974"/>
      <c r="C22" s="1976" t="s">
        <v>152</v>
      </c>
      <c r="D22" s="2394"/>
      <c r="E22" s="2394"/>
      <c r="F22" s="2394"/>
      <c r="G22" s="2394"/>
      <c r="H22" s="2394"/>
      <c r="I22" s="1996"/>
      <c r="J22" s="2050"/>
      <c r="K22" s="2391"/>
      <c r="L22" s="1970">
        <f>各項目入力表!B6</f>
        <v>0</v>
      </c>
      <c r="M22" s="1970"/>
      <c r="N22" s="1970"/>
      <c r="O22" s="1970"/>
      <c r="P22" s="1970"/>
      <c r="Q22" s="1970"/>
      <c r="R22" s="1970"/>
      <c r="S22" s="1970"/>
      <c r="T22" s="1970"/>
      <c r="U22" s="1970"/>
      <c r="V22" s="1970"/>
      <c r="W22" s="1977"/>
      <c r="X22" s="2035" t="s">
        <v>384</v>
      </c>
      <c r="Y22" s="2036"/>
      <c r="Z22" s="2036"/>
      <c r="AA22" s="2036"/>
      <c r="AB22" s="2037"/>
      <c r="AC22" s="2041">
        <f>各項目入力表!B5</f>
        <v>0</v>
      </c>
      <c r="AD22" s="1605"/>
      <c r="AE22" s="1605"/>
      <c r="AF22" s="1605"/>
      <c r="AG22" s="1605"/>
      <c r="AH22" s="1605"/>
      <c r="AI22" s="1605"/>
      <c r="AJ22" s="2042"/>
      <c r="AN22" s="1325" t="s">
        <v>435</v>
      </c>
      <c r="AO22" s="1123"/>
      <c r="AP22" s="1123"/>
      <c r="AQ22" s="1123"/>
      <c r="AR22" s="1123"/>
      <c r="AS22" s="1123"/>
      <c r="AT22" s="1123"/>
      <c r="AU22" s="1123"/>
      <c r="AV22" s="1123"/>
      <c r="AW22" s="1123"/>
      <c r="AX22" s="1123"/>
      <c r="AY22" s="1123"/>
      <c r="AZ22" s="1123"/>
      <c r="BA22" s="1123"/>
      <c r="BB22" s="1123"/>
      <c r="BC22" s="1123"/>
      <c r="BD22" s="1123"/>
      <c r="BE22" s="1123"/>
      <c r="BF22" s="1123"/>
      <c r="BG22" s="1123"/>
    </row>
    <row r="23" spans="1:59" s="82" customFormat="1" ht="15" customHeight="1">
      <c r="A23" s="908"/>
      <c r="B23" s="2376"/>
      <c r="C23" s="2395"/>
      <c r="D23" s="2395"/>
      <c r="E23" s="2395"/>
      <c r="F23" s="2395"/>
      <c r="G23" s="2395"/>
      <c r="H23" s="2395"/>
      <c r="I23" s="2390"/>
      <c r="J23" s="2392"/>
      <c r="K23" s="2393"/>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N23" s="1123"/>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thickBot="1">
      <c r="A24" s="908"/>
      <c r="B24" s="1974"/>
      <c r="C24" s="1976" t="s">
        <v>153</v>
      </c>
      <c r="D24" s="2394"/>
      <c r="E24" s="2394"/>
      <c r="F24" s="2394"/>
      <c r="G24" s="2394"/>
      <c r="H24" s="2394"/>
      <c r="I24" s="170"/>
      <c r="J24" s="2089" t="s">
        <v>465</v>
      </c>
      <c r="K24" s="2090"/>
      <c r="L24" s="1970">
        <f>各項目入力表!B7</f>
        <v>0</v>
      </c>
      <c r="M24" s="1970"/>
      <c r="N24" s="1970"/>
      <c r="O24" s="1970"/>
      <c r="P24" s="1970"/>
      <c r="Q24" s="1970"/>
      <c r="R24" s="1970"/>
      <c r="S24" s="1970"/>
      <c r="T24" s="1970"/>
      <c r="U24" s="1970"/>
      <c r="V24" s="1970"/>
      <c r="W24" s="1977"/>
      <c r="X24" s="102"/>
      <c r="Y24" s="97"/>
      <c r="Z24" s="97"/>
      <c r="AA24" s="97"/>
      <c r="AB24" s="97"/>
      <c r="AC24" s="97"/>
      <c r="AD24" s="97"/>
      <c r="AE24" s="97"/>
      <c r="AF24" s="97"/>
      <c r="AG24" s="97"/>
      <c r="AH24" s="97"/>
      <c r="AI24" s="97"/>
      <c r="AJ24" s="98"/>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1:59" s="82" customFormat="1" ht="30" customHeight="1" thickTop="1">
      <c r="A25" s="908"/>
      <c r="B25" s="2376"/>
      <c r="C25" s="2395"/>
      <c r="D25" s="2395"/>
      <c r="E25" s="2395"/>
      <c r="F25" s="2395"/>
      <c r="G25" s="2395"/>
      <c r="H25" s="2395"/>
      <c r="I25" s="171"/>
      <c r="J25" s="2091" t="s">
        <v>462</v>
      </c>
      <c r="K25" s="2092"/>
      <c r="L25" s="1978">
        <f>IF(AU25=BA25,各項目入力表!B8,+IF(AU25=BA26,各項目入力表!D5,各項目入力表!D6))</f>
        <v>0</v>
      </c>
      <c r="M25" s="1978"/>
      <c r="N25" s="1978"/>
      <c r="O25" s="1978"/>
      <c r="P25" s="1978"/>
      <c r="Q25" s="1978"/>
      <c r="R25" s="1978"/>
      <c r="S25" s="1978"/>
      <c r="T25" s="1978"/>
      <c r="U25" s="1978"/>
      <c r="V25" s="1978"/>
      <c r="W25" s="1979"/>
      <c r="X25" s="172"/>
      <c r="Y25" s="99"/>
      <c r="Z25" s="99"/>
      <c r="AA25" s="99"/>
      <c r="AB25" s="99"/>
      <c r="AC25" s="99"/>
      <c r="AD25" s="99"/>
      <c r="AE25" s="99"/>
      <c r="AF25" s="99"/>
      <c r="AG25" s="99"/>
      <c r="AH25" s="99"/>
      <c r="AI25" s="99"/>
      <c r="AJ25" s="100"/>
      <c r="AN25" s="1952" t="s">
        <v>353</v>
      </c>
      <c r="AO25" s="1123"/>
      <c r="AP25" s="1123"/>
      <c r="AQ25" s="1123"/>
      <c r="AR25" s="1123"/>
      <c r="AS25" s="1123"/>
      <c r="AT25" s="2029"/>
      <c r="AU25" s="1954" t="s">
        <v>351</v>
      </c>
      <c r="AV25" s="2030"/>
      <c r="AW25" s="2031"/>
      <c r="AX25" s="564"/>
      <c r="AY25" s="564"/>
      <c r="AZ25" s="564"/>
      <c r="BA25" s="564" t="s">
        <v>351</v>
      </c>
      <c r="BB25" s="564"/>
      <c r="BC25" s="564"/>
      <c r="BD25" s="564"/>
      <c r="BE25" s="564"/>
      <c r="BF25" s="564"/>
      <c r="BG25" s="564"/>
    </row>
    <row r="26" spans="1:59" ht="15" customHeight="1" thickBot="1">
      <c r="B26" s="2406" t="s">
        <v>115</v>
      </c>
      <c r="C26" s="2407"/>
      <c r="D26" s="2407"/>
      <c r="E26" s="2407"/>
      <c r="F26" s="2407"/>
      <c r="G26" s="2407"/>
      <c r="H26" s="2407"/>
      <c r="I26" s="2407"/>
      <c r="J26" s="2243"/>
      <c r="K26" s="2243"/>
      <c r="L26" s="2243"/>
      <c r="M26" s="2243"/>
      <c r="N26" s="2243"/>
      <c r="O26" s="2243"/>
      <c r="P26" s="2243"/>
      <c r="Q26" s="2243"/>
      <c r="R26" s="2243"/>
      <c r="S26" s="2243"/>
      <c r="T26" s="2243"/>
      <c r="U26" s="2243"/>
      <c r="V26" s="2243"/>
      <c r="W26" s="2243"/>
      <c r="X26" s="2243"/>
      <c r="Y26" s="2243"/>
      <c r="Z26" s="2243"/>
      <c r="AA26" s="2243"/>
      <c r="AB26" s="2243"/>
      <c r="AC26" s="2243"/>
      <c r="AD26" s="2243"/>
      <c r="AE26" s="2243"/>
      <c r="AF26" s="2243"/>
      <c r="AG26" s="2243"/>
      <c r="AH26" s="2243"/>
      <c r="AI26" s="2243"/>
      <c r="AJ26" s="2271"/>
      <c r="AN26" s="1123"/>
      <c r="AO26" s="1123"/>
      <c r="AP26" s="1123"/>
      <c r="AQ26" s="1123"/>
      <c r="AR26" s="1123"/>
      <c r="AS26" s="1123"/>
      <c r="AT26" s="2029"/>
      <c r="AU26" s="2032"/>
      <c r="AV26" s="2033"/>
      <c r="AW26" s="2034"/>
      <c r="AX26" s="564"/>
      <c r="AY26" s="564"/>
      <c r="AZ26" s="564"/>
      <c r="BA26" s="564" t="s">
        <v>398</v>
      </c>
      <c r="BB26" s="564"/>
      <c r="BC26" s="564"/>
      <c r="BD26" s="564"/>
      <c r="BE26" s="564"/>
      <c r="BF26" s="564"/>
      <c r="BG26" s="564"/>
    </row>
    <row r="27" spans="1:59" ht="15" customHeight="1" thickTop="1">
      <c r="B27" s="2367"/>
      <c r="C27" s="2407"/>
      <c r="D27" s="2407"/>
      <c r="E27" s="2407"/>
      <c r="F27" s="2407"/>
      <c r="G27" s="2407"/>
      <c r="H27" s="2407"/>
      <c r="I27" s="2407"/>
      <c r="J27" s="2243"/>
      <c r="K27" s="2243"/>
      <c r="L27" s="2243"/>
      <c r="M27" s="2243"/>
      <c r="N27" s="2243"/>
      <c r="O27" s="2243"/>
      <c r="P27" s="2243"/>
      <c r="Q27" s="2243"/>
      <c r="R27" s="2243"/>
      <c r="S27" s="2243"/>
      <c r="T27" s="2243"/>
      <c r="U27" s="2243"/>
      <c r="V27" s="2243"/>
      <c r="W27" s="2243"/>
      <c r="X27" s="2243"/>
      <c r="Y27" s="2243"/>
      <c r="Z27" s="2243"/>
      <c r="AA27" s="2243"/>
      <c r="AB27" s="2243"/>
      <c r="AC27" s="2243"/>
      <c r="AD27" s="2243"/>
      <c r="AE27" s="2243"/>
      <c r="AF27" s="2243"/>
      <c r="AG27" s="2243"/>
      <c r="AH27" s="2243"/>
      <c r="AI27" s="2243"/>
      <c r="AJ27" s="2271"/>
      <c r="AN27" s="564"/>
      <c r="AO27" s="564"/>
      <c r="AP27" s="564"/>
      <c r="AQ27" s="564"/>
      <c r="AR27" s="564"/>
      <c r="AS27" s="564"/>
      <c r="AT27" s="564"/>
      <c r="AU27" s="564"/>
      <c r="AV27" s="564"/>
      <c r="AW27" s="564"/>
      <c r="AX27" s="564"/>
      <c r="AY27" s="564"/>
      <c r="AZ27" s="564"/>
      <c r="BA27" s="564" t="s">
        <v>399</v>
      </c>
      <c r="BB27" s="564"/>
      <c r="BC27" s="564"/>
      <c r="BD27" s="564"/>
      <c r="BE27" s="564"/>
      <c r="BF27" s="564"/>
      <c r="BG27" s="564"/>
    </row>
    <row r="28" spans="1:59" ht="15" customHeight="1">
      <c r="B28" s="2367"/>
      <c r="C28" s="2407"/>
      <c r="D28" s="2407"/>
      <c r="E28" s="2407"/>
      <c r="F28" s="2407"/>
      <c r="G28" s="2407"/>
      <c r="H28" s="2407"/>
      <c r="I28" s="2407"/>
      <c r="J28" s="2243"/>
      <c r="K28" s="2243"/>
      <c r="L28" s="2243"/>
      <c r="M28" s="2243"/>
      <c r="N28" s="2243"/>
      <c r="O28" s="2243"/>
      <c r="P28" s="2243"/>
      <c r="Q28" s="2243"/>
      <c r="R28" s="2243"/>
      <c r="S28" s="2243"/>
      <c r="T28" s="2243"/>
      <c r="U28" s="2243"/>
      <c r="V28" s="2243"/>
      <c r="W28" s="2243"/>
      <c r="X28" s="2243"/>
      <c r="Y28" s="2243"/>
      <c r="Z28" s="2243"/>
      <c r="AA28" s="2243"/>
      <c r="AB28" s="2243"/>
      <c r="AC28" s="2243"/>
      <c r="AD28" s="2243"/>
      <c r="AE28" s="2243"/>
      <c r="AF28" s="2243"/>
      <c r="AG28" s="2243"/>
      <c r="AH28" s="2243"/>
      <c r="AI28" s="2243"/>
      <c r="AJ28" s="2271"/>
    </row>
    <row r="29" spans="1:59" ht="15" customHeight="1">
      <c r="B29" s="2367"/>
      <c r="C29" s="2407"/>
      <c r="D29" s="2407"/>
      <c r="E29" s="2407"/>
      <c r="F29" s="2407"/>
      <c r="G29" s="2407"/>
      <c r="H29" s="2407"/>
      <c r="I29" s="2407"/>
      <c r="J29" s="2243"/>
      <c r="K29" s="2243"/>
      <c r="L29" s="2243"/>
      <c r="M29" s="2243"/>
      <c r="N29" s="2243"/>
      <c r="O29" s="2243"/>
      <c r="P29" s="2243"/>
      <c r="Q29" s="2243"/>
      <c r="R29" s="2243"/>
      <c r="S29" s="2243"/>
      <c r="T29" s="2243"/>
      <c r="U29" s="2243"/>
      <c r="V29" s="2243"/>
      <c r="W29" s="2243"/>
      <c r="X29" s="2243"/>
      <c r="Y29" s="2243"/>
      <c r="Z29" s="2243"/>
      <c r="AA29" s="2243"/>
      <c r="AB29" s="2243"/>
      <c r="AC29" s="2243"/>
      <c r="AD29" s="2243"/>
      <c r="AE29" s="2243"/>
      <c r="AF29" s="2243"/>
      <c r="AG29" s="2243"/>
      <c r="AH29" s="2243"/>
      <c r="AI29" s="2243"/>
      <c r="AJ29" s="2271"/>
    </row>
    <row r="30" spans="1:59" ht="15" customHeight="1">
      <c r="B30" s="2367"/>
      <c r="C30" s="2407"/>
      <c r="D30" s="2407"/>
      <c r="E30" s="2407"/>
      <c r="F30" s="2407"/>
      <c r="G30" s="2407"/>
      <c r="H30" s="2407"/>
      <c r="I30" s="2407"/>
      <c r="J30" s="2243"/>
      <c r="K30" s="2243"/>
      <c r="L30" s="2243"/>
      <c r="M30" s="2243"/>
      <c r="N30" s="2243"/>
      <c r="O30" s="2243"/>
      <c r="P30" s="2243"/>
      <c r="Q30" s="2243"/>
      <c r="R30" s="2243"/>
      <c r="S30" s="2243"/>
      <c r="T30" s="2243"/>
      <c r="U30" s="2243"/>
      <c r="V30" s="2243"/>
      <c r="W30" s="2243"/>
      <c r="X30" s="2243"/>
      <c r="Y30" s="2243"/>
      <c r="Z30" s="2243"/>
      <c r="AA30" s="2243"/>
      <c r="AB30" s="2243"/>
      <c r="AC30" s="2243"/>
      <c r="AD30" s="2243"/>
      <c r="AE30" s="2243"/>
      <c r="AF30" s="2243"/>
      <c r="AG30" s="2243"/>
      <c r="AH30" s="2243"/>
      <c r="AI30" s="2243"/>
      <c r="AJ30" s="2271"/>
    </row>
    <row r="31" spans="1:59" ht="15" customHeight="1">
      <c r="B31" s="2367"/>
      <c r="C31" s="2407"/>
      <c r="D31" s="2407"/>
      <c r="E31" s="2407"/>
      <c r="F31" s="2407"/>
      <c r="G31" s="2407"/>
      <c r="H31" s="2407"/>
      <c r="I31" s="2407"/>
      <c r="J31" s="2243"/>
      <c r="K31" s="2243"/>
      <c r="L31" s="2243"/>
      <c r="M31" s="2243"/>
      <c r="N31" s="2243"/>
      <c r="O31" s="2243"/>
      <c r="P31" s="2243"/>
      <c r="Q31" s="2243"/>
      <c r="R31" s="2243"/>
      <c r="S31" s="2243"/>
      <c r="T31" s="2243"/>
      <c r="U31" s="2243"/>
      <c r="V31" s="2243"/>
      <c r="W31" s="2243"/>
      <c r="X31" s="2243"/>
      <c r="Y31" s="2243"/>
      <c r="Z31" s="2243"/>
      <c r="AA31" s="2243"/>
      <c r="AB31" s="2243"/>
      <c r="AC31" s="2243"/>
      <c r="AD31" s="2243"/>
      <c r="AE31" s="2243"/>
      <c r="AF31" s="2243"/>
      <c r="AG31" s="2243"/>
      <c r="AH31" s="2243"/>
      <c r="AI31" s="2243"/>
      <c r="AJ31" s="2271"/>
    </row>
    <row r="32" spans="1:59" ht="15" customHeight="1">
      <c r="B32" s="2367"/>
      <c r="C32" s="2407"/>
      <c r="D32" s="2407"/>
      <c r="E32" s="2407"/>
      <c r="F32" s="2407"/>
      <c r="G32" s="2407"/>
      <c r="H32" s="2407"/>
      <c r="I32" s="2407"/>
      <c r="J32" s="2243"/>
      <c r="K32" s="2243"/>
      <c r="L32" s="2243"/>
      <c r="M32" s="2243"/>
      <c r="N32" s="2243"/>
      <c r="O32" s="2243"/>
      <c r="P32" s="2243"/>
      <c r="Q32" s="2243"/>
      <c r="R32" s="2243"/>
      <c r="S32" s="2243"/>
      <c r="T32" s="2243"/>
      <c r="U32" s="2243"/>
      <c r="V32" s="2243"/>
      <c r="W32" s="2243"/>
      <c r="X32" s="2243"/>
      <c r="Y32" s="2243"/>
      <c r="Z32" s="2243"/>
      <c r="AA32" s="2243"/>
      <c r="AB32" s="2243"/>
      <c r="AC32" s="2243"/>
      <c r="AD32" s="2243"/>
      <c r="AE32" s="2243"/>
      <c r="AF32" s="2243"/>
      <c r="AG32" s="2243"/>
      <c r="AH32" s="2243"/>
      <c r="AI32" s="2243"/>
      <c r="AJ32" s="2271"/>
    </row>
    <row r="33" spans="2:36" ht="15" customHeight="1">
      <c r="B33" s="2367"/>
      <c r="C33" s="2407"/>
      <c r="D33" s="2407"/>
      <c r="E33" s="2407"/>
      <c r="F33" s="2407"/>
      <c r="G33" s="2407"/>
      <c r="H33" s="2407"/>
      <c r="I33" s="2407"/>
      <c r="J33" s="2243"/>
      <c r="K33" s="2243"/>
      <c r="L33" s="2243"/>
      <c r="M33" s="2243"/>
      <c r="N33" s="2243"/>
      <c r="O33" s="2243"/>
      <c r="P33" s="2243"/>
      <c r="Q33" s="2243"/>
      <c r="R33" s="2243"/>
      <c r="S33" s="2243"/>
      <c r="T33" s="2243"/>
      <c r="U33" s="2243"/>
      <c r="V33" s="2243"/>
      <c r="W33" s="2243"/>
      <c r="X33" s="2243"/>
      <c r="Y33" s="2243"/>
      <c r="Z33" s="2243"/>
      <c r="AA33" s="2243"/>
      <c r="AB33" s="2243"/>
      <c r="AC33" s="2243"/>
      <c r="AD33" s="2243"/>
      <c r="AE33" s="2243"/>
      <c r="AF33" s="2243"/>
      <c r="AG33" s="2243"/>
      <c r="AH33" s="2243"/>
      <c r="AI33" s="2243"/>
      <c r="AJ33" s="2271"/>
    </row>
    <row r="34" spans="2:36" ht="15" customHeight="1">
      <c r="B34" s="2367" t="s">
        <v>116</v>
      </c>
      <c r="C34" s="2327"/>
      <c r="D34" s="2327"/>
      <c r="E34" s="2327"/>
      <c r="F34" s="2327"/>
      <c r="G34" s="2327"/>
      <c r="H34" s="2327"/>
      <c r="I34" s="2327"/>
      <c r="J34" s="2243"/>
      <c r="K34" s="2371"/>
      <c r="L34" s="2371"/>
      <c r="M34" s="2371"/>
      <c r="N34" s="2371"/>
      <c r="O34" s="2371"/>
      <c r="P34" s="2371"/>
      <c r="Q34" s="2371"/>
      <c r="R34" s="2371"/>
      <c r="S34" s="2371"/>
      <c r="T34" s="2371"/>
      <c r="U34" s="2371"/>
      <c r="V34" s="2371"/>
      <c r="W34" s="2371"/>
      <c r="X34" s="2371"/>
      <c r="Y34" s="2371"/>
      <c r="Z34" s="2371"/>
      <c r="AA34" s="2371"/>
      <c r="AB34" s="2371"/>
      <c r="AC34" s="2371"/>
      <c r="AD34" s="2371"/>
      <c r="AE34" s="2371"/>
      <c r="AF34" s="2371"/>
      <c r="AG34" s="2371"/>
      <c r="AH34" s="2371"/>
      <c r="AI34" s="2371"/>
      <c r="AJ34" s="2372"/>
    </row>
    <row r="35" spans="2:36" ht="15" customHeight="1">
      <c r="B35" s="2368"/>
      <c r="C35" s="2327"/>
      <c r="D35" s="2327"/>
      <c r="E35" s="2327"/>
      <c r="F35" s="2327"/>
      <c r="G35" s="2327"/>
      <c r="H35" s="2327"/>
      <c r="I35" s="2327"/>
      <c r="J35" s="2371"/>
      <c r="K35" s="2371"/>
      <c r="L35" s="2371"/>
      <c r="M35" s="2371"/>
      <c r="N35" s="2371"/>
      <c r="O35" s="2371"/>
      <c r="P35" s="2371"/>
      <c r="Q35" s="2371"/>
      <c r="R35" s="2371"/>
      <c r="S35" s="2371"/>
      <c r="T35" s="2371"/>
      <c r="U35" s="2371"/>
      <c r="V35" s="2371"/>
      <c r="W35" s="2371"/>
      <c r="X35" s="2371"/>
      <c r="Y35" s="2371"/>
      <c r="Z35" s="2371"/>
      <c r="AA35" s="2371"/>
      <c r="AB35" s="2371"/>
      <c r="AC35" s="2371"/>
      <c r="AD35" s="2371"/>
      <c r="AE35" s="2371"/>
      <c r="AF35" s="2371"/>
      <c r="AG35" s="2371"/>
      <c r="AH35" s="2371"/>
      <c r="AI35" s="2371"/>
      <c r="AJ35" s="2372"/>
    </row>
    <row r="36" spans="2:36" ht="15" customHeight="1">
      <c r="B36" s="2368"/>
      <c r="C36" s="2327"/>
      <c r="D36" s="2327"/>
      <c r="E36" s="2327"/>
      <c r="F36" s="2327"/>
      <c r="G36" s="2327"/>
      <c r="H36" s="2327"/>
      <c r="I36" s="2327"/>
      <c r="J36" s="2371"/>
      <c r="K36" s="2371"/>
      <c r="L36" s="2371"/>
      <c r="M36" s="2371"/>
      <c r="N36" s="2371"/>
      <c r="O36" s="2371"/>
      <c r="P36" s="2371"/>
      <c r="Q36" s="2371"/>
      <c r="R36" s="2371"/>
      <c r="S36" s="2371"/>
      <c r="T36" s="2371"/>
      <c r="U36" s="2371"/>
      <c r="V36" s="2371"/>
      <c r="W36" s="2371"/>
      <c r="X36" s="2371"/>
      <c r="Y36" s="2371"/>
      <c r="Z36" s="2371"/>
      <c r="AA36" s="2371"/>
      <c r="AB36" s="2371"/>
      <c r="AC36" s="2371"/>
      <c r="AD36" s="2371"/>
      <c r="AE36" s="2371"/>
      <c r="AF36" s="2371"/>
      <c r="AG36" s="2371"/>
      <c r="AH36" s="2371"/>
      <c r="AI36" s="2371"/>
      <c r="AJ36" s="2372"/>
    </row>
    <row r="37" spans="2:36" ht="15" customHeight="1">
      <c r="B37" s="2368"/>
      <c r="C37" s="2327"/>
      <c r="D37" s="2327"/>
      <c r="E37" s="2327"/>
      <c r="F37" s="2327"/>
      <c r="G37" s="2327"/>
      <c r="H37" s="2327"/>
      <c r="I37" s="2327"/>
      <c r="J37" s="2371"/>
      <c r="K37" s="2371"/>
      <c r="L37" s="2371"/>
      <c r="M37" s="2371"/>
      <c r="N37" s="2371"/>
      <c r="O37" s="2371"/>
      <c r="P37" s="2371"/>
      <c r="Q37" s="2371"/>
      <c r="R37" s="2371"/>
      <c r="S37" s="2371"/>
      <c r="T37" s="2371"/>
      <c r="U37" s="2371"/>
      <c r="V37" s="2371"/>
      <c r="W37" s="2371"/>
      <c r="X37" s="2371"/>
      <c r="Y37" s="2371"/>
      <c r="Z37" s="2371"/>
      <c r="AA37" s="2371"/>
      <c r="AB37" s="2371"/>
      <c r="AC37" s="2371"/>
      <c r="AD37" s="2371"/>
      <c r="AE37" s="2371"/>
      <c r="AF37" s="2371"/>
      <c r="AG37" s="2371"/>
      <c r="AH37" s="2371"/>
      <c r="AI37" s="2371"/>
      <c r="AJ37" s="2372"/>
    </row>
    <row r="38" spans="2:36" ht="15" customHeight="1">
      <c r="B38" s="2368"/>
      <c r="C38" s="2327"/>
      <c r="D38" s="2327"/>
      <c r="E38" s="2327"/>
      <c r="F38" s="2327"/>
      <c r="G38" s="2327"/>
      <c r="H38" s="2327"/>
      <c r="I38" s="2327"/>
      <c r="J38" s="2371"/>
      <c r="K38" s="2371"/>
      <c r="L38" s="2371"/>
      <c r="M38" s="2371"/>
      <c r="N38" s="2371"/>
      <c r="O38" s="2371"/>
      <c r="P38" s="2371"/>
      <c r="Q38" s="2371"/>
      <c r="R38" s="2371"/>
      <c r="S38" s="2371"/>
      <c r="T38" s="2371"/>
      <c r="U38" s="2371"/>
      <c r="V38" s="2371"/>
      <c r="W38" s="2371"/>
      <c r="X38" s="2371"/>
      <c r="Y38" s="2371"/>
      <c r="Z38" s="2371"/>
      <c r="AA38" s="2371"/>
      <c r="AB38" s="2371"/>
      <c r="AC38" s="2371"/>
      <c r="AD38" s="2371"/>
      <c r="AE38" s="2371"/>
      <c r="AF38" s="2371"/>
      <c r="AG38" s="2371"/>
      <c r="AH38" s="2371"/>
      <c r="AI38" s="2371"/>
      <c r="AJ38" s="2372"/>
    </row>
    <row r="39" spans="2:36" ht="15" customHeight="1">
      <c r="B39" s="2368"/>
      <c r="C39" s="2327"/>
      <c r="D39" s="2327"/>
      <c r="E39" s="2327"/>
      <c r="F39" s="2327"/>
      <c r="G39" s="2327"/>
      <c r="H39" s="2327"/>
      <c r="I39" s="2327"/>
      <c r="J39" s="2371"/>
      <c r="K39" s="2371"/>
      <c r="L39" s="2371"/>
      <c r="M39" s="2371"/>
      <c r="N39" s="2371"/>
      <c r="O39" s="2371"/>
      <c r="P39" s="2371"/>
      <c r="Q39" s="2371"/>
      <c r="R39" s="2371"/>
      <c r="S39" s="2371"/>
      <c r="T39" s="2371"/>
      <c r="U39" s="2371"/>
      <c r="V39" s="2371"/>
      <c r="W39" s="2371"/>
      <c r="X39" s="2371"/>
      <c r="Y39" s="2371"/>
      <c r="Z39" s="2371"/>
      <c r="AA39" s="2371"/>
      <c r="AB39" s="2371"/>
      <c r="AC39" s="2371"/>
      <c r="AD39" s="2371"/>
      <c r="AE39" s="2371"/>
      <c r="AF39" s="2371"/>
      <c r="AG39" s="2371"/>
      <c r="AH39" s="2371"/>
      <c r="AI39" s="2371"/>
      <c r="AJ39" s="2372"/>
    </row>
    <row r="40" spans="2:36" ht="15" customHeight="1" thickBot="1">
      <c r="B40" s="2369"/>
      <c r="C40" s="2370"/>
      <c r="D40" s="2370"/>
      <c r="E40" s="2370"/>
      <c r="F40" s="2370"/>
      <c r="G40" s="2370"/>
      <c r="H40" s="2370"/>
      <c r="I40" s="2370"/>
      <c r="J40" s="2373"/>
      <c r="K40" s="2373"/>
      <c r="L40" s="2373"/>
      <c r="M40" s="2373"/>
      <c r="N40" s="2373"/>
      <c r="O40" s="2373"/>
      <c r="P40" s="2373"/>
      <c r="Q40" s="2373"/>
      <c r="R40" s="2373"/>
      <c r="S40" s="2373"/>
      <c r="T40" s="2373"/>
      <c r="U40" s="2373"/>
      <c r="V40" s="2373"/>
      <c r="W40" s="2373"/>
      <c r="X40" s="2373"/>
      <c r="Y40" s="2373"/>
      <c r="Z40" s="2373"/>
      <c r="AA40" s="2373"/>
      <c r="AB40" s="2373"/>
      <c r="AC40" s="2373"/>
      <c r="AD40" s="2373"/>
      <c r="AE40" s="2373"/>
      <c r="AF40" s="2373"/>
      <c r="AG40" s="2373"/>
      <c r="AH40" s="2373"/>
      <c r="AI40" s="2373"/>
      <c r="AJ40" s="2374"/>
    </row>
    <row r="41" spans="2:36" s="1086" customFormat="1" ht="15" customHeight="1">
      <c r="Q41" s="2051" t="s">
        <v>939</v>
      </c>
      <c r="R41" s="2051"/>
      <c r="S41" s="2051"/>
      <c r="T41" s="2051"/>
      <c r="U41" s="2051" t="s">
        <v>955</v>
      </c>
      <c r="V41" s="2051"/>
      <c r="W41" s="2051"/>
      <c r="X41" s="2051"/>
      <c r="Y41" s="2051" t="s">
        <v>946</v>
      </c>
      <c r="Z41" s="2051"/>
      <c r="AA41" s="2051"/>
      <c r="AB41" s="2051"/>
      <c r="AC41" s="2051" t="s">
        <v>947</v>
      </c>
      <c r="AD41" s="2051"/>
      <c r="AE41" s="2051"/>
      <c r="AF41" s="2051"/>
      <c r="AG41" s="2051" t="s">
        <v>956</v>
      </c>
      <c r="AH41" s="2051"/>
      <c r="AI41" s="2051"/>
      <c r="AJ41" s="2051"/>
    </row>
    <row r="42" spans="2:36"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2: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row>
    <row r="47" spans="2:3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row>
    <row r="48" spans="2:3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row>
    <row r="49" spans="2:36" s="1" customFormat="1" ht="18.75" hidden="1" customHeight="1">
      <c r="B49" s="2260" t="s">
        <v>143</v>
      </c>
      <c r="C49" s="2249"/>
      <c r="D49" s="2249"/>
      <c r="E49" s="2249"/>
      <c r="F49" s="2261" t="s">
        <v>144</v>
      </c>
      <c r="G49" s="2249"/>
      <c r="H49" s="2249"/>
      <c r="I49" s="2262"/>
      <c r="J49" s="2284" t="s">
        <v>127</v>
      </c>
      <c r="K49" s="2375"/>
      <c r="L49" s="2375"/>
      <c r="M49" s="2375"/>
      <c r="N49" s="2255" t="s">
        <v>7</v>
      </c>
      <c r="O49" s="2375"/>
      <c r="P49" s="2375"/>
      <c r="Q49" s="2375"/>
      <c r="R49" s="2255" t="s">
        <v>32</v>
      </c>
      <c r="S49" s="2375"/>
      <c r="T49" s="2375"/>
      <c r="U49" s="2375"/>
      <c r="V49" s="2255" t="s">
        <v>145</v>
      </c>
      <c r="W49" s="2249"/>
      <c r="X49" s="2249"/>
      <c r="Y49" s="2262"/>
      <c r="Z49" s="86"/>
      <c r="AA49" s="87"/>
      <c r="AB49" s="87"/>
      <c r="AC49" s="2248" t="s">
        <v>19</v>
      </c>
      <c r="AD49" s="2249"/>
      <c r="AE49" s="2249"/>
      <c r="AF49" s="2249"/>
      <c r="AG49" s="2275" t="s">
        <v>141</v>
      </c>
      <c r="AH49" s="2276"/>
      <c r="AI49" s="2276"/>
      <c r="AJ49" s="2277"/>
    </row>
    <row r="50" spans="2:36" s="1" customFormat="1" ht="12.9" hidden="1" customHeight="1">
      <c r="B50" s="2381"/>
      <c r="C50" s="1938"/>
      <c r="D50" s="1938"/>
      <c r="E50" s="1938"/>
      <c r="F50" s="2378"/>
      <c r="G50" s="1938"/>
      <c r="H50" s="1938"/>
      <c r="I50" s="2379"/>
      <c r="J50" s="2382"/>
      <c r="K50" s="1938"/>
      <c r="L50" s="1938"/>
      <c r="M50" s="1938"/>
      <c r="N50" s="2378"/>
      <c r="O50" s="1938"/>
      <c r="P50" s="1938"/>
      <c r="Q50" s="1938"/>
      <c r="R50" s="2378"/>
      <c r="S50" s="1938"/>
      <c r="T50" s="1938"/>
      <c r="U50" s="1938"/>
      <c r="V50" s="2378"/>
      <c r="W50" s="1938"/>
      <c r="X50" s="1938"/>
      <c r="Y50" s="2379"/>
      <c r="Z50" s="88"/>
      <c r="AA50" s="88"/>
      <c r="AB50" s="89"/>
      <c r="AC50" s="1937"/>
      <c r="AD50" s="1938"/>
      <c r="AE50" s="1938"/>
      <c r="AF50" s="1938"/>
      <c r="AG50" s="2384"/>
      <c r="AH50" s="2385"/>
      <c r="AI50" s="2385"/>
      <c r="AJ50" s="2386"/>
    </row>
    <row r="51" spans="2:36" s="1" customFormat="1" ht="12.9" hidden="1" customHeight="1">
      <c r="B51" s="1937"/>
      <c r="C51" s="1938"/>
      <c r="D51" s="1938"/>
      <c r="E51" s="1938"/>
      <c r="F51" s="1938"/>
      <c r="G51" s="1938"/>
      <c r="H51" s="1938"/>
      <c r="I51" s="2379"/>
      <c r="J51" s="1795"/>
      <c r="K51" s="1938"/>
      <c r="L51" s="1938"/>
      <c r="M51" s="1938"/>
      <c r="N51" s="1938"/>
      <c r="O51" s="1938"/>
      <c r="P51" s="1938"/>
      <c r="Q51" s="1938"/>
      <c r="R51" s="1938"/>
      <c r="S51" s="1938"/>
      <c r="T51" s="1938"/>
      <c r="U51" s="1938"/>
      <c r="V51" s="1938"/>
      <c r="W51" s="1938"/>
      <c r="X51" s="1938"/>
      <c r="Y51" s="2379"/>
      <c r="Z51" s="88"/>
      <c r="AA51" s="88"/>
      <c r="AB51" s="88"/>
      <c r="AC51" s="1937"/>
      <c r="AD51" s="1938"/>
      <c r="AE51" s="1938"/>
      <c r="AF51" s="1938"/>
      <c r="AG51" s="2384"/>
      <c r="AH51" s="2385"/>
      <c r="AI51" s="2385"/>
      <c r="AJ51" s="2386"/>
    </row>
    <row r="52" spans="2:36" s="1" customFormat="1" ht="12.9" hidden="1" customHeight="1">
      <c r="B52" s="1937"/>
      <c r="C52" s="1938"/>
      <c r="D52" s="1938"/>
      <c r="E52" s="1938"/>
      <c r="F52" s="1938"/>
      <c r="G52" s="1938"/>
      <c r="H52" s="1938"/>
      <c r="I52" s="2379"/>
      <c r="J52" s="1795"/>
      <c r="K52" s="1938"/>
      <c r="L52" s="1938"/>
      <c r="M52" s="1938"/>
      <c r="N52" s="1938"/>
      <c r="O52" s="1938"/>
      <c r="P52" s="1938"/>
      <c r="Q52" s="1938"/>
      <c r="R52" s="1938"/>
      <c r="S52" s="1938"/>
      <c r="T52" s="1938"/>
      <c r="U52" s="1938"/>
      <c r="V52" s="1938"/>
      <c r="W52" s="1938"/>
      <c r="X52" s="1938"/>
      <c r="Y52" s="2379"/>
      <c r="Z52" s="88"/>
      <c r="AA52" s="88"/>
      <c r="AB52" s="88"/>
      <c r="AC52" s="1937"/>
      <c r="AD52" s="1938"/>
      <c r="AE52" s="1938"/>
      <c r="AF52" s="1938"/>
      <c r="AG52" s="2384"/>
      <c r="AH52" s="2385"/>
      <c r="AI52" s="2385"/>
      <c r="AJ52" s="2386"/>
    </row>
    <row r="53" spans="2:36" s="1" customFormat="1" ht="12.9" hidden="1" customHeight="1" thickBot="1">
      <c r="B53" s="1939"/>
      <c r="C53" s="1940"/>
      <c r="D53" s="1940"/>
      <c r="E53" s="1940"/>
      <c r="F53" s="1940"/>
      <c r="G53" s="1940"/>
      <c r="H53" s="1940"/>
      <c r="I53" s="2380"/>
      <c r="J53" s="2383"/>
      <c r="K53" s="1940"/>
      <c r="L53" s="1940"/>
      <c r="M53" s="1940"/>
      <c r="N53" s="1940"/>
      <c r="O53" s="1940"/>
      <c r="P53" s="1940"/>
      <c r="Q53" s="1940"/>
      <c r="R53" s="1940"/>
      <c r="S53" s="1940"/>
      <c r="T53" s="1940"/>
      <c r="U53" s="1940"/>
      <c r="V53" s="1940"/>
      <c r="W53" s="1940"/>
      <c r="X53" s="1940"/>
      <c r="Y53" s="2380"/>
      <c r="Z53" s="88"/>
      <c r="AA53" s="88"/>
      <c r="AB53" s="88"/>
      <c r="AC53" s="1939"/>
      <c r="AD53" s="1940"/>
      <c r="AE53" s="1940"/>
      <c r="AF53" s="1940"/>
      <c r="AG53" s="2387"/>
      <c r="AH53" s="2388"/>
      <c r="AI53" s="2388"/>
      <c r="AJ53" s="2389"/>
    </row>
    <row r="54" spans="2:36">
      <c r="C54" s="43"/>
      <c r="D54" s="44"/>
      <c r="E54" s="45"/>
      <c r="F54" s="43"/>
      <c r="G54" s="43"/>
      <c r="H54" s="43"/>
      <c r="I54" s="43"/>
      <c r="J54" s="43"/>
      <c r="K54" s="43"/>
      <c r="L54" s="43"/>
      <c r="M54" s="43"/>
      <c r="N54" s="43"/>
      <c r="O54" s="43"/>
      <c r="P54" s="43"/>
      <c r="Q54" s="43"/>
      <c r="R54" s="43"/>
      <c r="S54" s="43"/>
      <c r="T54" s="43"/>
      <c r="U54" s="43"/>
      <c r="V54" s="43"/>
      <c r="W54" s="43"/>
      <c r="X54" s="43"/>
      <c r="Y54" s="43"/>
      <c r="Z54" s="43"/>
    </row>
    <row r="55" spans="2:36">
      <c r="C55" s="43"/>
      <c r="D55" s="44"/>
      <c r="E55" s="43"/>
      <c r="F55" s="43"/>
      <c r="G55" s="43"/>
      <c r="H55" s="46"/>
      <c r="I55" s="46"/>
      <c r="J55" s="46"/>
      <c r="K55" s="46"/>
      <c r="L55" s="46"/>
      <c r="M55" s="46"/>
      <c r="N55" s="46"/>
      <c r="O55" s="46"/>
      <c r="P55" s="46"/>
      <c r="Q55" s="46"/>
      <c r="R55" s="46"/>
      <c r="S55" s="46"/>
      <c r="T55" s="46"/>
      <c r="U55" s="46"/>
      <c r="V55" s="46"/>
      <c r="W55" s="46"/>
      <c r="X55" s="46"/>
      <c r="Y55" s="46"/>
      <c r="Z55" s="46"/>
      <c r="AA55" s="42"/>
      <c r="AB55" s="42"/>
      <c r="AC55" s="42"/>
      <c r="AD55" s="42"/>
      <c r="AE55" s="42"/>
      <c r="AF55" s="42"/>
      <c r="AG55" s="42"/>
      <c r="AH55" s="42"/>
      <c r="AI55" s="42"/>
    </row>
    <row r="56" spans="2:36">
      <c r="D56" s="39"/>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2:36">
      <c r="D57" s="39"/>
      <c r="H57" s="1986"/>
      <c r="I57" s="1986"/>
      <c r="J57" s="1986"/>
      <c r="K57" s="1986"/>
      <c r="L57" s="1986"/>
      <c r="M57" s="1986"/>
      <c r="N57" s="1986"/>
      <c r="O57" s="1986"/>
      <c r="P57" s="1986"/>
      <c r="Q57" s="1986"/>
      <c r="R57" s="1986"/>
      <c r="S57" s="1986"/>
      <c r="T57" s="1986"/>
      <c r="U57" s="1986"/>
      <c r="V57" s="1986"/>
      <c r="W57" s="1986"/>
      <c r="X57" s="1986"/>
      <c r="Y57" s="1986"/>
      <c r="Z57" s="1986"/>
      <c r="AA57" s="1986"/>
      <c r="AB57" s="1986"/>
      <c r="AC57" s="1986"/>
      <c r="AD57" s="1986"/>
      <c r="AE57" s="1986"/>
      <c r="AF57" s="1986"/>
      <c r="AG57" s="1986"/>
      <c r="AH57" s="1986"/>
      <c r="AI57" s="1986"/>
    </row>
  </sheetData>
  <sheetProtection sheet="1" selectLockedCells="1"/>
  <mergeCells count="63">
    <mergeCell ref="R9:AJ9"/>
    <mergeCell ref="R10:AJ10"/>
    <mergeCell ref="R11:AJ11"/>
    <mergeCell ref="Q41:T41"/>
    <mergeCell ref="U41:X41"/>
    <mergeCell ref="Y41:AB41"/>
    <mergeCell ref="AC41:AF41"/>
    <mergeCell ref="AG41:AJ41"/>
    <mergeCell ref="Y1:AJ1"/>
    <mergeCell ref="C3:F3"/>
    <mergeCell ref="R7:V7"/>
    <mergeCell ref="R8:V8"/>
    <mergeCell ref="X6:AI6"/>
    <mergeCell ref="X7:AI7"/>
    <mergeCell ref="X8:AI8"/>
    <mergeCell ref="AN22:BG24"/>
    <mergeCell ref="AN25:AT26"/>
    <mergeCell ref="AU25:AW26"/>
    <mergeCell ref="C4:L4"/>
    <mergeCell ref="C24:H25"/>
    <mergeCell ref="L24:W24"/>
    <mergeCell ref="L25:W25"/>
    <mergeCell ref="C18:AJ18"/>
    <mergeCell ref="B20:I21"/>
    <mergeCell ref="L20:AJ21"/>
    <mergeCell ref="C13:AJ13"/>
    <mergeCell ref="B26:I33"/>
    <mergeCell ref="J26:AJ33"/>
    <mergeCell ref="R6:V6"/>
    <mergeCell ref="B22:B23"/>
    <mergeCell ref="C22:H23"/>
    <mergeCell ref="I22:I23"/>
    <mergeCell ref="J22:K23"/>
    <mergeCell ref="L22:W23"/>
    <mergeCell ref="X22:AB23"/>
    <mergeCell ref="AC22:AJ23"/>
    <mergeCell ref="B24:B25"/>
    <mergeCell ref="B15:AJ16"/>
    <mergeCell ref="H57:AI57"/>
    <mergeCell ref="V49:Y49"/>
    <mergeCell ref="V50:Y53"/>
    <mergeCell ref="B50:E53"/>
    <mergeCell ref="F50:I53"/>
    <mergeCell ref="J50:M53"/>
    <mergeCell ref="N50:Q53"/>
    <mergeCell ref="R50:U53"/>
    <mergeCell ref="AC50:AF53"/>
    <mergeCell ref="R49:U49"/>
    <mergeCell ref="AC49:AF49"/>
    <mergeCell ref="AG49:AJ53"/>
    <mergeCell ref="J24:K24"/>
    <mergeCell ref="J25:K25"/>
    <mergeCell ref="B34:I40"/>
    <mergeCell ref="J34:AJ40"/>
    <mergeCell ref="B49:E49"/>
    <mergeCell ref="F49:I49"/>
    <mergeCell ref="J49:M49"/>
    <mergeCell ref="N49:Q49"/>
    <mergeCell ref="Q42:T45"/>
    <mergeCell ref="U42:X45"/>
    <mergeCell ref="Y42:AB45"/>
    <mergeCell ref="AC42:AF45"/>
    <mergeCell ref="AG42:AJ45"/>
  </mergeCells>
  <phoneticPr fontId="3"/>
  <conditionalFormatting sqref="L22:W23">
    <cfRule type="expression" dxfId="182" priority="7" stopIfTrue="1">
      <formula>AND(MONTH(L22)&lt;10,DAY(L22)&gt;9)</formula>
    </cfRule>
    <cfRule type="expression" dxfId="181" priority="8" stopIfTrue="1">
      <formula>AND(MONTH(L22)&lt;10,DAY(L22)&lt;10)</formula>
    </cfRule>
    <cfRule type="expression" dxfId="180" priority="9" stopIfTrue="1">
      <formula>AND(MONTH(L22)&gt;9,DAY(L22)&lt;10)</formula>
    </cfRule>
  </conditionalFormatting>
  <conditionalFormatting sqref="L24:W24">
    <cfRule type="expression" dxfId="179" priority="4" stopIfTrue="1">
      <formula>AND(MONTH(L24)&lt;10,DAY(L24)&gt;9)</formula>
    </cfRule>
    <cfRule type="expression" dxfId="178" priority="5" stopIfTrue="1">
      <formula>AND(MONTH(L24)&lt;10,DAY(L24)&lt;10)</formula>
    </cfRule>
    <cfRule type="expression" dxfId="177" priority="6" stopIfTrue="1">
      <formula>AND(MONTH(L24)&gt;9,DAY(L24)&lt;10)</formula>
    </cfRule>
  </conditionalFormatting>
  <conditionalFormatting sqref="L25:W25">
    <cfRule type="expression" dxfId="176" priority="1" stopIfTrue="1">
      <formula>AND(MONTH(L25)&lt;10,DAY(L25)&gt;9)</formula>
    </cfRule>
    <cfRule type="expression" dxfId="175" priority="2" stopIfTrue="1">
      <formula>AND(MONTH(L25)&lt;10,DAY(L25)&lt;10)</formula>
    </cfRule>
    <cfRule type="expression" dxfId="174" priority="3" stopIfTrue="1">
      <formula>AND(MONTH(L25)&gt;9,DAY(L25)&lt;10)</formula>
    </cfRule>
  </conditionalFormatting>
  <dataValidations count="1">
    <dataValidation type="list" allowBlank="1" showInputMessage="1" showErrorMessage="1" sqref="AU25:AW26">
      <formula1>$BA$25:$BA$27</formula1>
    </dataValidation>
  </dataValidations>
  <pageMargins left="1.1023622047244095" right="0.51181102362204722" top="0.74803149606299213" bottom="0.74803149606299213" header="0.31496062992125984" footer="0.31496062992125984"/>
  <pageSetup paperSize="9" orientation="portrait" r:id="rId1"/>
  <headerFooter>
    <oddHeader>&amp;L&amp;"ＭＳ 明朝,標準"&amp;8&amp;K00-040第13号様式（第15条関係）</oddHeader>
    <oddFooter>&amp;R&amp;"ＭＳ 明朝,標準"&amp;8&amp;K00-048受注者⇒監督員</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3" tint="0.59999389629810485"/>
  </sheetPr>
  <dimension ref="A1:BG51"/>
  <sheetViews>
    <sheetView showZeros="0" view="pageBreakPreview" zoomScaleNormal="100" zoomScaleSheetLayoutView="100" workbookViewId="0">
      <selection activeCell="Y1" sqref="Y1:AJ1"/>
    </sheetView>
  </sheetViews>
  <sheetFormatPr defaultColWidth="2.36328125" defaultRowHeight="13"/>
  <cols>
    <col min="1" max="1" width="9.1796875" style="908" customWidth="1"/>
    <col min="2" max="38" width="2.36328125" style="40"/>
    <col min="39" max="39" width="0" style="40" hidden="1" customWidth="1"/>
    <col min="40" max="40" width="14.453125" style="40" customWidth="1"/>
    <col min="41" max="46" width="2.36328125" style="40"/>
    <col min="47" max="47" width="11.81640625" style="40" customWidth="1"/>
    <col min="48" max="52" width="2.36328125" style="40"/>
    <col min="53" max="53" width="0" style="40" hidden="1" customWidth="1"/>
    <col min="54" max="16384" width="2.36328125" style="40"/>
  </cols>
  <sheetData>
    <row r="1" spans="1:40" s="2" customFormat="1" ht="18" customHeight="1">
      <c r="B1" s="28"/>
      <c r="C1" s="28"/>
      <c r="D1" s="28"/>
      <c r="E1" s="28"/>
      <c r="F1" s="28"/>
      <c r="G1" s="28"/>
      <c r="H1" s="28"/>
      <c r="I1" s="28"/>
      <c r="J1" s="28"/>
      <c r="K1" s="28"/>
      <c r="L1" s="28"/>
      <c r="M1" s="28"/>
      <c r="N1" s="28"/>
      <c r="O1" s="397"/>
      <c r="P1" s="397"/>
      <c r="Q1" s="49"/>
      <c r="R1" s="419"/>
      <c r="S1" s="477"/>
      <c r="T1" s="477"/>
      <c r="U1" s="477"/>
      <c r="V1" s="477"/>
      <c r="W1" s="477"/>
      <c r="X1" s="477"/>
      <c r="Y1" s="1664"/>
      <c r="Z1" s="1664"/>
      <c r="AA1" s="1664"/>
      <c r="AB1" s="1664"/>
      <c r="AC1" s="1664"/>
      <c r="AD1" s="1664"/>
      <c r="AE1" s="1664"/>
      <c r="AF1" s="1664"/>
      <c r="AG1" s="1664"/>
      <c r="AH1" s="1664"/>
      <c r="AI1" s="1664"/>
      <c r="AJ1" s="1665"/>
      <c r="AL1" s="480" t="s">
        <v>380</v>
      </c>
    </row>
    <row r="2" spans="1:40" ht="15"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54"/>
      <c r="AC2" s="83"/>
      <c r="AD2" s="53"/>
      <c r="AE2" s="53"/>
      <c r="AF2" s="53"/>
      <c r="AG2" s="53"/>
      <c r="AH2" s="53"/>
      <c r="AI2" s="53"/>
      <c r="AJ2" s="53"/>
    </row>
    <row r="3" spans="1:40" s="707" customFormat="1" ht="15" customHeight="1">
      <c r="A3" s="908"/>
      <c r="C3" s="1546" t="s">
        <v>368</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40" ht="15" customHeight="1">
      <c r="B5" s="180"/>
      <c r="C5" s="180"/>
      <c r="D5" s="435"/>
      <c r="E5" s="435"/>
      <c r="F5" s="435"/>
      <c r="G5" s="435"/>
      <c r="H5" s="435"/>
      <c r="I5" s="435"/>
      <c r="J5" s="435"/>
      <c r="K5" s="435"/>
      <c r="L5" s="435"/>
      <c r="M5" s="435"/>
      <c r="N5" s="435"/>
      <c r="O5" s="435"/>
      <c r="P5" s="435"/>
      <c r="Q5" s="435"/>
      <c r="R5" s="180"/>
      <c r="S5" s="180"/>
      <c r="T5" s="180"/>
      <c r="U5" s="180"/>
      <c r="V5" s="180"/>
      <c r="W5" s="180"/>
      <c r="X5" s="180"/>
      <c r="Y5" s="180"/>
      <c r="Z5" s="180"/>
      <c r="AA5" s="180"/>
      <c r="AB5" s="180"/>
      <c r="AC5" s="180"/>
      <c r="AD5" s="180"/>
      <c r="AE5" s="180"/>
      <c r="AF5" s="180"/>
      <c r="AG5" s="180"/>
      <c r="AH5" s="180"/>
      <c r="AI5" s="180"/>
      <c r="AJ5" s="180"/>
      <c r="AM5" s="564" t="s">
        <v>425</v>
      </c>
    </row>
    <row r="6" spans="1:40" ht="30" customHeight="1">
      <c r="B6" s="180"/>
      <c r="C6" s="180"/>
      <c r="D6" s="180"/>
      <c r="E6" s="180"/>
      <c r="F6" s="180"/>
      <c r="G6" s="180"/>
      <c r="H6" s="180"/>
      <c r="I6" s="179"/>
      <c r="J6" s="179"/>
      <c r="K6" s="179"/>
      <c r="L6" s="179"/>
      <c r="M6" s="179"/>
      <c r="N6" s="179"/>
      <c r="O6" s="179"/>
      <c r="P6" s="179"/>
      <c r="Q6" s="179"/>
      <c r="R6" s="180"/>
      <c r="S6" s="2297" t="s">
        <v>71</v>
      </c>
      <c r="T6" s="1659"/>
      <c r="U6" s="1659"/>
      <c r="V6" s="1659"/>
      <c r="W6" s="1659"/>
      <c r="X6" s="341"/>
      <c r="Y6" s="2441">
        <f>各項目入力表!F3</f>
        <v>0</v>
      </c>
      <c r="Z6" s="2442"/>
      <c r="AA6" s="2442"/>
      <c r="AB6" s="2442"/>
      <c r="AC6" s="2442"/>
      <c r="AD6" s="2442"/>
      <c r="AE6" s="2442"/>
      <c r="AF6" s="2442"/>
      <c r="AG6" s="2442"/>
      <c r="AH6" s="2442"/>
      <c r="AI6" s="2442"/>
      <c r="AJ6" s="180"/>
    </row>
    <row r="7" spans="1:40" ht="30" customHeight="1">
      <c r="B7" s="180"/>
      <c r="C7" s="180"/>
      <c r="D7" s="180"/>
      <c r="E7" s="180"/>
      <c r="F7" s="180"/>
      <c r="G7" s="180"/>
      <c r="H7" s="180"/>
      <c r="I7" s="180"/>
      <c r="J7" s="180"/>
      <c r="K7" s="180"/>
      <c r="L7" s="180"/>
      <c r="M7" s="180"/>
      <c r="N7" s="180"/>
      <c r="O7" s="180"/>
      <c r="P7" s="180"/>
      <c r="Q7" s="180"/>
      <c r="R7" s="180"/>
      <c r="S7" s="2297" t="s">
        <v>33</v>
      </c>
      <c r="T7" s="1659"/>
      <c r="U7" s="1659"/>
      <c r="V7" s="1659"/>
      <c r="W7" s="1659"/>
      <c r="X7" s="478"/>
      <c r="Y7" s="2441">
        <f>各項目入力表!F4</f>
        <v>0</v>
      </c>
      <c r="Z7" s="2442"/>
      <c r="AA7" s="2442"/>
      <c r="AB7" s="2442"/>
      <c r="AC7" s="2442"/>
      <c r="AD7" s="2442"/>
      <c r="AE7" s="2442"/>
      <c r="AF7" s="2442"/>
      <c r="AG7" s="2442"/>
      <c r="AH7" s="2442"/>
      <c r="AI7" s="2442"/>
      <c r="AJ7" s="180"/>
    </row>
    <row r="8" spans="1:40" ht="30" customHeight="1">
      <c r="B8" s="180"/>
      <c r="C8" s="180"/>
      <c r="D8" s="180"/>
      <c r="E8" s="180"/>
      <c r="F8" s="180"/>
      <c r="G8" s="180"/>
      <c r="H8" s="180"/>
      <c r="I8" s="180"/>
      <c r="J8" s="180"/>
      <c r="K8" s="180"/>
      <c r="L8" s="180"/>
      <c r="M8" s="180"/>
      <c r="N8" s="180"/>
      <c r="O8" s="180"/>
      <c r="P8" s="180"/>
      <c r="Q8" s="180"/>
      <c r="R8" s="180"/>
      <c r="S8" s="2297" t="s">
        <v>34</v>
      </c>
      <c r="T8" s="1659"/>
      <c r="U8" s="1659"/>
      <c r="V8" s="1659"/>
      <c r="W8" s="1659"/>
      <c r="X8" s="479"/>
      <c r="Y8" s="2441">
        <f>各項目入力表!F5</f>
        <v>0</v>
      </c>
      <c r="Z8" s="2442"/>
      <c r="AA8" s="2442"/>
      <c r="AB8" s="2442"/>
      <c r="AC8" s="2442"/>
      <c r="AD8" s="2442"/>
      <c r="AE8" s="2442"/>
      <c r="AF8" s="2442"/>
      <c r="AG8" s="2442"/>
      <c r="AH8" s="2442"/>
      <c r="AI8" s="2442"/>
      <c r="AJ8" s="558" t="s">
        <v>65</v>
      </c>
    </row>
    <row r="9" spans="1:40" s="1086" customFormat="1" ht="12" customHeight="1">
      <c r="B9" s="180"/>
      <c r="C9" s="180"/>
      <c r="D9" s="180"/>
      <c r="E9" s="180"/>
      <c r="F9" s="180"/>
      <c r="G9" s="180"/>
      <c r="H9" s="180"/>
      <c r="I9" s="180"/>
      <c r="J9" s="180"/>
      <c r="K9" s="180"/>
      <c r="L9" s="180"/>
      <c r="M9" s="180"/>
      <c r="N9" s="180"/>
      <c r="O9" s="180"/>
      <c r="P9" s="180"/>
      <c r="Q9" s="180"/>
      <c r="R9" s="180"/>
      <c r="S9" s="1578" t="s">
        <v>957</v>
      </c>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80"/>
      <c r="S10" s="1579" t="s">
        <v>935</v>
      </c>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80"/>
      <c r="S11" s="1579" t="s">
        <v>937</v>
      </c>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row>
    <row r="13" spans="1:40" ht="27" customHeight="1">
      <c r="B13" s="2405" t="s">
        <v>126</v>
      </c>
      <c r="C13" s="2450"/>
      <c r="D13" s="2450"/>
      <c r="E13" s="2450"/>
      <c r="F13" s="2450"/>
      <c r="G13" s="2450"/>
      <c r="H13" s="2450"/>
      <c r="I13" s="2450"/>
      <c r="J13" s="2450"/>
      <c r="K13" s="2450"/>
      <c r="L13" s="2450"/>
      <c r="M13" s="2450"/>
      <c r="N13" s="2450"/>
      <c r="O13" s="2450"/>
      <c r="P13" s="2450"/>
      <c r="Q13" s="2450"/>
      <c r="R13" s="2450"/>
      <c r="S13" s="2450"/>
      <c r="T13" s="2450"/>
      <c r="U13" s="2450"/>
      <c r="V13" s="2450"/>
      <c r="W13" s="2450"/>
      <c r="X13" s="2450"/>
      <c r="Y13" s="2450"/>
      <c r="Z13" s="2450"/>
      <c r="AA13" s="2450"/>
      <c r="AB13" s="2450"/>
      <c r="AC13" s="2450"/>
      <c r="AD13" s="2450"/>
      <c r="AE13" s="2450"/>
      <c r="AF13" s="2450"/>
      <c r="AG13" s="2450"/>
      <c r="AH13" s="2450"/>
      <c r="AI13" s="2450"/>
      <c r="AJ13" s="2450"/>
    </row>
    <row r="14" spans="1:40" ht="15" customHeight="1">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row>
    <row r="15" spans="1:40" ht="20.149999999999999" customHeight="1">
      <c r="B15" s="2254" t="s">
        <v>117</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9" ht="15" customHeight="1">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row>
    <row r="18" spans="1:59" ht="20.149999999999999" customHeight="1">
      <c r="B18" s="180"/>
      <c r="C18" s="2291" t="s">
        <v>67</v>
      </c>
      <c r="D18" s="2291"/>
      <c r="E18" s="2291"/>
      <c r="F18" s="2291"/>
      <c r="G18" s="2291"/>
      <c r="H18" s="2291"/>
      <c r="I18" s="2291"/>
      <c r="J18" s="2291"/>
      <c r="K18" s="2291"/>
      <c r="L18" s="2291"/>
      <c r="M18" s="2291"/>
      <c r="N18" s="2291"/>
      <c r="O18" s="2291"/>
      <c r="P18" s="2291"/>
      <c r="Q18" s="2291"/>
      <c r="R18" s="2291"/>
      <c r="S18" s="2291"/>
      <c r="T18" s="2291"/>
      <c r="U18" s="2291"/>
      <c r="V18" s="2291"/>
      <c r="W18" s="2291"/>
      <c r="X18" s="2291"/>
      <c r="Y18" s="2291"/>
      <c r="Z18" s="2291"/>
      <c r="AA18" s="2291"/>
      <c r="AB18" s="2291"/>
      <c r="AC18" s="2291"/>
      <c r="AD18" s="2291"/>
      <c r="AE18" s="2291"/>
      <c r="AF18" s="2291"/>
      <c r="AG18" s="2291"/>
      <c r="AH18" s="2291"/>
      <c r="AI18" s="2291"/>
      <c r="AJ18" s="2291"/>
    </row>
    <row r="19" spans="1:59" ht="15" customHeight="1" thickBot="1">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row>
    <row r="20" spans="1:59">
      <c r="B20" s="2397" t="s">
        <v>68</v>
      </c>
      <c r="C20" s="2398"/>
      <c r="D20" s="2398"/>
      <c r="E20" s="2398"/>
      <c r="F20" s="2398"/>
      <c r="G20" s="2398"/>
      <c r="H20" s="2398"/>
      <c r="I20" s="2398"/>
      <c r="J20" s="173"/>
      <c r="K20" s="417"/>
      <c r="L20" s="2065">
        <f>各項目入力表!B3</f>
        <v>0</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59">
      <c r="B21" s="2399"/>
      <c r="C21" s="2400"/>
      <c r="D21" s="2400"/>
      <c r="E21" s="2400"/>
      <c r="F21" s="2400"/>
      <c r="G21" s="2400"/>
      <c r="H21" s="2400"/>
      <c r="I21" s="2400"/>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1:59" s="82" customFormat="1" ht="13.5" customHeight="1">
      <c r="A22" s="908"/>
      <c r="B22" s="1974"/>
      <c r="C22" s="1976" t="s">
        <v>152</v>
      </c>
      <c r="D22" s="1141"/>
      <c r="E22" s="1141"/>
      <c r="F22" s="1141"/>
      <c r="G22" s="1141"/>
      <c r="H22" s="1141"/>
      <c r="I22" s="1996"/>
      <c r="J22" s="2050"/>
      <c r="K22" s="1605"/>
      <c r="L22" s="1970">
        <f>各項目入力表!B6</f>
        <v>0</v>
      </c>
      <c r="M22" s="1970"/>
      <c r="N22" s="1970"/>
      <c r="O22" s="1970"/>
      <c r="P22" s="1970"/>
      <c r="Q22" s="1970"/>
      <c r="R22" s="1970"/>
      <c r="S22" s="1970"/>
      <c r="T22" s="1970"/>
      <c r="U22" s="1970"/>
      <c r="V22" s="1970"/>
      <c r="W22" s="1977"/>
      <c r="X22" s="2035" t="s">
        <v>384</v>
      </c>
      <c r="Y22" s="2036"/>
      <c r="Z22" s="2036"/>
      <c r="AA22" s="2036"/>
      <c r="AB22" s="2037"/>
      <c r="AC22" s="1983">
        <f>各項目入力表!B5</f>
        <v>0</v>
      </c>
      <c r="AD22" s="1174"/>
      <c r="AE22" s="1174"/>
      <c r="AF22" s="1174"/>
      <c r="AG22" s="1174"/>
      <c r="AH22" s="1174"/>
      <c r="AI22" s="1174"/>
      <c r="AJ22" s="2443"/>
    </row>
    <row r="23" spans="1:59" s="82" customFormat="1">
      <c r="A23" s="908"/>
      <c r="B23" s="1975"/>
      <c r="C23" s="1130"/>
      <c r="D23" s="1130"/>
      <c r="E23" s="1130"/>
      <c r="F23" s="1130"/>
      <c r="G23" s="1130"/>
      <c r="H23" s="1130"/>
      <c r="I23" s="1997"/>
      <c r="J23" s="1606"/>
      <c r="K23" s="1607"/>
      <c r="L23" s="1978"/>
      <c r="M23" s="1978"/>
      <c r="N23" s="1978"/>
      <c r="O23" s="1978"/>
      <c r="P23" s="1978"/>
      <c r="Q23" s="1978"/>
      <c r="R23" s="1978"/>
      <c r="S23" s="1978"/>
      <c r="T23" s="1978"/>
      <c r="U23" s="1978"/>
      <c r="V23" s="1978"/>
      <c r="W23" s="1979"/>
      <c r="X23" s="2038"/>
      <c r="Y23" s="2039"/>
      <c r="Z23" s="2039"/>
      <c r="AA23" s="2039"/>
      <c r="AB23" s="2040"/>
      <c r="AC23" s="1469"/>
      <c r="AD23" s="1470"/>
      <c r="AE23" s="1470"/>
      <c r="AF23" s="1470"/>
      <c r="AG23" s="1470"/>
      <c r="AH23" s="1470"/>
      <c r="AI23" s="1470"/>
      <c r="AJ23" s="1260"/>
      <c r="AN23" s="1325" t="s">
        <v>435</v>
      </c>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c r="A24" s="908"/>
      <c r="B24" s="1974"/>
      <c r="C24" s="1976" t="s">
        <v>153</v>
      </c>
      <c r="D24" s="1141"/>
      <c r="E24" s="1141"/>
      <c r="F24" s="1141"/>
      <c r="G24" s="1141"/>
      <c r="H24" s="1141"/>
      <c r="I24" s="411"/>
      <c r="J24" s="2089" t="s">
        <v>465</v>
      </c>
      <c r="K24" s="2090"/>
      <c r="L24" s="1970">
        <f>各項目入力表!B7</f>
        <v>0</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1:59" s="82" customFormat="1" ht="30" customHeight="1" thickBot="1">
      <c r="A25" s="908"/>
      <c r="B25" s="1975"/>
      <c r="C25" s="1130"/>
      <c r="D25" s="1130"/>
      <c r="E25" s="1130"/>
      <c r="F25" s="1130"/>
      <c r="G25" s="1130"/>
      <c r="H25" s="1130"/>
      <c r="I25" s="412"/>
      <c r="J25" s="2091" t="s">
        <v>462</v>
      </c>
      <c r="K25" s="2092"/>
      <c r="L25" s="1978">
        <f>IF(AU26=BA26,各項目入力表!B8,+IF(AU26=BA27,各項目入力表!D5,各項目入力表!D6))</f>
        <v>0</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row>
    <row r="26" spans="1:59" ht="15" customHeight="1" thickTop="1">
      <c r="B26" s="2437" t="s">
        <v>118</v>
      </c>
      <c r="C26" s="1615"/>
      <c r="D26" s="1615"/>
      <c r="E26" s="1615"/>
      <c r="F26" s="1615"/>
      <c r="G26" s="1615"/>
      <c r="H26" s="1615"/>
      <c r="I26" s="2438"/>
      <c r="J26" s="2431" t="s">
        <v>119</v>
      </c>
      <c r="K26" s="2432"/>
      <c r="L26" s="2432"/>
      <c r="M26" s="2432"/>
      <c r="N26" s="2432"/>
      <c r="O26" s="2432"/>
      <c r="P26" s="2432"/>
      <c r="Q26" s="2444"/>
      <c r="R26" s="2431" t="s">
        <v>122</v>
      </c>
      <c r="S26" s="2444"/>
      <c r="T26" s="2428" t="s">
        <v>121</v>
      </c>
      <c r="U26" s="2429"/>
      <c r="V26" s="2429"/>
      <c r="W26" s="2429"/>
      <c r="X26" s="2429"/>
      <c r="Y26" s="2429"/>
      <c r="Z26" s="2429"/>
      <c r="AA26" s="2429"/>
      <c r="AB26" s="2430"/>
      <c r="AC26" s="2431" t="s">
        <v>120</v>
      </c>
      <c r="AD26" s="2432"/>
      <c r="AE26" s="2432"/>
      <c r="AF26" s="2432"/>
      <c r="AG26" s="2432"/>
      <c r="AH26" s="2432"/>
      <c r="AI26" s="2432"/>
      <c r="AJ26" s="2433"/>
      <c r="AN26" s="1952" t="s">
        <v>353</v>
      </c>
      <c r="AO26" s="1123"/>
      <c r="AP26" s="1123"/>
      <c r="AQ26" s="1123"/>
      <c r="AR26" s="1123"/>
      <c r="AS26" s="1123"/>
      <c r="AT26" s="2029"/>
      <c r="AU26" s="1954" t="s">
        <v>351</v>
      </c>
      <c r="AV26" s="2030"/>
      <c r="AW26" s="2031"/>
      <c r="AX26" s="564"/>
      <c r="AY26" s="564"/>
      <c r="AZ26" s="564"/>
      <c r="BA26" s="564" t="s">
        <v>351</v>
      </c>
      <c r="BB26" s="564"/>
      <c r="BC26" s="564"/>
      <c r="BD26" s="564"/>
      <c r="BE26" s="564"/>
      <c r="BF26" s="564"/>
      <c r="BG26" s="564"/>
    </row>
    <row r="27" spans="1:59" ht="15" customHeight="1" thickBot="1">
      <c r="B27" s="2439"/>
      <c r="C27" s="1617"/>
      <c r="D27" s="1617"/>
      <c r="E27" s="1617"/>
      <c r="F27" s="1617"/>
      <c r="G27" s="1617"/>
      <c r="H27" s="1617"/>
      <c r="I27" s="2440"/>
      <c r="J27" s="2434"/>
      <c r="K27" s="2435"/>
      <c r="L27" s="2435"/>
      <c r="M27" s="2435"/>
      <c r="N27" s="2435"/>
      <c r="O27" s="2435"/>
      <c r="P27" s="2435"/>
      <c r="Q27" s="2445"/>
      <c r="R27" s="2434"/>
      <c r="S27" s="2445"/>
      <c r="T27" s="2446" t="s">
        <v>123</v>
      </c>
      <c r="U27" s="2447"/>
      <c r="V27" s="2448"/>
      <c r="W27" s="2449" t="s">
        <v>124</v>
      </c>
      <c r="X27" s="2447"/>
      <c r="Y27" s="2448"/>
      <c r="Z27" s="2449" t="s">
        <v>125</v>
      </c>
      <c r="AA27" s="2447"/>
      <c r="AB27" s="2448"/>
      <c r="AC27" s="2434"/>
      <c r="AD27" s="2435"/>
      <c r="AE27" s="2435"/>
      <c r="AF27" s="2435"/>
      <c r="AG27" s="2435"/>
      <c r="AH27" s="2435"/>
      <c r="AI27" s="2435"/>
      <c r="AJ27" s="2436"/>
      <c r="AN27" s="1123"/>
      <c r="AO27" s="1123"/>
      <c r="AP27" s="1123"/>
      <c r="AQ27" s="1123"/>
      <c r="AR27" s="1123"/>
      <c r="AS27" s="1123"/>
      <c r="AT27" s="2029"/>
      <c r="AU27" s="2032"/>
      <c r="AV27" s="2033"/>
      <c r="AW27" s="2034"/>
      <c r="AX27" s="564"/>
      <c r="AY27" s="564"/>
      <c r="AZ27" s="564"/>
      <c r="BA27" s="564" t="s">
        <v>398</v>
      </c>
      <c r="BB27" s="564"/>
      <c r="BC27" s="564"/>
      <c r="BD27" s="564"/>
      <c r="BE27" s="564"/>
      <c r="BF27" s="564"/>
      <c r="BG27" s="564"/>
    </row>
    <row r="28" spans="1:59" ht="30" customHeight="1" thickTop="1">
      <c r="B28" s="2414"/>
      <c r="C28" s="2415"/>
      <c r="D28" s="2415"/>
      <c r="E28" s="2415"/>
      <c r="F28" s="2415"/>
      <c r="G28" s="2415"/>
      <c r="H28" s="2415"/>
      <c r="I28" s="2416"/>
      <c r="J28" s="2417"/>
      <c r="K28" s="2415"/>
      <c r="L28" s="2415"/>
      <c r="M28" s="2415"/>
      <c r="N28" s="2415"/>
      <c r="O28" s="2415"/>
      <c r="P28" s="2415"/>
      <c r="Q28" s="2416"/>
      <c r="R28" s="2418"/>
      <c r="S28" s="2419"/>
      <c r="T28" s="2418"/>
      <c r="U28" s="2420"/>
      <c r="V28" s="2419"/>
      <c r="W28" s="2418"/>
      <c r="X28" s="2420"/>
      <c r="Y28" s="2419"/>
      <c r="Z28" s="2421">
        <f>SUM(T28:Y28)</f>
        <v>0</v>
      </c>
      <c r="AA28" s="1846"/>
      <c r="AB28" s="1847"/>
      <c r="AC28" s="2417"/>
      <c r="AD28" s="2415"/>
      <c r="AE28" s="2415"/>
      <c r="AF28" s="2415"/>
      <c r="AG28" s="2415"/>
      <c r="AH28" s="2415"/>
      <c r="AI28" s="2415"/>
      <c r="AJ28" s="2422"/>
      <c r="AN28" s="564"/>
      <c r="AO28" s="564"/>
      <c r="AP28" s="564"/>
      <c r="AQ28" s="564"/>
      <c r="AR28" s="564"/>
      <c r="AS28" s="564"/>
      <c r="AT28" s="564"/>
      <c r="AU28" s="564"/>
      <c r="AV28" s="564"/>
      <c r="AW28" s="564"/>
      <c r="AX28" s="564"/>
      <c r="AY28" s="564"/>
      <c r="AZ28" s="564"/>
      <c r="BA28" s="564" t="s">
        <v>399</v>
      </c>
      <c r="BB28" s="564"/>
      <c r="BC28" s="564"/>
      <c r="BD28" s="564"/>
      <c r="BE28" s="564"/>
      <c r="BF28" s="564"/>
      <c r="BG28" s="564"/>
    </row>
    <row r="29" spans="1:59" ht="30" customHeight="1">
      <c r="B29" s="2414"/>
      <c r="C29" s="2415"/>
      <c r="D29" s="2415"/>
      <c r="E29" s="2415"/>
      <c r="F29" s="2415"/>
      <c r="G29" s="2415"/>
      <c r="H29" s="2415"/>
      <c r="I29" s="2416"/>
      <c r="J29" s="2417"/>
      <c r="K29" s="2415"/>
      <c r="L29" s="2415"/>
      <c r="M29" s="2415"/>
      <c r="N29" s="2415"/>
      <c r="O29" s="2415"/>
      <c r="P29" s="2415"/>
      <c r="Q29" s="2416"/>
      <c r="R29" s="2418"/>
      <c r="S29" s="2419"/>
      <c r="T29" s="2418"/>
      <c r="U29" s="2420"/>
      <c r="V29" s="2419"/>
      <c r="W29" s="2418"/>
      <c r="X29" s="2420"/>
      <c r="Y29" s="2419"/>
      <c r="Z29" s="2421">
        <f t="shared" ref="Z29:Z35" si="0">SUM(T29:Y29)</f>
        <v>0</v>
      </c>
      <c r="AA29" s="1846"/>
      <c r="AB29" s="1847"/>
      <c r="AC29" s="2417"/>
      <c r="AD29" s="2415"/>
      <c r="AE29" s="2415"/>
      <c r="AF29" s="2415"/>
      <c r="AG29" s="2415"/>
      <c r="AH29" s="2415"/>
      <c r="AI29" s="2415"/>
      <c r="AJ29" s="2422"/>
    </row>
    <row r="30" spans="1:59" ht="30" customHeight="1">
      <c r="B30" s="2414"/>
      <c r="C30" s="2415"/>
      <c r="D30" s="2415"/>
      <c r="E30" s="2415"/>
      <c r="F30" s="2415"/>
      <c r="G30" s="2415"/>
      <c r="H30" s="2415"/>
      <c r="I30" s="2416"/>
      <c r="J30" s="2417"/>
      <c r="K30" s="2415"/>
      <c r="L30" s="2415"/>
      <c r="M30" s="2415"/>
      <c r="N30" s="2415"/>
      <c r="O30" s="2415"/>
      <c r="P30" s="2415"/>
      <c r="Q30" s="2416"/>
      <c r="R30" s="2418"/>
      <c r="S30" s="2419"/>
      <c r="T30" s="2418"/>
      <c r="U30" s="2420"/>
      <c r="V30" s="2419"/>
      <c r="W30" s="2418"/>
      <c r="X30" s="2420"/>
      <c r="Y30" s="2419"/>
      <c r="Z30" s="2421">
        <f t="shared" si="0"/>
        <v>0</v>
      </c>
      <c r="AA30" s="1846"/>
      <c r="AB30" s="1847"/>
      <c r="AC30" s="2417"/>
      <c r="AD30" s="2415"/>
      <c r="AE30" s="2415"/>
      <c r="AF30" s="2415"/>
      <c r="AG30" s="2415"/>
      <c r="AH30" s="2415"/>
      <c r="AI30" s="2415"/>
      <c r="AJ30" s="2422"/>
    </row>
    <row r="31" spans="1:59" ht="30" customHeight="1">
      <c r="B31" s="2414"/>
      <c r="C31" s="2415"/>
      <c r="D31" s="2415"/>
      <c r="E31" s="2415"/>
      <c r="F31" s="2415"/>
      <c r="G31" s="2415"/>
      <c r="H31" s="2415"/>
      <c r="I31" s="2416"/>
      <c r="J31" s="2417"/>
      <c r="K31" s="2415"/>
      <c r="L31" s="2415"/>
      <c r="M31" s="2415"/>
      <c r="N31" s="2415"/>
      <c r="O31" s="2415"/>
      <c r="P31" s="2415"/>
      <c r="Q31" s="2416"/>
      <c r="R31" s="2418"/>
      <c r="S31" s="2419"/>
      <c r="T31" s="2418"/>
      <c r="U31" s="2420"/>
      <c r="V31" s="2419"/>
      <c r="W31" s="2418"/>
      <c r="X31" s="2420"/>
      <c r="Y31" s="2419"/>
      <c r="Z31" s="2421">
        <f t="shared" si="0"/>
        <v>0</v>
      </c>
      <c r="AA31" s="1846"/>
      <c r="AB31" s="1847"/>
      <c r="AC31" s="2417"/>
      <c r="AD31" s="2415"/>
      <c r="AE31" s="2415"/>
      <c r="AF31" s="2415"/>
      <c r="AG31" s="2415"/>
      <c r="AH31" s="2415"/>
      <c r="AI31" s="2415"/>
      <c r="AJ31" s="2422"/>
    </row>
    <row r="32" spans="1:59" ht="30" customHeight="1">
      <c r="B32" s="2414"/>
      <c r="C32" s="2415"/>
      <c r="D32" s="2415"/>
      <c r="E32" s="2415"/>
      <c r="F32" s="2415"/>
      <c r="G32" s="2415"/>
      <c r="H32" s="2415"/>
      <c r="I32" s="2416"/>
      <c r="J32" s="2417"/>
      <c r="K32" s="2415"/>
      <c r="L32" s="2415"/>
      <c r="M32" s="2415"/>
      <c r="N32" s="2415"/>
      <c r="O32" s="2415"/>
      <c r="P32" s="2415"/>
      <c r="Q32" s="2416"/>
      <c r="R32" s="2418"/>
      <c r="S32" s="2419"/>
      <c r="T32" s="2418"/>
      <c r="U32" s="2420"/>
      <c r="V32" s="2419"/>
      <c r="W32" s="2418"/>
      <c r="X32" s="2420"/>
      <c r="Y32" s="2419"/>
      <c r="Z32" s="2421">
        <f t="shared" si="0"/>
        <v>0</v>
      </c>
      <c r="AA32" s="1846"/>
      <c r="AB32" s="1847"/>
      <c r="AC32" s="2417"/>
      <c r="AD32" s="2415"/>
      <c r="AE32" s="2415"/>
      <c r="AF32" s="2415"/>
      <c r="AG32" s="2415"/>
      <c r="AH32" s="2415"/>
      <c r="AI32" s="2415"/>
      <c r="AJ32" s="2422"/>
    </row>
    <row r="33" spans="2:36" ht="30" customHeight="1">
      <c r="B33" s="2414"/>
      <c r="C33" s="2415"/>
      <c r="D33" s="2415"/>
      <c r="E33" s="2415"/>
      <c r="F33" s="2415"/>
      <c r="G33" s="2415"/>
      <c r="H33" s="2415"/>
      <c r="I33" s="2416"/>
      <c r="J33" s="2417"/>
      <c r="K33" s="2415"/>
      <c r="L33" s="2415"/>
      <c r="M33" s="2415"/>
      <c r="N33" s="2415"/>
      <c r="O33" s="2415"/>
      <c r="P33" s="2415"/>
      <c r="Q33" s="2416"/>
      <c r="R33" s="2418"/>
      <c r="S33" s="2419"/>
      <c r="T33" s="2418"/>
      <c r="U33" s="2420"/>
      <c r="V33" s="2419"/>
      <c r="W33" s="2418"/>
      <c r="X33" s="2420"/>
      <c r="Y33" s="2419"/>
      <c r="Z33" s="2421">
        <f t="shared" si="0"/>
        <v>0</v>
      </c>
      <c r="AA33" s="1846"/>
      <c r="AB33" s="1847"/>
      <c r="AC33" s="2417"/>
      <c r="AD33" s="2415"/>
      <c r="AE33" s="2415"/>
      <c r="AF33" s="2415"/>
      <c r="AG33" s="2415"/>
      <c r="AH33" s="2415"/>
      <c r="AI33" s="2415"/>
      <c r="AJ33" s="2422"/>
    </row>
    <row r="34" spans="2:36" ht="30" customHeight="1">
      <c r="B34" s="2414"/>
      <c r="C34" s="2415"/>
      <c r="D34" s="2415"/>
      <c r="E34" s="2415"/>
      <c r="F34" s="2415"/>
      <c r="G34" s="2415"/>
      <c r="H34" s="2415"/>
      <c r="I34" s="2416"/>
      <c r="J34" s="2417"/>
      <c r="K34" s="2415"/>
      <c r="L34" s="2415"/>
      <c r="M34" s="2415"/>
      <c r="N34" s="2415"/>
      <c r="O34" s="2415"/>
      <c r="P34" s="2415"/>
      <c r="Q34" s="2416"/>
      <c r="R34" s="2418"/>
      <c r="S34" s="2419"/>
      <c r="T34" s="2418"/>
      <c r="U34" s="2420"/>
      <c r="V34" s="2419"/>
      <c r="W34" s="2418"/>
      <c r="X34" s="2420"/>
      <c r="Y34" s="2419"/>
      <c r="Z34" s="2421">
        <f t="shared" si="0"/>
        <v>0</v>
      </c>
      <c r="AA34" s="1846"/>
      <c r="AB34" s="1847"/>
      <c r="AC34" s="2417"/>
      <c r="AD34" s="2415"/>
      <c r="AE34" s="2415"/>
      <c r="AF34" s="2415"/>
      <c r="AG34" s="2415"/>
      <c r="AH34" s="2415"/>
      <c r="AI34" s="2415"/>
      <c r="AJ34" s="2422"/>
    </row>
    <row r="35" spans="2:36" ht="30" customHeight="1" thickBot="1">
      <c r="B35" s="2423"/>
      <c r="C35" s="2412"/>
      <c r="D35" s="2412"/>
      <c r="E35" s="2412"/>
      <c r="F35" s="2412"/>
      <c r="G35" s="2412"/>
      <c r="H35" s="2412"/>
      <c r="I35" s="2424"/>
      <c r="J35" s="2411"/>
      <c r="K35" s="2412"/>
      <c r="L35" s="2412"/>
      <c r="M35" s="2412"/>
      <c r="N35" s="2412"/>
      <c r="O35" s="2412"/>
      <c r="P35" s="2412"/>
      <c r="Q35" s="2424"/>
      <c r="R35" s="2425"/>
      <c r="S35" s="2426"/>
      <c r="T35" s="2425"/>
      <c r="U35" s="2427"/>
      <c r="V35" s="2426"/>
      <c r="W35" s="2425"/>
      <c r="X35" s="2427"/>
      <c r="Y35" s="2426"/>
      <c r="Z35" s="2421">
        <f t="shared" si="0"/>
        <v>0</v>
      </c>
      <c r="AA35" s="1846"/>
      <c r="AB35" s="1847"/>
      <c r="AC35" s="2411"/>
      <c r="AD35" s="2412"/>
      <c r="AE35" s="2412"/>
      <c r="AF35" s="2412"/>
      <c r="AG35" s="2412"/>
      <c r="AH35" s="2412"/>
      <c r="AI35" s="2412"/>
      <c r="AJ35" s="2413"/>
    </row>
    <row r="36" spans="2:36" s="1086" customFormat="1" ht="15" customHeight="1">
      <c r="Q36" s="2051" t="s">
        <v>958</v>
      </c>
      <c r="R36" s="2051"/>
      <c r="S36" s="2051"/>
      <c r="T36" s="2051"/>
      <c r="U36" s="2051" t="s">
        <v>941</v>
      </c>
      <c r="V36" s="2051"/>
      <c r="W36" s="2051"/>
      <c r="X36" s="2051"/>
      <c r="Y36" s="2051" t="s">
        <v>8</v>
      </c>
      <c r="Z36" s="2051"/>
      <c r="AA36" s="2051"/>
      <c r="AB36" s="2051"/>
      <c r="AC36" s="2051" t="s">
        <v>323</v>
      </c>
      <c r="AD36" s="2051"/>
      <c r="AE36" s="2051"/>
      <c r="AF36" s="2051"/>
      <c r="AG36" s="2051" t="s">
        <v>50</v>
      </c>
      <c r="AH36" s="2051"/>
      <c r="AI36" s="2051"/>
      <c r="AJ36" s="2051"/>
    </row>
    <row r="37" spans="2:36" s="1086" customFormat="1" ht="12.65" customHeight="1">
      <c r="Q37" s="2057"/>
      <c r="R37" s="2057"/>
      <c r="S37" s="2057"/>
      <c r="T37" s="2057"/>
      <c r="U37" s="2057"/>
      <c r="V37" s="2057"/>
      <c r="W37" s="2057"/>
      <c r="X37" s="2057"/>
      <c r="Y37" s="2057"/>
      <c r="Z37" s="2057"/>
      <c r="AA37" s="2057"/>
      <c r="AB37" s="2057"/>
      <c r="AC37" s="2057"/>
      <c r="AD37" s="2057"/>
      <c r="AE37" s="2057"/>
      <c r="AF37" s="2057"/>
      <c r="AG37" s="2057"/>
      <c r="AH37" s="2057"/>
      <c r="AI37" s="2057"/>
      <c r="AJ37" s="2057"/>
    </row>
    <row r="38" spans="2:36" s="1086" customFormat="1" ht="12.65" customHeight="1">
      <c r="B38" s="83"/>
      <c r="C38" s="83"/>
      <c r="D38" s="83"/>
      <c r="E38" s="83"/>
      <c r="F38" s="83"/>
      <c r="G38" s="83"/>
      <c r="H38" s="83"/>
      <c r="I38" s="83"/>
      <c r="J38" s="83"/>
      <c r="K38" s="83"/>
      <c r="L38" s="83"/>
      <c r="M38" s="83"/>
      <c r="N38" s="83"/>
      <c r="O38" s="83"/>
      <c r="P38" s="83"/>
      <c r="Q38" s="2057"/>
      <c r="R38" s="2057"/>
      <c r="S38" s="2057"/>
      <c r="T38" s="2057"/>
      <c r="U38" s="2057"/>
      <c r="V38" s="2057"/>
      <c r="W38" s="2057"/>
      <c r="X38" s="2057"/>
      <c r="Y38" s="2057"/>
      <c r="Z38" s="2057"/>
      <c r="AA38" s="2057"/>
      <c r="AB38" s="2057"/>
      <c r="AC38" s="2057"/>
      <c r="AD38" s="2057"/>
      <c r="AE38" s="2057"/>
      <c r="AF38" s="2057"/>
      <c r="AG38" s="2057"/>
      <c r="AH38" s="2057"/>
      <c r="AI38" s="2057"/>
      <c r="AJ38" s="2057"/>
    </row>
    <row r="39" spans="2:36" s="1086" customFormat="1" ht="12.65" customHeight="1">
      <c r="B39" s="83"/>
      <c r="C39" s="83"/>
      <c r="D39" s="83"/>
      <c r="E39" s="83"/>
      <c r="F39" s="83"/>
      <c r="G39" s="83"/>
      <c r="H39" s="83"/>
      <c r="I39" s="83"/>
      <c r="J39" s="83"/>
      <c r="K39" s="83"/>
      <c r="L39" s="83"/>
      <c r="M39" s="83"/>
      <c r="N39" s="83"/>
      <c r="O39" s="83"/>
      <c r="P39" s="83"/>
      <c r="Q39" s="2057"/>
      <c r="R39" s="2057"/>
      <c r="S39" s="2057"/>
      <c r="T39" s="2057"/>
      <c r="U39" s="2057"/>
      <c r="V39" s="2057"/>
      <c r="W39" s="2057"/>
      <c r="X39" s="2057"/>
      <c r="Y39" s="2057"/>
      <c r="Z39" s="2057"/>
      <c r="AA39" s="2057"/>
      <c r="AB39" s="2057"/>
      <c r="AC39" s="2057"/>
      <c r="AD39" s="2057"/>
      <c r="AE39" s="2057"/>
      <c r="AF39" s="2057"/>
      <c r="AG39" s="2057"/>
      <c r="AH39" s="2057"/>
      <c r="AI39" s="2057"/>
      <c r="AJ39" s="2057"/>
    </row>
    <row r="40" spans="2:36" s="1086" customFormat="1" ht="12.65" customHeight="1">
      <c r="B40" s="83"/>
      <c r="C40" s="83"/>
      <c r="D40" s="83"/>
      <c r="E40" s="83"/>
      <c r="F40" s="83"/>
      <c r="G40" s="83"/>
      <c r="H40" s="83"/>
      <c r="I40" s="83"/>
      <c r="J40" s="83"/>
      <c r="K40" s="83"/>
      <c r="L40" s="83"/>
      <c r="M40" s="83"/>
      <c r="N40" s="83"/>
      <c r="O40" s="83"/>
      <c r="P40" s="83"/>
      <c r="Q40" s="2057"/>
      <c r="R40" s="2057"/>
      <c r="S40" s="2057"/>
      <c r="T40" s="2057"/>
      <c r="U40" s="2057"/>
      <c r="V40" s="2057"/>
      <c r="W40" s="2057"/>
      <c r="X40" s="2057"/>
      <c r="Y40" s="2057"/>
      <c r="Z40" s="2057"/>
      <c r="AA40" s="2057"/>
      <c r="AB40" s="2057"/>
      <c r="AC40" s="2057"/>
      <c r="AD40" s="2057"/>
      <c r="AE40" s="2057"/>
      <c r="AF40" s="2057"/>
      <c r="AG40" s="2057"/>
      <c r="AH40" s="2057"/>
      <c r="AI40" s="2057"/>
      <c r="AJ40" s="2057"/>
    </row>
    <row r="41" spans="2:36">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2:36">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row r="43" spans="2:36" s="1" customFormat="1" ht="18.75" hidden="1" customHeight="1">
      <c r="B43" s="2260" t="s">
        <v>143</v>
      </c>
      <c r="C43" s="2249"/>
      <c r="D43" s="2249"/>
      <c r="E43" s="2249"/>
      <c r="F43" s="2261" t="s">
        <v>144</v>
      </c>
      <c r="G43" s="2249"/>
      <c r="H43" s="2249"/>
      <c r="I43" s="2262"/>
      <c r="J43" s="2284" t="s">
        <v>127</v>
      </c>
      <c r="K43" s="2375"/>
      <c r="L43" s="2375"/>
      <c r="M43" s="2375"/>
      <c r="N43" s="2255" t="s">
        <v>7</v>
      </c>
      <c r="O43" s="2375"/>
      <c r="P43" s="2375"/>
      <c r="Q43" s="2375"/>
      <c r="R43" s="2255" t="s">
        <v>32</v>
      </c>
      <c r="S43" s="2375"/>
      <c r="T43" s="2375"/>
      <c r="U43" s="2375"/>
      <c r="V43" s="2255" t="s">
        <v>145</v>
      </c>
      <c r="W43" s="2249"/>
      <c r="X43" s="2249"/>
      <c r="Y43" s="2262"/>
      <c r="Z43" s="86"/>
      <c r="AA43" s="87"/>
      <c r="AB43" s="87"/>
      <c r="AC43" s="2248" t="s">
        <v>19</v>
      </c>
      <c r="AD43" s="2249"/>
      <c r="AE43" s="2249"/>
      <c r="AF43" s="2249"/>
      <c r="AG43" s="2275" t="s">
        <v>141</v>
      </c>
      <c r="AH43" s="2276"/>
      <c r="AI43" s="2276"/>
      <c r="AJ43" s="2277"/>
    </row>
    <row r="44" spans="2:36" s="1" customFormat="1" ht="12.9" hidden="1" customHeight="1">
      <c r="B44" s="2381"/>
      <c r="C44" s="1938"/>
      <c r="D44" s="1938"/>
      <c r="E44" s="1938"/>
      <c r="F44" s="2378"/>
      <c r="G44" s="1938"/>
      <c r="H44" s="1938"/>
      <c r="I44" s="2379"/>
      <c r="J44" s="2382"/>
      <c r="K44" s="1938"/>
      <c r="L44" s="1938"/>
      <c r="M44" s="1938"/>
      <c r="N44" s="2378"/>
      <c r="O44" s="1938"/>
      <c r="P44" s="1938"/>
      <c r="Q44" s="1938"/>
      <c r="R44" s="2378"/>
      <c r="S44" s="1938"/>
      <c r="T44" s="1938"/>
      <c r="U44" s="1938"/>
      <c r="V44" s="2378"/>
      <c r="W44" s="1938"/>
      <c r="X44" s="1938"/>
      <c r="Y44" s="2379"/>
      <c r="Z44" s="130"/>
      <c r="AA44" s="130"/>
      <c r="AB44" s="89"/>
      <c r="AC44" s="1937"/>
      <c r="AD44" s="1938"/>
      <c r="AE44" s="1938"/>
      <c r="AF44" s="1938"/>
      <c r="AG44" s="2384"/>
      <c r="AH44" s="2385"/>
      <c r="AI44" s="2385"/>
      <c r="AJ44" s="2386"/>
    </row>
    <row r="45" spans="2:36" s="1" customFormat="1" ht="12.9" hidden="1" customHeight="1">
      <c r="B45" s="1937"/>
      <c r="C45" s="1938"/>
      <c r="D45" s="1938"/>
      <c r="E45" s="1938"/>
      <c r="F45" s="1938"/>
      <c r="G45" s="1938"/>
      <c r="H45" s="1938"/>
      <c r="I45" s="2379"/>
      <c r="J45" s="1795"/>
      <c r="K45" s="1938"/>
      <c r="L45" s="1938"/>
      <c r="M45" s="1938"/>
      <c r="N45" s="1938"/>
      <c r="O45" s="1938"/>
      <c r="P45" s="1938"/>
      <c r="Q45" s="1938"/>
      <c r="R45" s="1938"/>
      <c r="S45" s="1938"/>
      <c r="T45" s="1938"/>
      <c r="U45" s="1938"/>
      <c r="V45" s="1938"/>
      <c r="W45" s="1938"/>
      <c r="X45" s="1938"/>
      <c r="Y45" s="2379"/>
      <c r="Z45" s="130"/>
      <c r="AA45" s="130"/>
      <c r="AB45" s="130"/>
      <c r="AC45" s="1937"/>
      <c r="AD45" s="1938"/>
      <c r="AE45" s="1938"/>
      <c r="AF45" s="1938"/>
      <c r="AG45" s="2384"/>
      <c r="AH45" s="2385"/>
      <c r="AI45" s="2385"/>
      <c r="AJ45" s="2386"/>
    </row>
    <row r="46" spans="2:36" s="1" customFormat="1" ht="12.9" hidden="1" customHeight="1">
      <c r="B46" s="1937"/>
      <c r="C46" s="1938"/>
      <c r="D46" s="1938"/>
      <c r="E46" s="1938"/>
      <c r="F46" s="1938"/>
      <c r="G46" s="1938"/>
      <c r="H46" s="1938"/>
      <c r="I46" s="2379"/>
      <c r="J46" s="1795"/>
      <c r="K46" s="1938"/>
      <c r="L46" s="1938"/>
      <c r="M46" s="1938"/>
      <c r="N46" s="1938"/>
      <c r="O46" s="1938"/>
      <c r="P46" s="1938"/>
      <c r="Q46" s="1938"/>
      <c r="R46" s="1938"/>
      <c r="S46" s="1938"/>
      <c r="T46" s="1938"/>
      <c r="U46" s="1938"/>
      <c r="V46" s="1938"/>
      <c r="W46" s="1938"/>
      <c r="X46" s="1938"/>
      <c r="Y46" s="2379"/>
      <c r="Z46" s="130"/>
      <c r="AA46" s="130"/>
      <c r="AB46" s="130"/>
      <c r="AC46" s="1937"/>
      <c r="AD46" s="1938"/>
      <c r="AE46" s="1938"/>
      <c r="AF46" s="1938"/>
      <c r="AG46" s="2384"/>
      <c r="AH46" s="2385"/>
      <c r="AI46" s="2385"/>
      <c r="AJ46" s="2386"/>
    </row>
    <row r="47" spans="2:36" s="1" customFormat="1" ht="12.9" hidden="1" customHeight="1" thickBot="1">
      <c r="B47" s="1939"/>
      <c r="C47" s="1940"/>
      <c r="D47" s="1940"/>
      <c r="E47" s="1940"/>
      <c r="F47" s="1940"/>
      <c r="G47" s="1940"/>
      <c r="H47" s="1940"/>
      <c r="I47" s="2380"/>
      <c r="J47" s="2383"/>
      <c r="K47" s="1940"/>
      <c r="L47" s="1940"/>
      <c r="M47" s="1940"/>
      <c r="N47" s="1940"/>
      <c r="O47" s="1940"/>
      <c r="P47" s="1940"/>
      <c r="Q47" s="1940"/>
      <c r="R47" s="1940"/>
      <c r="S47" s="1940"/>
      <c r="T47" s="1940"/>
      <c r="U47" s="1940"/>
      <c r="V47" s="1940"/>
      <c r="W47" s="1940"/>
      <c r="X47" s="1940"/>
      <c r="Y47" s="2380"/>
      <c r="Z47" s="130"/>
      <c r="AA47" s="130"/>
      <c r="AB47" s="130"/>
      <c r="AC47" s="1939"/>
      <c r="AD47" s="1940"/>
      <c r="AE47" s="1940"/>
      <c r="AF47" s="1940"/>
      <c r="AG47" s="2387"/>
      <c r="AH47" s="2388"/>
      <c r="AI47" s="2388"/>
      <c r="AJ47" s="2389"/>
    </row>
    <row r="48" spans="2:36">
      <c r="C48" s="43"/>
      <c r="D48" s="44"/>
      <c r="E48" s="45"/>
      <c r="F48" s="43"/>
      <c r="G48" s="43"/>
      <c r="H48" s="43"/>
      <c r="I48" s="43"/>
      <c r="J48" s="43"/>
      <c r="K48" s="43"/>
      <c r="L48" s="43"/>
      <c r="M48" s="43"/>
      <c r="N48" s="43"/>
      <c r="O48" s="43"/>
      <c r="P48" s="43"/>
      <c r="Q48" s="43"/>
      <c r="R48" s="43"/>
      <c r="S48" s="43"/>
      <c r="T48" s="43"/>
      <c r="U48" s="43"/>
      <c r="V48" s="43"/>
      <c r="W48" s="43"/>
      <c r="X48" s="43"/>
      <c r="Y48" s="43"/>
      <c r="Z48" s="43"/>
    </row>
    <row r="49" spans="3:35">
      <c r="C49" s="43"/>
      <c r="D49" s="44"/>
      <c r="E49" s="43"/>
      <c r="F49" s="43"/>
      <c r="G49" s="43"/>
      <c r="H49" s="46"/>
      <c r="I49" s="46"/>
      <c r="J49" s="46"/>
      <c r="K49" s="46"/>
      <c r="L49" s="46"/>
      <c r="M49" s="46"/>
      <c r="N49" s="46"/>
      <c r="O49" s="46"/>
      <c r="P49" s="46"/>
      <c r="Q49" s="46"/>
      <c r="R49" s="46"/>
      <c r="S49" s="46"/>
      <c r="T49" s="46"/>
      <c r="U49" s="46"/>
      <c r="V49" s="46"/>
      <c r="W49" s="46"/>
      <c r="X49" s="46"/>
      <c r="Y49" s="46"/>
      <c r="Z49" s="46"/>
      <c r="AA49" s="42"/>
      <c r="AB49" s="42"/>
      <c r="AC49" s="42"/>
      <c r="AD49" s="42"/>
      <c r="AE49" s="42"/>
      <c r="AF49" s="42"/>
      <c r="AG49" s="42"/>
      <c r="AH49" s="42"/>
      <c r="AI49" s="42"/>
    </row>
    <row r="50" spans="3:35">
      <c r="D50" s="39"/>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3:35">
      <c r="D51" s="39"/>
      <c r="H51" s="1986"/>
      <c r="I51" s="1986"/>
      <c r="J51" s="1986"/>
      <c r="K51" s="1986"/>
      <c r="L51" s="1986"/>
      <c r="M51" s="1986"/>
      <c r="N51" s="1986"/>
      <c r="O51" s="1986"/>
      <c r="P51" s="1986"/>
      <c r="Q51" s="1986"/>
      <c r="R51" s="1986"/>
      <c r="S51" s="1986"/>
      <c r="T51" s="1986"/>
      <c r="U51" s="1986"/>
      <c r="V51" s="1986"/>
      <c r="W51" s="1986"/>
      <c r="X51" s="1986"/>
      <c r="Y51" s="1986"/>
      <c r="Z51" s="1986"/>
      <c r="AA51" s="1986"/>
      <c r="AB51" s="1986"/>
      <c r="AC51" s="1986"/>
      <c r="AD51" s="1986"/>
      <c r="AE51" s="1986"/>
      <c r="AF51" s="1986"/>
      <c r="AG51" s="1986"/>
      <c r="AH51" s="1986"/>
      <c r="AI51" s="1986"/>
    </row>
  </sheetData>
  <sheetProtection sheet="1" selectLockedCells="1"/>
  <mergeCells count="123">
    <mergeCell ref="S9:AJ9"/>
    <mergeCell ref="S10:AJ10"/>
    <mergeCell ref="S11:AJ11"/>
    <mergeCell ref="Q36:T36"/>
    <mergeCell ref="U36:X36"/>
    <mergeCell ref="Y36:AB36"/>
    <mergeCell ref="AC36:AF36"/>
    <mergeCell ref="AG36:AJ36"/>
    <mergeCell ref="Q37:T40"/>
    <mergeCell ref="U37:X40"/>
    <mergeCell ref="Y37:AB40"/>
    <mergeCell ref="AC37:AF40"/>
    <mergeCell ref="AG37:AJ40"/>
    <mergeCell ref="X22:AB23"/>
    <mergeCell ref="AC22:AJ23"/>
    <mergeCell ref="J26:Q27"/>
    <mergeCell ref="R26:S27"/>
    <mergeCell ref="T27:V27"/>
    <mergeCell ref="W27:Y27"/>
    <mergeCell ref="Z27:AB27"/>
    <mergeCell ref="AC29:AJ29"/>
    <mergeCell ref="AC31:AJ31"/>
    <mergeCell ref="B13:AJ13"/>
    <mergeCell ref="AC33:AJ33"/>
    <mergeCell ref="Y1:AJ1"/>
    <mergeCell ref="B15:AJ16"/>
    <mergeCell ref="AN23:BG25"/>
    <mergeCell ref="AN26:AT27"/>
    <mergeCell ref="AU26:AW27"/>
    <mergeCell ref="C4:L4"/>
    <mergeCell ref="C3:F3"/>
    <mergeCell ref="S6:W6"/>
    <mergeCell ref="S7:W7"/>
    <mergeCell ref="S8:W8"/>
    <mergeCell ref="L20:AJ21"/>
    <mergeCell ref="B24:B25"/>
    <mergeCell ref="C24:H25"/>
    <mergeCell ref="L24:W24"/>
    <mergeCell ref="Y6:AI6"/>
    <mergeCell ref="Y7:AI7"/>
    <mergeCell ref="Y8:AI8"/>
    <mergeCell ref="C18:AJ18"/>
    <mergeCell ref="B20:I21"/>
    <mergeCell ref="B22:B23"/>
    <mergeCell ref="C22:H23"/>
    <mergeCell ref="I22:I23"/>
    <mergeCell ref="J22:K23"/>
    <mergeCell ref="L22:W23"/>
    <mergeCell ref="H51:AI51"/>
    <mergeCell ref="T26:AB26"/>
    <mergeCell ref="B44:E47"/>
    <mergeCell ref="F44:I47"/>
    <mergeCell ref="J44:M47"/>
    <mergeCell ref="N44:Q47"/>
    <mergeCell ref="R44:U47"/>
    <mergeCell ref="AC44:AF47"/>
    <mergeCell ref="B43:E43"/>
    <mergeCell ref="F43:I43"/>
    <mergeCell ref="J43:M43"/>
    <mergeCell ref="N43:Q43"/>
    <mergeCell ref="R43:U43"/>
    <mergeCell ref="AC43:AF43"/>
    <mergeCell ref="AG43:AJ47"/>
    <mergeCell ref="AC26:AJ27"/>
    <mergeCell ref="B28:I28"/>
    <mergeCell ref="J28:Q28"/>
    <mergeCell ref="R28:S28"/>
    <mergeCell ref="T28:V28"/>
    <mergeCell ref="W28:Y28"/>
    <mergeCell ref="Z28:AB28"/>
    <mergeCell ref="AC28:AJ28"/>
    <mergeCell ref="B26:I27"/>
    <mergeCell ref="AC32:AJ32"/>
    <mergeCell ref="B31:I31"/>
    <mergeCell ref="J31:Q31"/>
    <mergeCell ref="R31:S31"/>
    <mergeCell ref="T31:V31"/>
    <mergeCell ref="W31:Y31"/>
    <mergeCell ref="Z31:AB31"/>
    <mergeCell ref="B30:I30"/>
    <mergeCell ref="J30:Q30"/>
    <mergeCell ref="R30:S30"/>
    <mergeCell ref="T30:V30"/>
    <mergeCell ref="W30:Y30"/>
    <mergeCell ref="Z30:AB30"/>
    <mergeCell ref="AC30:AJ30"/>
    <mergeCell ref="B33:I33"/>
    <mergeCell ref="J33:Q33"/>
    <mergeCell ref="R33:S33"/>
    <mergeCell ref="T33:V33"/>
    <mergeCell ref="W33:Y33"/>
    <mergeCell ref="Z33:AB33"/>
    <mergeCell ref="J24:K24"/>
    <mergeCell ref="J25:K25"/>
    <mergeCell ref="L25:W25"/>
    <mergeCell ref="B32:I32"/>
    <mergeCell ref="J32:Q32"/>
    <mergeCell ref="R32:S32"/>
    <mergeCell ref="T32:V32"/>
    <mergeCell ref="W32:Y32"/>
    <mergeCell ref="Z32:AB32"/>
    <mergeCell ref="B29:I29"/>
    <mergeCell ref="J29:Q29"/>
    <mergeCell ref="R29:S29"/>
    <mergeCell ref="T29:V29"/>
    <mergeCell ref="W29:Y29"/>
    <mergeCell ref="Z29:AB29"/>
    <mergeCell ref="V43:Y43"/>
    <mergeCell ref="V44:Y47"/>
    <mergeCell ref="AC35:AJ35"/>
    <mergeCell ref="B34:I34"/>
    <mergeCell ref="J34:Q34"/>
    <mergeCell ref="R34:S34"/>
    <mergeCell ref="T34:V34"/>
    <mergeCell ref="W34:Y34"/>
    <mergeCell ref="Z34:AB34"/>
    <mergeCell ref="AC34:AJ34"/>
    <mergeCell ref="B35:I35"/>
    <mergeCell ref="J35:Q35"/>
    <mergeCell ref="R35:S35"/>
    <mergeCell ref="T35:V35"/>
    <mergeCell ref="W35:Y35"/>
    <mergeCell ref="Z35:AB35"/>
  </mergeCells>
  <phoneticPr fontId="3"/>
  <conditionalFormatting sqref="L22:W23">
    <cfRule type="expression" dxfId="173" priority="7" stopIfTrue="1">
      <formula>AND(MONTH(L22)&lt;10,DAY(L22)&gt;9)</formula>
    </cfRule>
    <cfRule type="expression" dxfId="172" priority="8" stopIfTrue="1">
      <formula>AND(MONTH(L22)&lt;10,DAY(L22)&lt;10)</formula>
    </cfRule>
    <cfRule type="expression" dxfId="171" priority="9" stopIfTrue="1">
      <formula>AND(MONTH(L22)&gt;9,DAY(L22)&lt;10)</formula>
    </cfRule>
  </conditionalFormatting>
  <conditionalFormatting sqref="L24:W24">
    <cfRule type="expression" dxfId="170" priority="4" stopIfTrue="1">
      <formula>AND(MONTH(L24)&lt;10,DAY(L24)&gt;9)</formula>
    </cfRule>
    <cfRule type="expression" dxfId="169" priority="5" stopIfTrue="1">
      <formula>AND(MONTH(L24)&lt;10,DAY(L24)&lt;10)</formula>
    </cfRule>
    <cfRule type="expression" dxfId="168" priority="6" stopIfTrue="1">
      <formula>AND(MONTH(L24)&gt;9,DAY(L24)&lt;10)</formula>
    </cfRule>
  </conditionalFormatting>
  <conditionalFormatting sqref="L25:W25">
    <cfRule type="expression" dxfId="167" priority="1" stopIfTrue="1">
      <formula>AND(MONTH(L25)&lt;10,DAY(L25)&gt;9)</formula>
    </cfRule>
    <cfRule type="expression" dxfId="166" priority="2" stopIfTrue="1">
      <formula>AND(MONTH(L25)&lt;10,DAY(L25)&lt;10)</formula>
    </cfRule>
    <cfRule type="expression" dxfId="165" priority="3" stopIfTrue="1">
      <formula>AND(MONTH(L25)&gt;9,DAY(L25)&lt;10)</formula>
    </cfRule>
  </conditionalFormatting>
  <dataValidations count="1">
    <dataValidation type="list" allowBlank="1" showInputMessage="1" showErrorMessage="1" sqref="AU26:AW27">
      <formula1>$BA$26:$BA$28</formula1>
    </dataValidation>
  </dataValidations>
  <pageMargins left="1.1023622047244095" right="0.51181102362204722" top="0.74803149606299213" bottom="0.74803149606299213" header="0.31496062992125984" footer="0.31496062992125984"/>
  <pageSetup paperSize="9" scale="97" orientation="portrait" r:id="rId1"/>
  <headerFooter>
    <oddHeader>&amp;L&amp;"ＭＳ 明朝,標準"&amp;8&amp;K00-039第14号様式（第15条関係）</oddHeader>
    <oddFooter>&amp;R&amp;"ＭＳ 明朝,標準"&amp;8&amp;K00-048受注者⇒監督員</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3" tint="0.59999389629810485"/>
  </sheetPr>
  <dimension ref="A1:BG51"/>
  <sheetViews>
    <sheetView showZeros="0" view="pageBreakPreview" zoomScaleNormal="100" zoomScaleSheetLayoutView="100" workbookViewId="0">
      <selection activeCell="Y1" sqref="Y1:AJ1"/>
    </sheetView>
  </sheetViews>
  <sheetFormatPr defaultColWidth="2.36328125" defaultRowHeight="13"/>
  <cols>
    <col min="1" max="1" width="9.81640625" style="908" customWidth="1"/>
    <col min="2" max="38" width="2.36328125" style="40"/>
    <col min="39" max="39" width="2.36328125" style="40" hidden="1" customWidth="1"/>
    <col min="40" max="40" width="16" style="40" customWidth="1"/>
    <col min="41" max="46" width="2.36328125" style="40"/>
    <col min="47" max="47" width="9.90625" style="40" customWidth="1"/>
    <col min="48" max="52" width="2.36328125" style="40"/>
    <col min="53" max="53" width="0" style="40" hidden="1" customWidth="1"/>
    <col min="54" max="16384" width="2.36328125" style="40"/>
  </cols>
  <sheetData>
    <row r="1" spans="1:40" s="2" customFormat="1" ht="18" customHeight="1">
      <c r="B1" s="28"/>
      <c r="C1" s="28"/>
      <c r="D1" s="28"/>
      <c r="E1" s="28"/>
      <c r="F1" s="28"/>
      <c r="G1" s="28"/>
      <c r="H1" s="28"/>
      <c r="I1" s="28"/>
      <c r="J1" s="28"/>
      <c r="K1" s="28"/>
      <c r="L1" s="28"/>
      <c r="M1" s="28"/>
      <c r="N1" s="28"/>
      <c r="O1" s="397"/>
      <c r="P1" s="397"/>
      <c r="Q1" s="49"/>
      <c r="R1" s="419"/>
      <c r="S1" s="477"/>
      <c r="T1" s="477"/>
      <c r="U1" s="477"/>
      <c r="V1" s="477"/>
      <c r="W1" s="477"/>
      <c r="X1" s="477"/>
      <c r="Y1" s="1664"/>
      <c r="Z1" s="1664"/>
      <c r="AA1" s="1664"/>
      <c r="AB1" s="1664"/>
      <c r="AC1" s="1664"/>
      <c r="AD1" s="1664"/>
      <c r="AE1" s="1664"/>
      <c r="AF1" s="1664"/>
      <c r="AG1" s="1664"/>
      <c r="AH1" s="1664"/>
      <c r="AI1" s="1664"/>
      <c r="AJ1" s="1665"/>
      <c r="AL1" s="480" t="s">
        <v>380</v>
      </c>
    </row>
    <row r="2" spans="1:40" s="576" customFormat="1" ht="15" customHeight="1">
      <c r="A2" s="908"/>
      <c r="B2" s="83"/>
      <c r="C2" s="83"/>
      <c r="D2" s="83"/>
      <c r="E2" s="83"/>
      <c r="F2" s="83"/>
      <c r="G2" s="83"/>
      <c r="H2" s="83"/>
      <c r="I2" s="83"/>
      <c r="J2" s="83"/>
      <c r="K2" s="83"/>
      <c r="L2" s="83"/>
      <c r="M2" s="83"/>
      <c r="N2" s="83"/>
      <c r="O2" s="83"/>
      <c r="P2" s="83"/>
      <c r="Q2" s="83"/>
      <c r="R2" s="83"/>
      <c r="S2" s="83"/>
      <c r="T2" s="83"/>
      <c r="U2" s="83"/>
      <c r="V2" s="83"/>
      <c r="W2" s="83"/>
      <c r="X2" s="83"/>
      <c r="Y2" s="83"/>
      <c r="Z2" s="83"/>
      <c r="AA2" s="83"/>
      <c r="AB2" s="54"/>
      <c r="AC2" s="83"/>
      <c r="AD2" s="53"/>
      <c r="AE2" s="53"/>
      <c r="AF2" s="53"/>
      <c r="AG2" s="53"/>
      <c r="AH2" s="53"/>
      <c r="AI2" s="53"/>
      <c r="AJ2" s="53"/>
    </row>
    <row r="3" spans="1:40" s="707" customFormat="1" ht="15" customHeight="1">
      <c r="A3" s="908"/>
      <c r="C3" s="1546" t="s">
        <v>368</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40" ht="15" customHeight="1">
      <c r="B5" s="83"/>
      <c r="C5" s="83"/>
      <c r="D5" s="393"/>
      <c r="E5" s="393"/>
      <c r="F5" s="393"/>
      <c r="G5" s="393"/>
      <c r="H5" s="393"/>
      <c r="I5" s="393"/>
      <c r="J5" s="393"/>
      <c r="K5" s="393"/>
      <c r="L5" s="393"/>
      <c r="M5" s="393"/>
      <c r="N5" s="393"/>
      <c r="O5" s="393"/>
      <c r="P5" s="393"/>
      <c r="Q5" s="393"/>
      <c r="R5" s="83"/>
      <c r="S5" s="83"/>
      <c r="T5" s="83"/>
      <c r="U5" s="83"/>
      <c r="V5" s="83"/>
      <c r="W5" s="83"/>
      <c r="X5" s="83"/>
      <c r="Y5" s="83"/>
      <c r="Z5" s="83"/>
      <c r="AA5" s="83"/>
      <c r="AB5" s="83"/>
      <c r="AC5" s="83"/>
      <c r="AD5" s="83"/>
      <c r="AE5" s="83"/>
      <c r="AF5" s="83"/>
      <c r="AG5" s="83"/>
      <c r="AH5" s="83"/>
      <c r="AI5" s="83"/>
      <c r="AJ5" s="83"/>
      <c r="AM5" s="564" t="s">
        <v>425</v>
      </c>
    </row>
    <row r="6" spans="1:40" ht="30" customHeight="1">
      <c r="B6" s="83"/>
      <c r="C6" s="83"/>
      <c r="D6" s="83"/>
      <c r="E6" s="83"/>
      <c r="F6" s="83"/>
      <c r="G6" s="83"/>
      <c r="H6" s="83"/>
      <c r="I6" s="55"/>
      <c r="J6" s="55"/>
      <c r="K6" s="55"/>
      <c r="L6" s="55"/>
      <c r="M6" s="55"/>
      <c r="N6" s="55"/>
      <c r="O6" s="55"/>
      <c r="P6" s="55"/>
      <c r="Q6" s="55"/>
      <c r="R6" s="83"/>
      <c r="S6" s="2408" t="s">
        <v>71</v>
      </c>
      <c r="T6" s="2358"/>
      <c r="U6" s="2358"/>
      <c r="V6" s="2358"/>
      <c r="W6" s="2358"/>
      <c r="X6" s="481"/>
      <c r="Y6" s="2295">
        <f>各項目入力表!F3</f>
        <v>0</v>
      </c>
      <c r="Z6" s="2296"/>
      <c r="AA6" s="2296"/>
      <c r="AB6" s="2296"/>
      <c r="AC6" s="2296"/>
      <c r="AD6" s="2296"/>
      <c r="AE6" s="2296"/>
      <c r="AF6" s="2296"/>
      <c r="AG6" s="2296"/>
      <c r="AH6" s="2296"/>
      <c r="AI6" s="2296"/>
      <c r="AJ6" s="481"/>
    </row>
    <row r="7" spans="1:40" ht="30" customHeight="1">
      <c r="B7" s="83"/>
      <c r="C7" s="83"/>
      <c r="D7" s="83"/>
      <c r="E7" s="83"/>
      <c r="F7" s="83"/>
      <c r="G7" s="83"/>
      <c r="H7" s="83"/>
      <c r="I7" s="83"/>
      <c r="J7" s="83"/>
      <c r="K7" s="83"/>
      <c r="L7" s="83"/>
      <c r="M7" s="83"/>
      <c r="N7" s="83"/>
      <c r="O7" s="83"/>
      <c r="P7" s="83"/>
      <c r="Q7" s="83"/>
      <c r="R7" s="83"/>
      <c r="S7" s="2408" t="s">
        <v>33</v>
      </c>
      <c r="T7" s="2358"/>
      <c r="U7" s="2358"/>
      <c r="V7" s="2358"/>
      <c r="W7" s="2358"/>
      <c r="X7" s="482"/>
      <c r="Y7" s="2295">
        <f>各項目入力表!F4</f>
        <v>0</v>
      </c>
      <c r="Z7" s="2296"/>
      <c r="AA7" s="2296"/>
      <c r="AB7" s="2296"/>
      <c r="AC7" s="2296"/>
      <c r="AD7" s="2296"/>
      <c r="AE7" s="2296"/>
      <c r="AF7" s="2296"/>
      <c r="AG7" s="2296"/>
      <c r="AH7" s="2296"/>
      <c r="AI7" s="2296"/>
      <c r="AJ7" s="481"/>
    </row>
    <row r="8" spans="1:40" ht="30" customHeight="1">
      <c r="B8" s="83"/>
      <c r="C8" s="83"/>
      <c r="D8" s="83"/>
      <c r="E8" s="83"/>
      <c r="F8" s="83"/>
      <c r="G8" s="83"/>
      <c r="H8" s="83"/>
      <c r="I8" s="83"/>
      <c r="J8" s="83"/>
      <c r="K8" s="83"/>
      <c r="L8" s="83"/>
      <c r="M8" s="83"/>
      <c r="N8" s="83"/>
      <c r="O8" s="83"/>
      <c r="P8" s="83"/>
      <c r="Q8" s="83"/>
      <c r="R8" s="83"/>
      <c r="S8" s="2408" t="s">
        <v>34</v>
      </c>
      <c r="T8" s="2358"/>
      <c r="U8" s="2358"/>
      <c r="V8" s="2358"/>
      <c r="W8" s="2358"/>
      <c r="X8" s="483"/>
      <c r="Y8" s="2295">
        <f>各項目入力表!F5</f>
        <v>0</v>
      </c>
      <c r="Z8" s="2296"/>
      <c r="AA8" s="2296"/>
      <c r="AB8" s="2296"/>
      <c r="AC8" s="2296"/>
      <c r="AD8" s="2296"/>
      <c r="AE8" s="2296"/>
      <c r="AF8" s="2296"/>
      <c r="AG8" s="2296"/>
      <c r="AH8" s="2296"/>
      <c r="AI8" s="2296"/>
      <c r="AJ8" s="562" t="s">
        <v>65</v>
      </c>
    </row>
    <row r="9" spans="1:40" s="1086" customFormat="1" ht="12" customHeight="1">
      <c r="B9" s="180"/>
      <c r="C9" s="180"/>
      <c r="D9" s="180"/>
      <c r="E9" s="180"/>
      <c r="F9" s="180"/>
      <c r="G9" s="180"/>
      <c r="H9" s="180"/>
      <c r="I9" s="180"/>
      <c r="J9" s="180"/>
      <c r="K9" s="180"/>
      <c r="L9" s="180"/>
      <c r="M9" s="180"/>
      <c r="N9" s="180"/>
      <c r="O9" s="180"/>
      <c r="P9" s="180"/>
      <c r="Q9" s="180"/>
      <c r="R9" s="180"/>
      <c r="S9" s="1578" t="s">
        <v>934</v>
      </c>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80"/>
      <c r="S10" s="1579" t="s">
        <v>954</v>
      </c>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80"/>
      <c r="S11" s="1579" t="s">
        <v>959</v>
      </c>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561"/>
    </row>
    <row r="13" spans="1:40" ht="26.25" customHeight="1">
      <c r="B13" s="2405" t="s">
        <v>128</v>
      </c>
      <c r="C13" s="2450"/>
      <c r="D13" s="2450"/>
      <c r="E13" s="2450"/>
      <c r="F13" s="2450"/>
      <c r="G13" s="2450"/>
      <c r="H13" s="2450"/>
      <c r="I13" s="2450"/>
      <c r="J13" s="2450"/>
      <c r="K13" s="2450"/>
      <c r="L13" s="2450"/>
      <c r="M13" s="2450"/>
      <c r="N13" s="2450"/>
      <c r="O13" s="2450"/>
      <c r="P13" s="2450"/>
      <c r="Q13" s="2450"/>
      <c r="R13" s="2450"/>
      <c r="S13" s="2450"/>
      <c r="T13" s="2450"/>
      <c r="U13" s="2450"/>
      <c r="V13" s="2450"/>
      <c r="W13" s="2450"/>
      <c r="X13" s="2450"/>
      <c r="Y13" s="2450"/>
      <c r="Z13" s="2450"/>
      <c r="AA13" s="2450"/>
      <c r="AB13" s="2450"/>
      <c r="AC13" s="2450"/>
      <c r="AD13" s="2450"/>
      <c r="AE13" s="2450"/>
      <c r="AF13" s="2450"/>
      <c r="AG13" s="2450"/>
      <c r="AH13" s="2450"/>
      <c r="AI13" s="2450"/>
      <c r="AJ13" s="2450"/>
    </row>
    <row r="14" spans="1:40" ht="15" customHeight="1">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54"/>
      <c r="AC14" s="83"/>
      <c r="AD14" s="53"/>
      <c r="AE14" s="53"/>
      <c r="AF14" s="53"/>
      <c r="AG14" s="53"/>
      <c r="AH14" s="53"/>
      <c r="AI14" s="53"/>
      <c r="AJ14" s="53"/>
    </row>
    <row r="15" spans="1:40" ht="20.149999999999999" customHeight="1">
      <c r="B15" s="2377" t="s">
        <v>129</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2:59" ht="15" customHeight="1">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row>
    <row r="18" spans="2:59" ht="20.149999999999999" customHeight="1">
      <c r="B18" s="2396"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2:59" ht="15" customHeight="1" thickBot="1">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row>
    <row r="20" spans="2:59" ht="15" customHeight="1">
      <c r="B20" s="2397" t="s">
        <v>68</v>
      </c>
      <c r="C20" s="2398"/>
      <c r="D20" s="2398"/>
      <c r="E20" s="2398"/>
      <c r="F20" s="2398"/>
      <c r="G20" s="2398"/>
      <c r="H20" s="2398"/>
      <c r="I20" s="2398"/>
      <c r="J20" s="173"/>
      <c r="K20" s="417"/>
      <c r="L20" s="2065">
        <f>各項目入力表!B3</f>
        <v>0</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2:59" ht="15" customHeight="1">
      <c r="B21" s="2399"/>
      <c r="C21" s="2400"/>
      <c r="D21" s="2400"/>
      <c r="E21" s="2400"/>
      <c r="F21" s="2400"/>
      <c r="G21" s="2400"/>
      <c r="H21" s="2400"/>
      <c r="I21" s="2400"/>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2:59" ht="15" customHeight="1">
      <c r="B22" s="1974"/>
      <c r="C22" s="1976" t="s">
        <v>152</v>
      </c>
      <c r="D22" s="1141"/>
      <c r="E22" s="1141"/>
      <c r="F22" s="1141"/>
      <c r="G22" s="1141"/>
      <c r="H22" s="1141"/>
      <c r="I22" s="1996"/>
      <c r="J22" s="2050"/>
      <c r="K22" s="1605"/>
      <c r="L22" s="1970">
        <f>各項目入力表!B6</f>
        <v>0</v>
      </c>
      <c r="M22" s="1970"/>
      <c r="N22" s="1970"/>
      <c r="O22" s="1970"/>
      <c r="P22" s="1970"/>
      <c r="Q22" s="1970"/>
      <c r="R22" s="1970"/>
      <c r="S22" s="1970"/>
      <c r="T22" s="1970"/>
      <c r="U22" s="1970"/>
      <c r="V22" s="1970"/>
      <c r="W22" s="1977"/>
      <c r="X22" s="2035" t="s">
        <v>384</v>
      </c>
      <c r="Y22" s="2036"/>
      <c r="Z22" s="2036"/>
      <c r="AA22" s="2036"/>
      <c r="AB22" s="2037"/>
      <c r="AC22" s="1983">
        <f>各項目入力表!B5</f>
        <v>0</v>
      </c>
      <c r="AD22" s="1174"/>
      <c r="AE22" s="1174"/>
      <c r="AF22" s="1174"/>
      <c r="AG22" s="1174"/>
      <c r="AH22" s="1174"/>
      <c r="AI22" s="1174"/>
      <c r="AJ22" s="2443"/>
      <c r="AN22" s="1325" t="s">
        <v>435</v>
      </c>
      <c r="AO22" s="1123"/>
      <c r="AP22" s="1123"/>
      <c r="AQ22" s="1123"/>
      <c r="AR22" s="1123"/>
      <c r="AS22" s="1123"/>
      <c r="AT22" s="1123"/>
      <c r="AU22" s="1123"/>
      <c r="AV22" s="1123"/>
      <c r="AW22" s="1123"/>
      <c r="AX22" s="1123"/>
      <c r="AY22" s="1123"/>
      <c r="AZ22" s="1123"/>
      <c r="BA22" s="1123"/>
      <c r="BB22" s="1123"/>
      <c r="BC22" s="1123"/>
      <c r="BD22" s="1123"/>
      <c r="BE22" s="1123"/>
      <c r="BF22" s="1123"/>
      <c r="BG22" s="1123"/>
    </row>
    <row r="23" spans="2:59" ht="15" customHeight="1">
      <c r="B23" s="1975"/>
      <c r="C23" s="1130"/>
      <c r="D23" s="1130"/>
      <c r="E23" s="1130"/>
      <c r="F23" s="1130"/>
      <c r="G23" s="1130"/>
      <c r="H23" s="1130"/>
      <c r="I23" s="1997"/>
      <c r="J23" s="1606"/>
      <c r="K23" s="1607"/>
      <c r="L23" s="1978"/>
      <c r="M23" s="1978"/>
      <c r="N23" s="1978"/>
      <c r="O23" s="1978"/>
      <c r="P23" s="1978"/>
      <c r="Q23" s="1978"/>
      <c r="R23" s="1978"/>
      <c r="S23" s="1978"/>
      <c r="T23" s="1978"/>
      <c r="U23" s="1978"/>
      <c r="V23" s="1978"/>
      <c r="W23" s="1979"/>
      <c r="X23" s="2038"/>
      <c r="Y23" s="2039"/>
      <c r="Z23" s="2039"/>
      <c r="AA23" s="2039"/>
      <c r="AB23" s="2040"/>
      <c r="AC23" s="1469"/>
      <c r="AD23" s="1470"/>
      <c r="AE23" s="1470"/>
      <c r="AF23" s="1470"/>
      <c r="AG23" s="1470"/>
      <c r="AH23" s="1470"/>
      <c r="AI23" s="1470"/>
      <c r="AJ23" s="1260"/>
      <c r="AN23" s="1123"/>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2:59" ht="30" customHeight="1" thickBot="1">
      <c r="B24" s="1974"/>
      <c r="C24" s="1976" t="s">
        <v>153</v>
      </c>
      <c r="D24" s="1141"/>
      <c r="E24" s="1141"/>
      <c r="F24" s="1141"/>
      <c r="G24" s="1141"/>
      <c r="H24" s="1141"/>
      <c r="I24" s="411"/>
      <c r="J24" s="2089" t="s">
        <v>465</v>
      </c>
      <c r="K24" s="2090"/>
      <c r="L24" s="1970">
        <f>各項目入力表!B7</f>
        <v>0</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2:59" ht="30" customHeight="1" thickTop="1">
      <c r="B25" s="1975"/>
      <c r="C25" s="1130"/>
      <c r="D25" s="1130"/>
      <c r="E25" s="1130"/>
      <c r="F25" s="1130"/>
      <c r="G25" s="1130"/>
      <c r="H25" s="1130"/>
      <c r="I25" s="412"/>
      <c r="J25" s="2091" t="s">
        <v>462</v>
      </c>
      <c r="K25" s="2092"/>
      <c r="L25" s="1978">
        <f>IF(AU25=BA25,各項目入力表!B8,+IF(AU25=BA26,各項目入力表!D5,各項目入力表!D6))</f>
        <v>0</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952" t="s">
        <v>353</v>
      </c>
      <c r="AO25" s="1123"/>
      <c r="AP25" s="1123"/>
      <c r="AQ25" s="1123"/>
      <c r="AR25" s="1123"/>
      <c r="AS25" s="1123"/>
      <c r="AT25" s="2029"/>
      <c r="AU25" s="1954" t="s">
        <v>351</v>
      </c>
      <c r="AV25" s="2030"/>
      <c r="AW25" s="2031"/>
      <c r="AX25" s="564"/>
      <c r="AY25" s="564"/>
      <c r="AZ25" s="564"/>
      <c r="BA25" s="564" t="s">
        <v>351</v>
      </c>
      <c r="BB25" s="564"/>
      <c r="BC25" s="564"/>
      <c r="BD25" s="564"/>
      <c r="BE25" s="564"/>
      <c r="BF25" s="564"/>
      <c r="BG25" s="564"/>
    </row>
    <row r="26" spans="2:59" ht="15" customHeight="1" thickBot="1">
      <c r="B26" s="2437" t="s">
        <v>118</v>
      </c>
      <c r="C26" s="1615"/>
      <c r="D26" s="1615"/>
      <c r="E26" s="1615"/>
      <c r="F26" s="1615"/>
      <c r="G26" s="1615"/>
      <c r="H26" s="1615"/>
      <c r="I26" s="2438"/>
      <c r="J26" s="2431" t="s">
        <v>119</v>
      </c>
      <c r="K26" s="2432"/>
      <c r="L26" s="2432"/>
      <c r="M26" s="2432"/>
      <c r="N26" s="2432"/>
      <c r="O26" s="2432"/>
      <c r="P26" s="2432"/>
      <c r="Q26" s="2444"/>
      <c r="R26" s="2431" t="s">
        <v>122</v>
      </c>
      <c r="S26" s="2444"/>
      <c r="T26" s="2481" t="s">
        <v>121</v>
      </c>
      <c r="U26" s="2429"/>
      <c r="V26" s="2429"/>
      <c r="W26" s="2429"/>
      <c r="X26" s="2429"/>
      <c r="Y26" s="2429"/>
      <c r="Z26" s="2429"/>
      <c r="AA26" s="2429"/>
      <c r="AB26" s="2430"/>
      <c r="AC26" s="2431" t="s">
        <v>120</v>
      </c>
      <c r="AD26" s="2432"/>
      <c r="AE26" s="2432"/>
      <c r="AF26" s="2432"/>
      <c r="AG26" s="2432"/>
      <c r="AH26" s="2432"/>
      <c r="AI26" s="2432"/>
      <c r="AJ26" s="2433"/>
      <c r="AN26" s="1123"/>
      <c r="AO26" s="1123"/>
      <c r="AP26" s="1123"/>
      <c r="AQ26" s="1123"/>
      <c r="AR26" s="1123"/>
      <c r="AS26" s="1123"/>
      <c r="AT26" s="2029"/>
      <c r="AU26" s="2032"/>
      <c r="AV26" s="2033"/>
      <c r="AW26" s="2034"/>
      <c r="AX26" s="564"/>
      <c r="AY26" s="564"/>
      <c r="AZ26" s="564"/>
      <c r="BA26" s="564" t="s">
        <v>398</v>
      </c>
      <c r="BB26" s="564"/>
      <c r="BC26" s="564"/>
      <c r="BD26" s="564"/>
      <c r="BE26" s="564"/>
      <c r="BF26" s="564"/>
      <c r="BG26" s="564"/>
    </row>
    <row r="27" spans="2:59" ht="15" customHeight="1" thickTop="1">
      <c r="B27" s="2439"/>
      <c r="C27" s="1617"/>
      <c r="D27" s="1617"/>
      <c r="E27" s="1617"/>
      <c r="F27" s="1617"/>
      <c r="G27" s="1617"/>
      <c r="H27" s="1617"/>
      <c r="I27" s="2440"/>
      <c r="J27" s="2434"/>
      <c r="K27" s="2435"/>
      <c r="L27" s="2435"/>
      <c r="M27" s="2435"/>
      <c r="N27" s="2435"/>
      <c r="O27" s="2435"/>
      <c r="P27" s="2435"/>
      <c r="Q27" s="2445"/>
      <c r="R27" s="2434"/>
      <c r="S27" s="2445"/>
      <c r="T27" s="2446" t="s">
        <v>123</v>
      </c>
      <c r="U27" s="2447"/>
      <c r="V27" s="2448"/>
      <c r="W27" s="2449" t="s">
        <v>124</v>
      </c>
      <c r="X27" s="2447"/>
      <c r="Y27" s="2448"/>
      <c r="Z27" s="2449" t="s">
        <v>125</v>
      </c>
      <c r="AA27" s="2447"/>
      <c r="AB27" s="2448"/>
      <c r="AC27" s="2434"/>
      <c r="AD27" s="2435"/>
      <c r="AE27" s="2435"/>
      <c r="AF27" s="2435"/>
      <c r="AG27" s="2435"/>
      <c r="AH27" s="2435"/>
      <c r="AI27" s="2435"/>
      <c r="AJ27" s="2436"/>
      <c r="AN27" s="564"/>
      <c r="AO27" s="564"/>
      <c r="AP27" s="564"/>
      <c r="AQ27" s="564"/>
      <c r="AR27" s="564"/>
      <c r="AS27" s="564"/>
      <c r="AT27" s="564"/>
      <c r="AU27" s="564"/>
      <c r="AV27" s="564"/>
      <c r="AW27" s="564"/>
      <c r="AX27" s="564"/>
      <c r="AY27" s="564"/>
      <c r="AZ27" s="564"/>
      <c r="BA27" s="564" t="s">
        <v>399</v>
      </c>
      <c r="BB27" s="564"/>
      <c r="BC27" s="564"/>
      <c r="BD27" s="564"/>
      <c r="BE27" s="564"/>
      <c r="BF27" s="564"/>
      <c r="BG27" s="564"/>
    </row>
    <row r="28" spans="2:59" ht="30" customHeight="1">
      <c r="B28" s="2414"/>
      <c r="C28" s="2415"/>
      <c r="D28" s="2415"/>
      <c r="E28" s="2415"/>
      <c r="F28" s="2415"/>
      <c r="G28" s="2415"/>
      <c r="H28" s="2415"/>
      <c r="I28" s="2416"/>
      <c r="J28" s="2474"/>
      <c r="K28" s="2475"/>
      <c r="L28" s="2475"/>
      <c r="M28" s="2475"/>
      <c r="N28" s="2475"/>
      <c r="O28" s="2475"/>
      <c r="P28" s="2475"/>
      <c r="Q28" s="2476"/>
      <c r="R28" s="2477"/>
      <c r="S28" s="2478"/>
      <c r="T28" s="2477"/>
      <c r="U28" s="2480"/>
      <c r="V28" s="2478"/>
      <c r="W28" s="2477"/>
      <c r="X28" s="2480"/>
      <c r="Y28" s="2478"/>
      <c r="Z28" s="2451">
        <f>SUM(T28:Y28)</f>
        <v>0</v>
      </c>
      <c r="AA28" s="2452"/>
      <c r="AB28" s="2453"/>
      <c r="AC28" s="2474"/>
      <c r="AD28" s="2475"/>
      <c r="AE28" s="2475"/>
      <c r="AF28" s="2475"/>
      <c r="AG28" s="2475"/>
      <c r="AH28" s="2475"/>
      <c r="AI28" s="2475"/>
      <c r="AJ28" s="2479"/>
    </row>
    <row r="29" spans="2:59" ht="30" customHeight="1">
      <c r="B29" s="2414"/>
      <c r="C29" s="2415"/>
      <c r="D29" s="2415"/>
      <c r="E29" s="2415"/>
      <c r="F29" s="2415"/>
      <c r="G29" s="2415"/>
      <c r="H29" s="2415"/>
      <c r="I29" s="2416"/>
      <c r="J29" s="2474"/>
      <c r="K29" s="2475"/>
      <c r="L29" s="2475"/>
      <c r="M29" s="2475"/>
      <c r="N29" s="2475"/>
      <c r="O29" s="2475"/>
      <c r="P29" s="2475"/>
      <c r="Q29" s="2476"/>
      <c r="R29" s="2477"/>
      <c r="S29" s="2478"/>
      <c r="T29" s="2477"/>
      <c r="U29" s="2480"/>
      <c r="V29" s="2478"/>
      <c r="W29" s="2477"/>
      <c r="X29" s="2480"/>
      <c r="Y29" s="2478"/>
      <c r="Z29" s="2451">
        <f t="shared" ref="Z29:Z35" si="0">SUM(T29:Y29)</f>
        <v>0</v>
      </c>
      <c r="AA29" s="2452"/>
      <c r="AB29" s="2453"/>
      <c r="AC29" s="2474"/>
      <c r="AD29" s="2475"/>
      <c r="AE29" s="2475"/>
      <c r="AF29" s="2475"/>
      <c r="AG29" s="2475"/>
      <c r="AH29" s="2475"/>
      <c r="AI29" s="2475"/>
      <c r="AJ29" s="2479"/>
    </row>
    <row r="30" spans="2:59" ht="30" customHeight="1">
      <c r="B30" s="2414"/>
      <c r="C30" s="2415"/>
      <c r="D30" s="2415"/>
      <c r="E30" s="2415"/>
      <c r="F30" s="2415"/>
      <c r="G30" s="2415"/>
      <c r="H30" s="2415"/>
      <c r="I30" s="2416"/>
      <c r="J30" s="2474"/>
      <c r="K30" s="2475"/>
      <c r="L30" s="2475"/>
      <c r="M30" s="2475"/>
      <c r="N30" s="2475"/>
      <c r="O30" s="2475"/>
      <c r="P30" s="2475"/>
      <c r="Q30" s="2476"/>
      <c r="R30" s="2477"/>
      <c r="S30" s="2478"/>
      <c r="T30" s="2477"/>
      <c r="U30" s="2480"/>
      <c r="V30" s="2478"/>
      <c r="W30" s="2477"/>
      <c r="X30" s="2480"/>
      <c r="Y30" s="2478"/>
      <c r="Z30" s="2451">
        <f t="shared" si="0"/>
        <v>0</v>
      </c>
      <c r="AA30" s="2452"/>
      <c r="AB30" s="2453"/>
      <c r="AC30" s="2474"/>
      <c r="AD30" s="2475"/>
      <c r="AE30" s="2475"/>
      <c r="AF30" s="2475"/>
      <c r="AG30" s="2475"/>
      <c r="AH30" s="2475"/>
      <c r="AI30" s="2475"/>
      <c r="AJ30" s="2479"/>
    </row>
    <row r="31" spans="2:59" ht="30" customHeight="1">
      <c r="B31" s="2414"/>
      <c r="C31" s="2415"/>
      <c r="D31" s="2415"/>
      <c r="E31" s="2415"/>
      <c r="F31" s="2415"/>
      <c r="G31" s="2415"/>
      <c r="H31" s="2415"/>
      <c r="I31" s="2416"/>
      <c r="J31" s="2474"/>
      <c r="K31" s="2475"/>
      <c r="L31" s="2475"/>
      <c r="M31" s="2475"/>
      <c r="N31" s="2475"/>
      <c r="O31" s="2475"/>
      <c r="P31" s="2475"/>
      <c r="Q31" s="2476"/>
      <c r="R31" s="2477"/>
      <c r="S31" s="2478"/>
      <c r="T31" s="2477"/>
      <c r="U31" s="2480"/>
      <c r="V31" s="2478"/>
      <c r="W31" s="2477"/>
      <c r="X31" s="2480"/>
      <c r="Y31" s="2478"/>
      <c r="Z31" s="2451">
        <f t="shared" si="0"/>
        <v>0</v>
      </c>
      <c r="AA31" s="2452"/>
      <c r="AB31" s="2453"/>
      <c r="AC31" s="2474"/>
      <c r="AD31" s="2475"/>
      <c r="AE31" s="2475"/>
      <c r="AF31" s="2475"/>
      <c r="AG31" s="2475"/>
      <c r="AH31" s="2475"/>
      <c r="AI31" s="2475"/>
      <c r="AJ31" s="2479"/>
    </row>
    <row r="32" spans="2:59" ht="30" customHeight="1">
      <c r="B32" s="2414"/>
      <c r="C32" s="2415"/>
      <c r="D32" s="2415"/>
      <c r="E32" s="2415"/>
      <c r="F32" s="2415"/>
      <c r="G32" s="2415"/>
      <c r="H32" s="2415"/>
      <c r="I32" s="2416"/>
      <c r="J32" s="2474"/>
      <c r="K32" s="2475"/>
      <c r="L32" s="2475"/>
      <c r="M32" s="2475"/>
      <c r="N32" s="2475"/>
      <c r="O32" s="2475"/>
      <c r="P32" s="2475"/>
      <c r="Q32" s="2476"/>
      <c r="R32" s="2477"/>
      <c r="S32" s="2478"/>
      <c r="T32" s="2477"/>
      <c r="U32" s="2480"/>
      <c r="V32" s="2478"/>
      <c r="W32" s="2477"/>
      <c r="X32" s="2480"/>
      <c r="Y32" s="2478"/>
      <c r="Z32" s="2451">
        <f t="shared" si="0"/>
        <v>0</v>
      </c>
      <c r="AA32" s="2452"/>
      <c r="AB32" s="2453"/>
      <c r="AC32" s="2474"/>
      <c r="AD32" s="2475"/>
      <c r="AE32" s="2475"/>
      <c r="AF32" s="2475"/>
      <c r="AG32" s="2475"/>
      <c r="AH32" s="2475"/>
      <c r="AI32" s="2475"/>
      <c r="AJ32" s="2479"/>
    </row>
    <row r="33" spans="2:36" ht="30" customHeight="1">
      <c r="B33" s="2414"/>
      <c r="C33" s="2415"/>
      <c r="D33" s="2415"/>
      <c r="E33" s="2415"/>
      <c r="F33" s="2415"/>
      <c r="G33" s="2415"/>
      <c r="H33" s="2415"/>
      <c r="I33" s="2416"/>
      <c r="J33" s="2474"/>
      <c r="K33" s="2475"/>
      <c r="L33" s="2475"/>
      <c r="M33" s="2475"/>
      <c r="N33" s="2475"/>
      <c r="O33" s="2475"/>
      <c r="P33" s="2475"/>
      <c r="Q33" s="2476"/>
      <c r="R33" s="2477"/>
      <c r="S33" s="2478"/>
      <c r="T33" s="2477"/>
      <c r="U33" s="2480"/>
      <c r="V33" s="2478"/>
      <c r="W33" s="2477"/>
      <c r="X33" s="2480"/>
      <c r="Y33" s="2478"/>
      <c r="Z33" s="2451">
        <f t="shared" si="0"/>
        <v>0</v>
      </c>
      <c r="AA33" s="2452"/>
      <c r="AB33" s="2453"/>
      <c r="AC33" s="2474"/>
      <c r="AD33" s="2475"/>
      <c r="AE33" s="2475"/>
      <c r="AF33" s="2475"/>
      <c r="AG33" s="2475"/>
      <c r="AH33" s="2475"/>
      <c r="AI33" s="2475"/>
      <c r="AJ33" s="2479"/>
    </row>
    <row r="34" spans="2:36" ht="30" customHeight="1">
      <c r="B34" s="2414"/>
      <c r="C34" s="2415"/>
      <c r="D34" s="2415"/>
      <c r="E34" s="2415"/>
      <c r="F34" s="2415"/>
      <c r="G34" s="2415"/>
      <c r="H34" s="2415"/>
      <c r="I34" s="2416"/>
      <c r="J34" s="2474"/>
      <c r="K34" s="2475"/>
      <c r="L34" s="2475"/>
      <c r="M34" s="2475"/>
      <c r="N34" s="2475"/>
      <c r="O34" s="2475"/>
      <c r="P34" s="2475"/>
      <c r="Q34" s="2476"/>
      <c r="R34" s="2477"/>
      <c r="S34" s="2478"/>
      <c r="T34" s="2477"/>
      <c r="U34" s="2480"/>
      <c r="V34" s="2478"/>
      <c r="W34" s="2477"/>
      <c r="X34" s="2480"/>
      <c r="Y34" s="2478"/>
      <c r="Z34" s="2451">
        <f t="shared" si="0"/>
        <v>0</v>
      </c>
      <c r="AA34" s="2452"/>
      <c r="AB34" s="2453"/>
      <c r="AC34" s="2474"/>
      <c r="AD34" s="2475"/>
      <c r="AE34" s="2475"/>
      <c r="AF34" s="2475"/>
      <c r="AG34" s="2475"/>
      <c r="AH34" s="2475"/>
      <c r="AI34" s="2475"/>
      <c r="AJ34" s="2479"/>
    </row>
    <row r="35" spans="2:36" ht="30" customHeight="1" thickBot="1">
      <c r="B35" s="2423"/>
      <c r="C35" s="2412"/>
      <c r="D35" s="2412"/>
      <c r="E35" s="2412"/>
      <c r="F35" s="2412"/>
      <c r="G35" s="2412"/>
      <c r="H35" s="2412"/>
      <c r="I35" s="2424"/>
      <c r="J35" s="2458"/>
      <c r="K35" s="2459"/>
      <c r="L35" s="2459"/>
      <c r="M35" s="2459"/>
      <c r="N35" s="2459"/>
      <c r="O35" s="2459"/>
      <c r="P35" s="2459"/>
      <c r="Q35" s="2463"/>
      <c r="R35" s="2464"/>
      <c r="S35" s="2465"/>
      <c r="T35" s="2464"/>
      <c r="U35" s="2466"/>
      <c r="V35" s="2465"/>
      <c r="W35" s="2464"/>
      <c r="X35" s="2466"/>
      <c r="Y35" s="2465"/>
      <c r="Z35" s="2451">
        <f t="shared" si="0"/>
        <v>0</v>
      </c>
      <c r="AA35" s="2452"/>
      <c r="AB35" s="2453"/>
      <c r="AC35" s="2458"/>
      <c r="AD35" s="2459"/>
      <c r="AE35" s="2459"/>
      <c r="AF35" s="2459"/>
      <c r="AG35" s="2459"/>
      <c r="AH35" s="2459"/>
      <c r="AI35" s="2459"/>
      <c r="AJ35" s="2460"/>
    </row>
    <row r="36" spans="2:36" s="1086" customFormat="1" ht="15" customHeight="1">
      <c r="Q36" s="2051" t="s">
        <v>939</v>
      </c>
      <c r="R36" s="2051"/>
      <c r="S36" s="2051"/>
      <c r="T36" s="2051"/>
      <c r="U36" s="2051" t="s">
        <v>941</v>
      </c>
      <c r="V36" s="2051"/>
      <c r="W36" s="2051"/>
      <c r="X36" s="2051"/>
      <c r="Y36" s="2051" t="s">
        <v>960</v>
      </c>
      <c r="Z36" s="2051"/>
      <c r="AA36" s="2051"/>
      <c r="AB36" s="2051"/>
      <c r="AC36" s="2051" t="s">
        <v>323</v>
      </c>
      <c r="AD36" s="2051"/>
      <c r="AE36" s="2051"/>
      <c r="AF36" s="2051"/>
      <c r="AG36" s="2051" t="s">
        <v>50</v>
      </c>
      <c r="AH36" s="2051"/>
      <c r="AI36" s="2051"/>
      <c r="AJ36" s="2051"/>
    </row>
    <row r="37" spans="2:36" s="1086" customFormat="1" ht="12.65" customHeight="1">
      <c r="Q37" s="2057"/>
      <c r="R37" s="2057"/>
      <c r="S37" s="2057"/>
      <c r="T37" s="2057"/>
      <c r="U37" s="2057"/>
      <c r="V37" s="2057"/>
      <c r="W37" s="2057"/>
      <c r="X37" s="2057"/>
      <c r="Y37" s="2057"/>
      <c r="Z37" s="2057"/>
      <c r="AA37" s="2057"/>
      <c r="AB37" s="2057"/>
      <c r="AC37" s="2057"/>
      <c r="AD37" s="2057"/>
      <c r="AE37" s="2057"/>
      <c r="AF37" s="2057"/>
      <c r="AG37" s="2057"/>
      <c r="AH37" s="2057"/>
      <c r="AI37" s="2057"/>
      <c r="AJ37" s="2057"/>
    </row>
    <row r="38" spans="2:36" s="1086" customFormat="1" ht="12.65" customHeight="1">
      <c r="B38" s="83"/>
      <c r="C38" s="83"/>
      <c r="D38" s="83"/>
      <c r="E38" s="83"/>
      <c r="F38" s="83"/>
      <c r="G38" s="83"/>
      <c r="H38" s="83"/>
      <c r="I38" s="83"/>
      <c r="J38" s="83"/>
      <c r="K38" s="83"/>
      <c r="L38" s="83"/>
      <c r="M38" s="83"/>
      <c r="N38" s="83"/>
      <c r="O38" s="83"/>
      <c r="P38" s="83"/>
      <c r="Q38" s="2057"/>
      <c r="R38" s="2057"/>
      <c r="S38" s="2057"/>
      <c r="T38" s="2057"/>
      <c r="U38" s="2057"/>
      <c r="V38" s="2057"/>
      <c r="W38" s="2057"/>
      <c r="X38" s="2057"/>
      <c r="Y38" s="2057"/>
      <c r="Z38" s="2057"/>
      <c r="AA38" s="2057"/>
      <c r="AB38" s="2057"/>
      <c r="AC38" s="2057"/>
      <c r="AD38" s="2057"/>
      <c r="AE38" s="2057"/>
      <c r="AF38" s="2057"/>
      <c r="AG38" s="2057"/>
      <c r="AH38" s="2057"/>
      <c r="AI38" s="2057"/>
      <c r="AJ38" s="2057"/>
    </row>
    <row r="39" spans="2:36" s="1086" customFormat="1" ht="12.65" customHeight="1">
      <c r="B39" s="83"/>
      <c r="C39" s="83"/>
      <c r="D39" s="83"/>
      <c r="E39" s="83"/>
      <c r="F39" s="83"/>
      <c r="G39" s="83"/>
      <c r="H39" s="83"/>
      <c r="I39" s="83"/>
      <c r="J39" s="83"/>
      <c r="K39" s="83"/>
      <c r="L39" s="83"/>
      <c r="M39" s="83"/>
      <c r="N39" s="83"/>
      <c r="O39" s="83"/>
      <c r="P39" s="83"/>
      <c r="Q39" s="2057"/>
      <c r="R39" s="2057"/>
      <c r="S39" s="2057"/>
      <c r="T39" s="2057"/>
      <c r="U39" s="2057"/>
      <c r="V39" s="2057"/>
      <c r="W39" s="2057"/>
      <c r="X39" s="2057"/>
      <c r="Y39" s="2057"/>
      <c r="Z39" s="2057"/>
      <c r="AA39" s="2057"/>
      <c r="AB39" s="2057"/>
      <c r="AC39" s="2057"/>
      <c r="AD39" s="2057"/>
      <c r="AE39" s="2057"/>
      <c r="AF39" s="2057"/>
      <c r="AG39" s="2057"/>
      <c r="AH39" s="2057"/>
      <c r="AI39" s="2057"/>
      <c r="AJ39" s="2057"/>
    </row>
    <row r="40" spans="2:36" s="1086" customFormat="1" ht="12.65" customHeight="1">
      <c r="B40" s="83"/>
      <c r="C40" s="83"/>
      <c r="D40" s="83"/>
      <c r="E40" s="83"/>
      <c r="F40" s="83"/>
      <c r="G40" s="83"/>
      <c r="H40" s="83"/>
      <c r="I40" s="83"/>
      <c r="J40" s="83"/>
      <c r="K40" s="83"/>
      <c r="L40" s="83"/>
      <c r="M40" s="83"/>
      <c r="N40" s="83"/>
      <c r="O40" s="83"/>
      <c r="P40" s="83"/>
      <c r="Q40" s="2057"/>
      <c r="R40" s="2057"/>
      <c r="S40" s="2057"/>
      <c r="T40" s="2057"/>
      <c r="U40" s="2057"/>
      <c r="V40" s="2057"/>
      <c r="W40" s="2057"/>
      <c r="X40" s="2057"/>
      <c r="Y40" s="2057"/>
      <c r="Z40" s="2057"/>
      <c r="AA40" s="2057"/>
      <c r="AB40" s="2057"/>
      <c r="AC40" s="2057"/>
      <c r="AD40" s="2057"/>
      <c r="AE40" s="2057"/>
      <c r="AF40" s="2057"/>
      <c r="AG40" s="2057"/>
      <c r="AH40" s="2057"/>
      <c r="AI40" s="2057"/>
      <c r="AJ40" s="2057"/>
    </row>
    <row r="41" spans="2:36">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2:36">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row r="43" spans="2:36" s="1" customFormat="1" ht="18.75" hidden="1" customHeight="1">
      <c r="B43" s="2461" t="s">
        <v>381</v>
      </c>
      <c r="C43" s="1331"/>
      <c r="D43" s="1331"/>
      <c r="E43" s="1331"/>
      <c r="F43" s="475"/>
      <c r="G43" s="392"/>
      <c r="H43" s="2467" t="s">
        <v>373</v>
      </c>
      <c r="I43" s="2468"/>
      <c r="J43" s="2468"/>
      <c r="K43" s="2468"/>
      <c r="L43" s="392"/>
      <c r="M43" s="132"/>
      <c r="N43" s="400"/>
      <c r="O43" s="392"/>
      <c r="P43" s="2467" t="s">
        <v>32</v>
      </c>
      <c r="Q43" s="2469"/>
      <c r="R43" s="2469"/>
      <c r="S43" s="2469"/>
      <c r="T43" s="392"/>
      <c r="U43" s="334"/>
      <c r="V43" s="2462"/>
      <c r="W43" s="1279"/>
      <c r="X43" s="1279"/>
      <c r="Y43" s="1279"/>
      <c r="Z43" s="385"/>
      <c r="AA43" s="87"/>
      <c r="AB43" s="87"/>
      <c r="AC43" s="2248" t="s">
        <v>19</v>
      </c>
      <c r="AD43" s="2249"/>
      <c r="AE43" s="2249"/>
      <c r="AF43" s="2249"/>
      <c r="AG43" s="2275" t="s">
        <v>141</v>
      </c>
      <c r="AH43" s="2276"/>
      <c r="AI43" s="2276"/>
      <c r="AJ43" s="2277"/>
    </row>
    <row r="44" spans="2:36" s="1" customFormat="1" ht="12.9" hidden="1" customHeight="1">
      <c r="B44" s="2454"/>
      <c r="C44" s="1279"/>
      <c r="D44" s="1279"/>
      <c r="E44" s="1279"/>
      <c r="F44" s="2473"/>
      <c r="G44" s="1279"/>
      <c r="H44" s="1279"/>
      <c r="I44" s="1279"/>
      <c r="J44" s="1838"/>
      <c r="K44" s="1838"/>
      <c r="L44" s="1838"/>
      <c r="M44" s="1795"/>
      <c r="N44" s="2457"/>
      <c r="O44" s="1279"/>
      <c r="P44" s="1279"/>
      <c r="Q44" s="1279"/>
      <c r="R44" s="1838"/>
      <c r="S44" s="1838"/>
      <c r="T44" s="1838"/>
      <c r="U44" s="2470"/>
      <c r="V44" s="2457"/>
      <c r="W44" s="1279"/>
      <c r="X44" s="1279"/>
      <c r="Y44" s="1279"/>
      <c r="Z44" s="381"/>
      <c r="AA44" s="381"/>
      <c r="AB44" s="90"/>
      <c r="AC44" s="2250"/>
      <c r="AD44" s="2251"/>
      <c r="AE44" s="2251"/>
      <c r="AF44" s="2251"/>
      <c r="AG44" s="2278"/>
      <c r="AH44" s="2279"/>
      <c r="AI44" s="2279"/>
      <c r="AJ44" s="2280"/>
    </row>
    <row r="45" spans="2:36" s="1" customFormat="1" ht="12.9" hidden="1" customHeight="1">
      <c r="B45" s="2455"/>
      <c r="C45" s="1279"/>
      <c r="D45" s="1279"/>
      <c r="E45" s="1279"/>
      <c r="F45" s="2289"/>
      <c r="G45" s="1279"/>
      <c r="H45" s="1279"/>
      <c r="I45" s="1279"/>
      <c r="J45" s="1838"/>
      <c r="K45" s="1838"/>
      <c r="L45" s="1838"/>
      <c r="M45" s="1795"/>
      <c r="N45" s="1279"/>
      <c r="O45" s="1279"/>
      <c r="P45" s="1279"/>
      <c r="Q45" s="1279"/>
      <c r="R45" s="1838"/>
      <c r="S45" s="1838"/>
      <c r="T45" s="1838"/>
      <c r="U45" s="2470"/>
      <c r="V45" s="1279"/>
      <c r="W45" s="1279"/>
      <c r="X45" s="1279"/>
      <c r="Y45" s="1279"/>
      <c r="Z45" s="381"/>
      <c r="AA45" s="381"/>
      <c r="AB45" s="381"/>
      <c r="AC45" s="2250"/>
      <c r="AD45" s="2251"/>
      <c r="AE45" s="2251"/>
      <c r="AF45" s="2251"/>
      <c r="AG45" s="2278"/>
      <c r="AH45" s="2279"/>
      <c r="AI45" s="2279"/>
      <c r="AJ45" s="2280"/>
    </row>
    <row r="46" spans="2:36" s="1" customFormat="1" ht="12.9" hidden="1" customHeight="1">
      <c r="B46" s="2455"/>
      <c r="C46" s="1279"/>
      <c r="D46" s="1279"/>
      <c r="E46" s="1279"/>
      <c r="F46" s="2289"/>
      <c r="G46" s="1279"/>
      <c r="H46" s="1279"/>
      <c r="I46" s="1279"/>
      <c r="J46" s="1838"/>
      <c r="K46" s="1838"/>
      <c r="L46" s="1838"/>
      <c r="M46" s="1795"/>
      <c r="N46" s="1279"/>
      <c r="O46" s="1279"/>
      <c r="P46" s="1279"/>
      <c r="Q46" s="1279"/>
      <c r="R46" s="1838"/>
      <c r="S46" s="1838"/>
      <c r="T46" s="1838"/>
      <c r="U46" s="2470"/>
      <c r="V46" s="1279"/>
      <c r="W46" s="1279"/>
      <c r="X46" s="1279"/>
      <c r="Y46" s="1279"/>
      <c r="Z46" s="381"/>
      <c r="AA46" s="381"/>
      <c r="AB46" s="381"/>
      <c r="AC46" s="2250"/>
      <c r="AD46" s="2251"/>
      <c r="AE46" s="2251"/>
      <c r="AF46" s="2251"/>
      <c r="AG46" s="2278"/>
      <c r="AH46" s="2279"/>
      <c r="AI46" s="2279"/>
      <c r="AJ46" s="2280"/>
    </row>
    <row r="47" spans="2:36" s="1" customFormat="1" ht="12.9" hidden="1" customHeight="1" thickBot="1">
      <c r="B47" s="2456"/>
      <c r="C47" s="1128"/>
      <c r="D47" s="1128"/>
      <c r="E47" s="1128"/>
      <c r="F47" s="2290"/>
      <c r="G47" s="1128"/>
      <c r="H47" s="1128"/>
      <c r="I47" s="1128"/>
      <c r="J47" s="2471"/>
      <c r="K47" s="2471"/>
      <c r="L47" s="2471"/>
      <c r="M47" s="2383"/>
      <c r="N47" s="1128"/>
      <c r="O47" s="1128"/>
      <c r="P47" s="1128"/>
      <c r="Q47" s="1128"/>
      <c r="R47" s="2471"/>
      <c r="S47" s="2471"/>
      <c r="T47" s="2471"/>
      <c r="U47" s="2472"/>
      <c r="V47" s="1279"/>
      <c r="W47" s="1279"/>
      <c r="X47" s="1279"/>
      <c r="Y47" s="1279"/>
      <c r="Z47" s="381"/>
      <c r="AA47" s="381"/>
      <c r="AB47" s="381"/>
      <c r="AC47" s="2252"/>
      <c r="AD47" s="2253"/>
      <c r="AE47" s="2253"/>
      <c r="AF47" s="2253"/>
      <c r="AG47" s="2281"/>
      <c r="AH47" s="2282"/>
      <c r="AI47" s="2282"/>
      <c r="AJ47" s="2283"/>
    </row>
    <row r="48" spans="2:36">
      <c r="C48" s="43"/>
      <c r="D48" s="44"/>
      <c r="E48" s="45"/>
      <c r="F48" s="43"/>
      <c r="G48" s="43"/>
      <c r="H48" s="43"/>
      <c r="I48" s="43"/>
      <c r="J48" s="43"/>
      <c r="K48" s="43"/>
      <c r="L48" s="43"/>
      <c r="M48" s="43"/>
      <c r="N48" s="43"/>
      <c r="O48" s="43"/>
      <c r="P48" s="43"/>
      <c r="Q48" s="43"/>
      <c r="R48" s="43"/>
      <c r="S48" s="43"/>
      <c r="T48" s="43"/>
      <c r="U48" s="43"/>
      <c r="V48" s="43"/>
      <c r="W48" s="43"/>
      <c r="X48" s="43"/>
      <c r="Y48" s="43"/>
      <c r="Z48" s="43"/>
    </row>
    <row r="49" spans="3:35">
      <c r="C49" s="43"/>
      <c r="D49" s="44"/>
      <c r="E49" s="43"/>
      <c r="F49" s="43"/>
      <c r="G49" s="43"/>
      <c r="H49" s="46"/>
      <c r="I49" s="46"/>
      <c r="J49" s="46"/>
      <c r="K49" s="46"/>
      <c r="L49" s="46"/>
      <c r="M49" s="46"/>
      <c r="N49" s="46"/>
      <c r="O49" s="46"/>
      <c r="P49" s="46"/>
      <c r="Q49" s="46"/>
      <c r="R49" s="46"/>
      <c r="S49" s="46"/>
      <c r="T49" s="46"/>
      <c r="U49" s="46"/>
      <c r="V49" s="46"/>
      <c r="W49" s="46"/>
      <c r="X49" s="46"/>
      <c r="Y49" s="46"/>
      <c r="Z49" s="46"/>
      <c r="AA49" s="42"/>
      <c r="AB49" s="42"/>
      <c r="AC49" s="42"/>
      <c r="AD49" s="42"/>
      <c r="AE49" s="42"/>
      <c r="AF49" s="42"/>
      <c r="AG49" s="42"/>
      <c r="AH49" s="42"/>
      <c r="AI49" s="42"/>
    </row>
    <row r="50" spans="3:35">
      <c r="D50" s="39"/>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3:35">
      <c r="D51" s="39"/>
      <c r="H51" s="1986"/>
      <c r="I51" s="1986"/>
      <c r="J51" s="1986"/>
      <c r="K51" s="1986"/>
      <c r="L51" s="1986"/>
      <c r="M51" s="1986"/>
      <c r="N51" s="1986"/>
      <c r="O51" s="1986"/>
      <c r="P51" s="1986"/>
      <c r="Q51" s="1986"/>
      <c r="R51" s="1986"/>
      <c r="S51" s="1986"/>
      <c r="T51" s="1986"/>
      <c r="U51" s="1986"/>
      <c r="V51" s="1986"/>
      <c r="W51" s="1986"/>
      <c r="X51" s="1986"/>
      <c r="Y51" s="1986"/>
      <c r="Z51" s="1986"/>
      <c r="AA51" s="1986"/>
      <c r="AB51" s="1986"/>
      <c r="AC51" s="1986"/>
      <c r="AD51" s="1986"/>
      <c r="AE51" s="1986"/>
      <c r="AF51" s="1986"/>
      <c r="AG51" s="1986"/>
      <c r="AH51" s="1986"/>
      <c r="AI51" s="1986"/>
    </row>
  </sheetData>
  <sheetProtection sheet="1" selectLockedCells="1"/>
  <mergeCells count="119">
    <mergeCell ref="Q37:T40"/>
    <mergeCell ref="U37:X40"/>
    <mergeCell ref="Y37:AB40"/>
    <mergeCell ref="AC37:AF40"/>
    <mergeCell ref="AG37:AJ40"/>
    <mergeCell ref="B15:AJ16"/>
    <mergeCell ref="B18:AJ18"/>
    <mergeCell ref="C22:H23"/>
    <mergeCell ref="I22:I23"/>
    <mergeCell ref="J22:K23"/>
    <mergeCell ref="L22:W23"/>
    <mergeCell ref="X22:AB23"/>
    <mergeCell ref="AC22:AJ23"/>
    <mergeCell ref="B20:I21"/>
    <mergeCell ref="L20:AJ21"/>
    <mergeCell ref="AC30:AJ30"/>
    <mergeCell ref="T33:V33"/>
    <mergeCell ref="W33:Y33"/>
    <mergeCell ref="Z33:AB33"/>
    <mergeCell ref="AC33:AJ33"/>
    <mergeCell ref="B32:I32"/>
    <mergeCell ref="J32:Q32"/>
    <mergeCell ref="R32:S32"/>
    <mergeCell ref="T32:V32"/>
    <mergeCell ref="AN22:BG24"/>
    <mergeCell ref="AN25:AT26"/>
    <mergeCell ref="AU25:AW26"/>
    <mergeCell ref="Z28:AB28"/>
    <mergeCell ref="L25:W25"/>
    <mergeCell ref="B26:I27"/>
    <mergeCell ref="J26:Q27"/>
    <mergeCell ref="R26:S27"/>
    <mergeCell ref="T26:AB26"/>
    <mergeCell ref="AC26:AJ27"/>
    <mergeCell ref="B22:B23"/>
    <mergeCell ref="T27:V27"/>
    <mergeCell ref="W27:Y27"/>
    <mergeCell ref="Z27:AB27"/>
    <mergeCell ref="J24:K24"/>
    <mergeCell ref="J25:K25"/>
    <mergeCell ref="B13:AJ13"/>
    <mergeCell ref="Y6:AI6"/>
    <mergeCell ref="Y7:AI7"/>
    <mergeCell ref="Y8:AI8"/>
    <mergeCell ref="S6:W6"/>
    <mergeCell ref="S7:W7"/>
    <mergeCell ref="S8:W8"/>
    <mergeCell ref="C3:F3"/>
    <mergeCell ref="C4:L4"/>
    <mergeCell ref="S9:AJ9"/>
    <mergeCell ref="S10:AJ10"/>
    <mergeCell ref="S11:AJ11"/>
    <mergeCell ref="Y1:AJ1"/>
    <mergeCell ref="AC31:AJ31"/>
    <mergeCell ref="B30:I30"/>
    <mergeCell ref="J30:Q30"/>
    <mergeCell ref="R30:S30"/>
    <mergeCell ref="T30:V30"/>
    <mergeCell ref="W30:Y30"/>
    <mergeCell ref="Z30:AB30"/>
    <mergeCell ref="B24:B25"/>
    <mergeCell ref="C24:H25"/>
    <mergeCell ref="L24:W24"/>
    <mergeCell ref="AC28:AJ28"/>
    <mergeCell ref="B29:I29"/>
    <mergeCell ref="J29:Q29"/>
    <mergeCell ref="R29:S29"/>
    <mergeCell ref="T29:V29"/>
    <mergeCell ref="W29:Y29"/>
    <mergeCell ref="Z29:AB29"/>
    <mergeCell ref="AC29:AJ29"/>
    <mergeCell ref="B28:I28"/>
    <mergeCell ref="J28:Q28"/>
    <mergeCell ref="R28:S28"/>
    <mergeCell ref="T28:V28"/>
    <mergeCell ref="W28:Y28"/>
    <mergeCell ref="W32:Y32"/>
    <mergeCell ref="Z32:AB32"/>
    <mergeCell ref="B31:I31"/>
    <mergeCell ref="J31:Q31"/>
    <mergeCell ref="R31:S31"/>
    <mergeCell ref="T31:V31"/>
    <mergeCell ref="W31:Y31"/>
    <mergeCell ref="Z31:AB31"/>
    <mergeCell ref="AC32:AJ32"/>
    <mergeCell ref="B33:I33"/>
    <mergeCell ref="J33:Q33"/>
    <mergeCell ref="R33:S33"/>
    <mergeCell ref="AC34:AJ34"/>
    <mergeCell ref="B34:I34"/>
    <mergeCell ref="J34:Q34"/>
    <mergeCell ref="R34:S34"/>
    <mergeCell ref="T34:V34"/>
    <mergeCell ref="W34:Y34"/>
    <mergeCell ref="Z34:AB34"/>
    <mergeCell ref="Z35:AB35"/>
    <mergeCell ref="H51:AI51"/>
    <mergeCell ref="B44:E47"/>
    <mergeCell ref="V44:Y47"/>
    <mergeCell ref="AC35:AJ35"/>
    <mergeCell ref="B43:E43"/>
    <mergeCell ref="AG43:AJ47"/>
    <mergeCell ref="AC44:AF47"/>
    <mergeCell ref="V43:Y43"/>
    <mergeCell ref="AC43:AF43"/>
    <mergeCell ref="B35:I35"/>
    <mergeCell ref="J35:Q35"/>
    <mergeCell ref="R35:S35"/>
    <mergeCell ref="T35:V35"/>
    <mergeCell ref="W35:Y35"/>
    <mergeCell ref="H43:K43"/>
    <mergeCell ref="P43:S43"/>
    <mergeCell ref="N44:U47"/>
    <mergeCell ref="F44:M47"/>
    <mergeCell ref="Q36:T36"/>
    <mergeCell ref="U36:X36"/>
    <mergeCell ref="Y36:AB36"/>
    <mergeCell ref="AC36:AF36"/>
    <mergeCell ref="AG36:AJ36"/>
  </mergeCells>
  <phoneticPr fontId="3"/>
  <conditionalFormatting sqref="L22:W23">
    <cfRule type="expression" dxfId="164" priority="7" stopIfTrue="1">
      <formula>AND(MONTH(L22)&lt;10,DAY(L22)&gt;9)</formula>
    </cfRule>
    <cfRule type="expression" dxfId="163" priority="8" stopIfTrue="1">
      <formula>AND(MONTH(L22)&lt;10,DAY(L22)&lt;10)</formula>
    </cfRule>
    <cfRule type="expression" dxfId="162" priority="9" stopIfTrue="1">
      <formula>AND(MONTH(L22)&gt;9,DAY(L22)&lt;10)</formula>
    </cfRule>
  </conditionalFormatting>
  <conditionalFormatting sqref="L24:W24">
    <cfRule type="expression" dxfId="161" priority="4" stopIfTrue="1">
      <formula>AND(MONTH(L24)&lt;10,DAY(L24)&gt;9)</formula>
    </cfRule>
    <cfRule type="expression" dxfId="160" priority="5" stopIfTrue="1">
      <formula>AND(MONTH(L24)&lt;10,DAY(L24)&lt;10)</formula>
    </cfRule>
    <cfRule type="expression" dxfId="159" priority="6" stopIfTrue="1">
      <formula>AND(MONTH(L24)&gt;9,DAY(L24)&lt;10)</formula>
    </cfRule>
  </conditionalFormatting>
  <conditionalFormatting sqref="L25:W25">
    <cfRule type="expression" dxfId="158" priority="1" stopIfTrue="1">
      <formula>AND(MONTH(L25)&lt;10,DAY(L25)&gt;9)</formula>
    </cfRule>
    <cfRule type="expression" dxfId="157" priority="2" stopIfTrue="1">
      <formula>AND(MONTH(L25)&lt;10,DAY(L25)&lt;10)</formula>
    </cfRule>
    <cfRule type="expression" dxfId="156" priority="3" stopIfTrue="1">
      <formula>AND(MONTH(L25)&gt;9,DAY(L25)&lt;10)</formula>
    </cfRule>
  </conditionalFormatting>
  <dataValidations count="1">
    <dataValidation type="list" allowBlank="1" showInputMessage="1" showErrorMessage="1" sqref="AU25:AW26">
      <formula1>$BA$25:$BA$27</formula1>
    </dataValidation>
  </dataValidations>
  <pageMargins left="1.1023622047244095" right="0.51181102362204722" top="0.55118110236220474" bottom="0.74803149606299213" header="0.31496062992125984" footer="0.31496062992125984"/>
  <pageSetup paperSize="9" scale="98" orientation="portrait" r:id="rId1"/>
  <headerFooter>
    <oddHeader>&amp;L&amp;"ＭＳ 明朝,標準"&amp;8&amp;K00-039第15号様式（第15条関係）</oddHeader>
    <oddFooter>&amp;R&amp;"ＭＳ 明朝,標準"&amp;8&amp;K00-048受注者⇒監督員</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3" tint="0.59999389629810485"/>
  </sheetPr>
  <dimension ref="A1:BG59"/>
  <sheetViews>
    <sheetView showZeros="0" view="pageBreakPreview" zoomScaleNormal="100" zoomScaleSheetLayoutView="100" workbookViewId="0">
      <selection activeCell="Y1" sqref="Y1:AJ1"/>
    </sheetView>
  </sheetViews>
  <sheetFormatPr defaultColWidth="2.36328125" defaultRowHeight="13"/>
  <cols>
    <col min="1" max="1" width="9.08984375" style="908" customWidth="1"/>
    <col min="2" max="37" width="2.36328125" style="40"/>
    <col min="38" max="38" width="2.36328125" style="40" customWidth="1"/>
    <col min="39" max="39" width="2.36328125" style="40" hidden="1" customWidth="1"/>
    <col min="40" max="40" width="15.1796875" style="40" customWidth="1"/>
    <col min="41" max="46" width="2.36328125" style="40"/>
    <col min="47" max="47" width="9.90625" style="40" customWidth="1"/>
    <col min="48" max="52" width="2.36328125" style="40"/>
    <col min="53" max="53" width="0" style="40" hidden="1" customWidth="1"/>
    <col min="54" max="16384" width="2.36328125" style="40"/>
  </cols>
  <sheetData>
    <row r="1" spans="1:40" s="2" customFormat="1" ht="18" customHeight="1">
      <c r="B1" s="28"/>
      <c r="C1" s="28"/>
      <c r="D1" s="28"/>
      <c r="E1" s="28"/>
      <c r="F1" s="28"/>
      <c r="G1" s="28"/>
      <c r="H1" s="28"/>
      <c r="I1" s="28"/>
      <c r="J1" s="28"/>
      <c r="K1" s="28"/>
      <c r="L1" s="28"/>
      <c r="M1" s="28"/>
      <c r="N1" s="28"/>
      <c r="O1" s="397"/>
      <c r="P1" s="397"/>
      <c r="Q1" s="49"/>
      <c r="R1" s="419"/>
      <c r="S1" s="477"/>
      <c r="T1" s="477"/>
      <c r="U1" s="477"/>
      <c r="V1" s="477"/>
      <c r="W1" s="477"/>
      <c r="X1" s="477"/>
      <c r="Y1" s="1664"/>
      <c r="Z1" s="1664"/>
      <c r="AA1" s="1664"/>
      <c r="AB1" s="1664"/>
      <c r="AC1" s="1664"/>
      <c r="AD1" s="1664"/>
      <c r="AE1" s="1664"/>
      <c r="AF1" s="1664"/>
      <c r="AG1" s="1664"/>
      <c r="AH1" s="1664"/>
      <c r="AI1" s="1664"/>
      <c r="AJ1" s="1665"/>
      <c r="AL1" s="480" t="s">
        <v>380</v>
      </c>
    </row>
    <row r="2" spans="1:40"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1:40" s="707" customFormat="1" ht="15" customHeight="1">
      <c r="A3" s="908"/>
      <c r="C3" s="1546" t="s">
        <v>368</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40" ht="15" customHeight="1">
      <c r="B5" s="427"/>
      <c r="C5" s="427"/>
      <c r="D5" s="394"/>
      <c r="E5" s="394"/>
      <c r="F5" s="394"/>
      <c r="G5" s="394"/>
      <c r="H5" s="394"/>
      <c r="I5" s="394"/>
      <c r="J5" s="394"/>
      <c r="K5" s="394"/>
      <c r="L5" s="394"/>
      <c r="M5" s="394"/>
      <c r="N5" s="394"/>
      <c r="O5" s="394"/>
      <c r="P5" s="394"/>
      <c r="Q5" s="394"/>
      <c r="R5" s="427"/>
      <c r="S5" s="427"/>
      <c r="T5" s="427"/>
      <c r="U5" s="427"/>
      <c r="V5" s="427"/>
      <c r="W5" s="427"/>
      <c r="X5" s="427"/>
      <c r="Y5" s="427"/>
      <c r="Z5" s="427"/>
      <c r="AA5" s="427"/>
      <c r="AB5" s="427"/>
      <c r="AC5" s="427"/>
      <c r="AD5" s="427"/>
      <c r="AE5" s="427"/>
      <c r="AF5" s="427"/>
      <c r="AG5" s="427"/>
      <c r="AH5" s="427"/>
      <c r="AI5" s="427"/>
      <c r="AJ5" s="427"/>
    </row>
    <row r="6" spans="1:40" ht="30" customHeight="1">
      <c r="B6" s="427"/>
      <c r="C6" s="427"/>
      <c r="D6" s="427"/>
      <c r="E6" s="427"/>
      <c r="F6" s="427"/>
      <c r="G6" s="427"/>
      <c r="H6" s="427"/>
      <c r="I6" s="38"/>
      <c r="J6" s="38"/>
      <c r="K6" s="38"/>
      <c r="L6" s="38"/>
      <c r="M6" s="38"/>
      <c r="N6" s="38"/>
      <c r="O6" s="38"/>
      <c r="P6" s="38"/>
      <c r="Q6" s="38"/>
      <c r="R6" s="427"/>
      <c r="S6" s="2054" t="s">
        <v>71</v>
      </c>
      <c r="T6" s="2358"/>
      <c r="U6" s="2358"/>
      <c r="V6" s="2358"/>
      <c r="W6" s="2358"/>
      <c r="X6" s="339"/>
      <c r="Y6" s="1668">
        <f>各項目入力表!F3</f>
        <v>0</v>
      </c>
      <c r="Z6" s="1660"/>
      <c r="AA6" s="1660"/>
      <c r="AB6" s="1660"/>
      <c r="AC6" s="1660"/>
      <c r="AD6" s="1660"/>
      <c r="AE6" s="1660"/>
      <c r="AF6" s="1660"/>
      <c r="AG6" s="1660"/>
      <c r="AH6" s="1660"/>
      <c r="AI6" s="1660"/>
      <c r="AJ6" s="339"/>
      <c r="AM6" s="564" t="s">
        <v>414</v>
      </c>
      <c r="AN6" s="564"/>
    </row>
    <row r="7" spans="1:40" ht="30" customHeight="1">
      <c r="B7" s="427"/>
      <c r="C7" s="427"/>
      <c r="D7" s="427"/>
      <c r="E7" s="427"/>
      <c r="F7" s="427"/>
      <c r="G7" s="427"/>
      <c r="H7" s="427"/>
      <c r="I7" s="427"/>
      <c r="J7" s="427"/>
      <c r="K7" s="427"/>
      <c r="L7" s="427"/>
      <c r="M7" s="427"/>
      <c r="N7" s="427"/>
      <c r="O7" s="427"/>
      <c r="P7" s="427"/>
      <c r="Q7" s="427"/>
      <c r="R7" s="427"/>
      <c r="S7" s="2499" t="s">
        <v>33</v>
      </c>
      <c r="T7" s="2500"/>
      <c r="U7" s="2500"/>
      <c r="V7" s="2500"/>
      <c r="W7" s="2500"/>
      <c r="X7" s="340"/>
      <c r="Y7" s="1668">
        <f>各項目入力表!F4</f>
        <v>0</v>
      </c>
      <c r="Z7" s="1660"/>
      <c r="AA7" s="1660"/>
      <c r="AB7" s="1660"/>
      <c r="AC7" s="1660"/>
      <c r="AD7" s="1660"/>
      <c r="AE7" s="1660"/>
      <c r="AF7" s="1660"/>
      <c r="AG7" s="1660"/>
      <c r="AH7" s="1660"/>
      <c r="AI7" s="1660"/>
      <c r="AJ7" s="339"/>
      <c r="AM7" s="564" t="s">
        <v>425</v>
      </c>
      <c r="AN7" s="564"/>
    </row>
    <row r="8" spans="1:40" ht="30" customHeight="1">
      <c r="B8" s="427"/>
      <c r="C8" s="427"/>
      <c r="D8" s="427"/>
      <c r="E8" s="427"/>
      <c r="F8" s="427"/>
      <c r="G8" s="427"/>
      <c r="H8" s="427"/>
      <c r="I8" s="427"/>
      <c r="J8" s="427"/>
      <c r="K8" s="427"/>
      <c r="L8" s="427"/>
      <c r="M8" s="427"/>
      <c r="N8" s="427"/>
      <c r="O8" s="427"/>
      <c r="P8" s="427"/>
      <c r="Q8" s="427"/>
      <c r="R8" s="427"/>
      <c r="S8" s="2499" t="s">
        <v>34</v>
      </c>
      <c r="T8" s="2500"/>
      <c r="U8" s="2500"/>
      <c r="V8" s="2500"/>
      <c r="W8" s="2500"/>
      <c r="X8" s="335"/>
      <c r="Y8" s="1668">
        <f>各項目入力表!F5</f>
        <v>0</v>
      </c>
      <c r="Z8" s="1660"/>
      <c r="AA8" s="1660"/>
      <c r="AB8" s="1660"/>
      <c r="AC8" s="1660"/>
      <c r="AD8" s="1660"/>
      <c r="AE8" s="1660"/>
      <c r="AF8" s="1660"/>
      <c r="AG8" s="1660"/>
      <c r="AH8" s="1660"/>
      <c r="AI8" s="1660"/>
      <c r="AJ8" s="553" t="s">
        <v>65</v>
      </c>
    </row>
    <row r="9" spans="1:40" s="1086" customFormat="1" ht="12" customHeight="1">
      <c r="B9" s="180"/>
      <c r="C9" s="180"/>
      <c r="D9" s="180"/>
      <c r="E9" s="180"/>
      <c r="F9" s="180"/>
      <c r="G9" s="180"/>
      <c r="H9" s="180"/>
      <c r="I9" s="180"/>
      <c r="J9" s="180"/>
      <c r="K9" s="180"/>
      <c r="L9" s="180"/>
      <c r="M9" s="180"/>
      <c r="N9" s="180"/>
      <c r="O9" s="180"/>
      <c r="P9" s="180"/>
      <c r="Q9" s="180"/>
      <c r="R9" s="180"/>
      <c r="S9" s="1578" t="s">
        <v>934</v>
      </c>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80"/>
      <c r="S10" s="1579" t="s">
        <v>935</v>
      </c>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80"/>
      <c r="S11" s="1579" t="s">
        <v>937</v>
      </c>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548"/>
    </row>
    <row r="13" spans="1:40" ht="30" customHeight="1">
      <c r="B13" s="427"/>
      <c r="C13" s="1980" t="s">
        <v>130</v>
      </c>
      <c r="D13" s="1980"/>
      <c r="E13" s="1980"/>
      <c r="F13" s="1980"/>
      <c r="G13" s="1980"/>
      <c r="H13" s="1980"/>
      <c r="I13" s="1980"/>
      <c r="J13" s="1980"/>
      <c r="K13" s="1980"/>
      <c r="L13" s="1980"/>
      <c r="M13" s="1980"/>
      <c r="N13" s="1980"/>
      <c r="O13" s="1980"/>
      <c r="P13" s="1980"/>
      <c r="Q13" s="1980"/>
      <c r="R13" s="1980"/>
      <c r="S13" s="1980"/>
      <c r="T13" s="1980"/>
      <c r="U13" s="1980"/>
      <c r="V13" s="1980"/>
      <c r="W13" s="1980"/>
      <c r="X13" s="1980"/>
      <c r="Y13" s="1980"/>
      <c r="Z13" s="1980"/>
      <c r="AA13" s="1980"/>
      <c r="AB13" s="1980"/>
      <c r="AC13" s="1980"/>
      <c r="AD13" s="1980"/>
      <c r="AE13" s="1980"/>
      <c r="AF13" s="1980"/>
      <c r="AG13" s="1980"/>
      <c r="AH13" s="1980"/>
      <c r="AI13" s="1980"/>
      <c r="AJ13" s="1980"/>
    </row>
    <row r="14" spans="1:40"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row>
    <row r="15" spans="1:40" ht="20.149999999999999" customHeight="1">
      <c r="B15" s="2088" t="s">
        <v>197</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9" ht="15" customHeight="1">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row>
    <row r="18" spans="1:59" ht="19.5"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1:59"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row>
    <row r="20" spans="1:59" ht="15" customHeight="1">
      <c r="B20" s="2059" t="s">
        <v>68</v>
      </c>
      <c r="C20" s="2060"/>
      <c r="D20" s="2060"/>
      <c r="E20" s="2060"/>
      <c r="F20" s="2060"/>
      <c r="G20" s="2060"/>
      <c r="H20" s="2060"/>
      <c r="I20" s="2061"/>
      <c r="J20" s="173"/>
      <c r="K20" s="417"/>
      <c r="L20" s="2065">
        <f>各項目入力表!B3</f>
        <v>0</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59" ht="15" customHeight="1">
      <c r="B21" s="2062"/>
      <c r="C21" s="2063"/>
      <c r="D21" s="2063"/>
      <c r="E21" s="2063"/>
      <c r="F21" s="2063"/>
      <c r="G21" s="2063"/>
      <c r="H21" s="2063"/>
      <c r="I21" s="2064"/>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row>
    <row r="22" spans="1:59" s="82" customFormat="1" ht="15" customHeight="1">
      <c r="A22" s="908"/>
      <c r="B22" s="1974"/>
      <c r="C22" s="1976" t="s">
        <v>152</v>
      </c>
      <c r="D22" s="1141"/>
      <c r="E22" s="1141"/>
      <c r="F22" s="1141"/>
      <c r="G22" s="1141"/>
      <c r="H22" s="1141"/>
      <c r="I22" s="1996"/>
      <c r="J22" s="2050"/>
      <c r="K22" s="1605"/>
      <c r="L22" s="1970">
        <f>各項目入力表!B6</f>
        <v>0</v>
      </c>
      <c r="M22" s="1970"/>
      <c r="N22" s="1970"/>
      <c r="O22" s="1970"/>
      <c r="P22" s="1970"/>
      <c r="Q22" s="1970"/>
      <c r="R22" s="1970"/>
      <c r="S22" s="1970"/>
      <c r="T22" s="1970"/>
      <c r="U22" s="1970"/>
      <c r="V22" s="1970"/>
      <c r="W22" s="1977"/>
      <c r="X22" s="2035" t="s">
        <v>384</v>
      </c>
      <c r="Y22" s="2036"/>
      <c r="Z22" s="2036"/>
      <c r="AA22" s="2036"/>
      <c r="AB22" s="2037"/>
      <c r="AC22" s="1983">
        <f>各項目入力表!B5</f>
        <v>0</v>
      </c>
      <c r="AD22" s="1174"/>
      <c r="AE22" s="1174"/>
      <c r="AF22" s="1174"/>
      <c r="AG22" s="1174"/>
      <c r="AH22" s="1174"/>
      <c r="AI22" s="1174"/>
      <c r="AJ22" s="2443"/>
      <c r="AN22" s="1325" t="s">
        <v>435</v>
      </c>
      <c r="AO22" s="1123"/>
      <c r="AP22" s="1123"/>
      <c r="AQ22" s="1123"/>
      <c r="AR22" s="1123"/>
      <c r="AS22" s="1123"/>
      <c r="AT22" s="1123"/>
      <c r="AU22" s="1123"/>
      <c r="AV22" s="1123"/>
      <c r="AW22" s="1123"/>
      <c r="AX22" s="1123"/>
      <c r="AY22" s="1123"/>
      <c r="AZ22" s="1123"/>
      <c r="BA22" s="1123"/>
      <c r="BB22" s="1123"/>
      <c r="BC22" s="1123"/>
      <c r="BD22" s="1123"/>
      <c r="BE22" s="1123"/>
      <c r="BF22" s="1123"/>
      <c r="BG22" s="1123"/>
    </row>
    <row r="23" spans="1:59" s="82" customFormat="1" ht="15" customHeight="1">
      <c r="A23" s="908"/>
      <c r="B23" s="1975"/>
      <c r="C23" s="1130"/>
      <c r="D23" s="1130"/>
      <c r="E23" s="1130"/>
      <c r="F23" s="1130"/>
      <c r="G23" s="1130"/>
      <c r="H23" s="1130"/>
      <c r="I23" s="1997"/>
      <c r="J23" s="1606"/>
      <c r="K23" s="1607"/>
      <c r="L23" s="1978"/>
      <c r="M23" s="1978"/>
      <c r="N23" s="1978"/>
      <c r="O23" s="1978"/>
      <c r="P23" s="1978"/>
      <c r="Q23" s="1978"/>
      <c r="R23" s="1978"/>
      <c r="S23" s="1978"/>
      <c r="T23" s="1978"/>
      <c r="U23" s="1978"/>
      <c r="V23" s="1978"/>
      <c r="W23" s="1979"/>
      <c r="X23" s="2038"/>
      <c r="Y23" s="2039"/>
      <c r="Z23" s="2039"/>
      <c r="AA23" s="2039"/>
      <c r="AB23" s="2040"/>
      <c r="AC23" s="1469"/>
      <c r="AD23" s="1470"/>
      <c r="AE23" s="1470"/>
      <c r="AF23" s="1470"/>
      <c r="AG23" s="1470"/>
      <c r="AH23" s="1470"/>
      <c r="AI23" s="1470"/>
      <c r="AJ23" s="1260"/>
      <c r="AN23" s="1123"/>
      <c r="AO23" s="1123"/>
      <c r="AP23" s="1123"/>
      <c r="AQ23" s="1123"/>
      <c r="AR23" s="1123"/>
      <c r="AS23" s="1123"/>
      <c r="AT23" s="1123"/>
      <c r="AU23" s="1123"/>
      <c r="AV23" s="1123"/>
      <c r="AW23" s="1123"/>
      <c r="AX23" s="1123"/>
      <c r="AY23" s="1123"/>
      <c r="AZ23" s="1123"/>
      <c r="BA23" s="1123"/>
      <c r="BB23" s="1123"/>
      <c r="BC23" s="1123"/>
      <c r="BD23" s="1123"/>
      <c r="BE23" s="1123"/>
      <c r="BF23" s="1123"/>
      <c r="BG23" s="1123"/>
    </row>
    <row r="24" spans="1:59" s="82" customFormat="1" ht="30" customHeight="1" thickBot="1">
      <c r="A24" s="908"/>
      <c r="B24" s="1974"/>
      <c r="C24" s="1976" t="s">
        <v>153</v>
      </c>
      <c r="D24" s="1141"/>
      <c r="E24" s="1141"/>
      <c r="F24" s="1141"/>
      <c r="G24" s="1141"/>
      <c r="H24" s="1141"/>
      <c r="I24" s="411"/>
      <c r="J24" s="2089" t="s">
        <v>465</v>
      </c>
      <c r="K24" s="2090"/>
      <c r="L24" s="1970">
        <f>各項目入力表!B7</f>
        <v>0</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N24" s="1123"/>
      <c r="AO24" s="1123"/>
      <c r="AP24" s="1123"/>
      <c r="AQ24" s="1123"/>
      <c r="AR24" s="1123"/>
      <c r="AS24" s="1123"/>
      <c r="AT24" s="1123"/>
      <c r="AU24" s="1123"/>
      <c r="AV24" s="1123"/>
      <c r="AW24" s="1123"/>
      <c r="AX24" s="1123"/>
      <c r="AY24" s="1123"/>
      <c r="AZ24" s="1123"/>
      <c r="BA24" s="1123"/>
      <c r="BB24" s="1123"/>
      <c r="BC24" s="1123"/>
      <c r="BD24" s="1123"/>
      <c r="BE24" s="1123"/>
      <c r="BF24" s="1123"/>
      <c r="BG24" s="1123"/>
    </row>
    <row r="25" spans="1:59" s="82" customFormat="1" ht="30" customHeight="1" thickTop="1">
      <c r="A25" s="908"/>
      <c r="B25" s="1975"/>
      <c r="C25" s="1130"/>
      <c r="D25" s="1130"/>
      <c r="E25" s="1130"/>
      <c r="F25" s="1130"/>
      <c r="G25" s="1130"/>
      <c r="H25" s="1130"/>
      <c r="I25" s="412"/>
      <c r="J25" s="2091" t="s">
        <v>462</v>
      </c>
      <c r="K25" s="2092"/>
      <c r="L25" s="1978">
        <f>IF(AU25=BA25,各項目入力表!B8,+IF(AU25=BA26,各項目入力表!D5,各項目入力表!D6))</f>
        <v>0</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N25" s="1952" t="s">
        <v>353</v>
      </c>
      <c r="AO25" s="1123"/>
      <c r="AP25" s="1123"/>
      <c r="AQ25" s="1123"/>
      <c r="AR25" s="1123"/>
      <c r="AS25" s="1123"/>
      <c r="AT25" s="2029"/>
      <c r="AU25" s="1954" t="s">
        <v>351</v>
      </c>
      <c r="AV25" s="2030"/>
      <c r="AW25" s="2031"/>
      <c r="AX25" s="564"/>
      <c r="AY25" s="564"/>
      <c r="AZ25" s="564"/>
      <c r="BA25" s="564" t="s">
        <v>351</v>
      </c>
      <c r="BB25" s="564"/>
      <c r="BC25" s="564"/>
      <c r="BD25" s="564"/>
      <c r="BE25" s="564"/>
      <c r="BF25" s="564"/>
      <c r="BG25" s="564"/>
    </row>
    <row r="26" spans="1:59" ht="15" customHeight="1" thickBot="1">
      <c r="B26" s="2482" t="s">
        <v>131</v>
      </c>
      <c r="C26" s="2483"/>
      <c r="D26" s="2483"/>
      <c r="E26" s="2483"/>
      <c r="F26" s="2483"/>
      <c r="G26" s="2483"/>
      <c r="H26" s="2483"/>
      <c r="I26" s="2484"/>
      <c r="J26" s="2073"/>
      <c r="K26" s="2074"/>
      <c r="L26" s="2074"/>
      <c r="M26" s="2074"/>
      <c r="N26" s="2074"/>
      <c r="O26" s="2074"/>
      <c r="P26" s="2074"/>
      <c r="Q26" s="2074"/>
      <c r="R26" s="2074"/>
      <c r="S26" s="2074"/>
      <c r="T26" s="2074"/>
      <c r="U26" s="2074"/>
      <c r="V26" s="2074"/>
      <c r="W26" s="2074"/>
      <c r="X26" s="2074"/>
      <c r="Y26" s="2074"/>
      <c r="Z26" s="2074"/>
      <c r="AA26" s="2074"/>
      <c r="AB26" s="2074"/>
      <c r="AC26" s="2074"/>
      <c r="AD26" s="2074"/>
      <c r="AE26" s="2074"/>
      <c r="AF26" s="2074"/>
      <c r="AG26" s="2074"/>
      <c r="AH26" s="2074"/>
      <c r="AI26" s="2074"/>
      <c r="AJ26" s="2075"/>
      <c r="AN26" s="1123"/>
      <c r="AO26" s="1123"/>
      <c r="AP26" s="1123"/>
      <c r="AQ26" s="1123"/>
      <c r="AR26" s="1123"/>
      <c r="AS26" s="1123"/>
      <c r="AT26" s="2029"/>
      <c r="AU26" s="2032"/>
      <c r="AV26" s="2033"/>
      <c r="AW26" s="2034"/>
      <c r="AX26" s="564"/>
      <c r="AY26" s="564"/>
      <c r="AZ26" s="564"/>
      <c r="BA26" s="564" t="s">
        <v>398</v>
      </c>
      <c r="BB26" s="564"/>
      <c r="BC26" s="564"/>
      <c r="BD26" s="564"/>
      <c r="BE26" s="564"/>
      <c r="BF26" s="564"/>
      <c r="BG26" s="564"/>
    </row>
    <row r="27" spans="1:59" ht="15" customHeight="1" thickTop="1">
      <c r="B27" s="2485"/>
      <c r="C27" s="2396"/>
      <c r="D27" s="2396"/>
      <c r="E27" s="2396"/>
      <c r="F27" s="2396"/>
      <c r="G27" s="2396"/>
      <c r="H27" s="2396"/>
      <c r="I27" s="2486"/>
      <c r="J27" s="2076"/>
      <c r="K27" s="2077"/>
      <c r="L27" s="2077"/>
      <c r="M27" s="2077"/>
      <c r="N27" s="2077"/>
      <c r="O27" s="2077"/>
      <c r="P27" s="2077"/>
      <c r="Q27" s="2077"/>
      <c r="R27" s="2077"/>
      <c r="S27" s="2077"/>
      <c r="T27" s="2077"/>
      <c r="U27" s="2077"/>
      <c r="V27" s="2077"/>
      <c r="W27" s="2077"/>
      <c r="X27" s="2077"/>
      <c r="Y27" s="2077"/>
      <c r="Z27" s="2077"/>
      <c r="AA27" s="2077"/>
      <c r="AB27" s="2077"/>
      <c r="AC27" s="2077"/>
      <c r="AD27" s="2077"/>
      <c r="AE27" s="2077"/>
      <c r="AF27" s="2077"/>
      <c r="AG27" s="2077"/>
      <c r="AH27" s="2077"/>
      <c r="AI27" s="2077"/>
      <c r="AJ27" s="2078"/>
      <c r="BA27" s="564" t="s">
        <v>399</v>
      </c>
    </row>
    <row r="28" spans="1:59" ht="15" customHeight="1">
      <c r="B28" s="2485"/>
      <c r="C28" s="2396"/>
      <c r="D28" s="2396"/>
      <c r="E28" s="2396"/>
      <c r="F28" s="2396"/>
      <c r="G28" s="2396"/>
      <c r="H28" s="2396"/>
      <c r="I28" s="2486"/>
      <c r="J28" s="2076"/>
      <c r="K28" s="2077"/>
      <c r="L28" s="2077"/>
      <c r="M28" s="2077"/>
      <c r="N28" s="2077"/>
      <c r="O28" s="2077"/>
      <c r="P28" s="2077"/>
      <c r="Q28" s="2077"/>
      <c r="R28" s="2077"/>
      <c r="S28" s="2077"/>
      <c r="T28" s="2077"/>
      <c r="U28" s="2077"/>
      <c r="V28" s="2077"/>
      <c r="W28" s="2077"/>
      <c r="X28" s="2077"/>
      <c r="Y28" s="2077"/>
      <c r="Z28" s="2077"/>
      <c r="AA28" s="2077"/>
      <c r="AB28" s="2077"/>
      <c r="AC28" s="2077"/>
      <c r="AD28" s="2077"/>
      <c r="AE28" s="2077"/>
      <c r="AF28" s="2077"/>
      <c r="AG28" s="2077"/>
      <c r="AH28" s="2077"/>
      <c r="AI28" s="2077"/>
      <c r="AJ28" s="2078"/>
    </row>
    <row r="29" spans="1:59" ht="15" customHeight="1">
      <c r="B29" s="2485"/>
      <c r="C29" s="2396"/>
      <c r="D29" s="2396"/>
      <c r="E29" s="2396"/>
      <c r="F29" s="2396"/>
      <c r="G29" s="2396"/>
      <c r="H29" s="2396"/>
      <c r="I29" s="2486"/>
      <c r="J29" s="2076"/>
      <c r="K29" s="2077"/>
      <c r="L29" s="2077"/>
      <c r="M29" s="2077"/>
      <c r="N29" s="2077"/>
      <c r="O29" s="2077"/>
      <c r="P29" s="2077"/>
      <c r="Q29" s="2077"/>
      <c r="R29" s="2077"/>
      <c r="S29" s="2077"/>
      <c r="T29" s="2077"/>
      <c r="U29" s="2077"/>
      <c r="V29" s="2077"/>
      <c r="W29" s="2077"/>
      <c r="X29" s="2077"/>
      <c r="Y29" s="2077"/>
      <c r="Z29" s="2077"/>
      <c r="AA29" s="2077"/>
      <c r="AB29" s="2077"/>
      <c r="AC29" s="2077"/>
      <c r="AD29" s="2077"/>
      <c r="AE29" s="2077"/>
      <c r="AF29" s="2077"/>
      <c r="AG29" s="2077"/>
      <c r="AH29" s="2077"/>
      <c r="AI29" s="2077"/>
      <c r="AJ29" s="2078"/>
    </row>
    <row r="30" spans="1:59" ht="15" customHeight="1">
      <c r="B30" s="2485"/>
      <c r="C30" s="2396"/>
      <c r="D30" s="2396"/>
      <c r="E30" s="2396"/>
      <c r="F30" s="2396"/>
      <c r="G30" s="2396"/>
      <c r="H30" s="2396"/>
      <c r="I30" s="2486"/>
      <c r="J30" s="2076"/>
      <c r="K30" s="2077"/>
      <c r="L30" s="2077"/>
      <c r="M30" s="2077"/>
      <c r="N30" s="2077"/>
      <c r="O30" s="2077"/>
      <c r="P30" s="2077"/>
      <c r="Q30" s="2077"/>
      <c r="R30" s="2077"/>
      <c r="S30" s="2077"/>
      <c r="T30" s="2077"/>
      <c r="U30" s="2077"/>
      <c r="V30" s="2077"/>
      <c r="W30" s="2077"/>
      <c r="X30" s="2077"/>
      <c r="Y30" s="2077"/>
      <c r="Z30" s="2077"/>
      <c r="AA30" s="2077"/>
      <c r="AB30" s="2077"/>
      <c r="AC30" s="2077"/>
      <c r="AD30" s="2077"/>
      <c r="AE30" s="2077"/>
      <c r="AF30" s="2077"/>
      <c r="AG30" s="2077"/>
      <c r="AH30" s="2077"/>
      <c r="AI30" s="2077"/>
      <c r="AJ30" s="2078"/>
    </row>
    <row r="31" spans="1:59" ht="15" customHeight="1">
      <c r="B31" s="2485"/>
      <c r="C31" s="2396"/>
      <c r="D31" s="2396"/>
      <c r="E31" s="2396"/>
      <c r="F31" s="2396"/>
      <c r="G31" s="2396"/>
      <c r="H31" s="2396"/>
      <c r="I31" s="2486"/>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1:59" ht="15" customHeight="1">
      <c r="B32" s="2485"/>
      <c r="C32" s="2396"/>
      <c r="D32" s="2396"/>
      <c r="E32" s="2396"/>
      <c r="F32" s="2396"/>
      <c r="G32" s="2396"/>
      <c r="H32" s="2396"/>
      <c r="I32" s="2486"/>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2:36" ht="15" customHeight="1">
      <c r="B33" s="2485"/>
      <c r="C33" s="2396"/>
      <c r="D33" s="2396"/>
      <c r="E33" s="2396"/>
      <c r="F33" s="2396"/>
      <c r="G33" s="2396"/>
      <c r="H33" s="2396"/>
      <c r="I33" s="2486"/>
      <c r="J33" s="2076"/>
      <c r="K33" s="2077"/>
      <c r="L33" s="2077"/>
      <c r="M33" s="2077"/>
      <c r="N33" s="2077"/>
      <c r="O33" s="2077"/>
      <c r="P33" s="2077"/>
      <c r="Q33" s="2077"/>
      <c r="R33" s="2077"/>
      <c r="S33" s="2077"/>
      <c r="T33" s="2077"/>
      <c r="U33" s="2077"/>
      <c r="V33" s="2077"/>
      <c r="W33" s="2077"/>
      <c r="X33" s="2077"/>
      <c r="Y33" s="2077"/>
      <c r="Z33" s="2077"/>
      <c r="AA33" s="2077"/>
      <c r="AB33" s="2077"/>
      <c r="AC33" s="2077"/>
      <c r="AD33" s="2077"/>
      <c r="AE33" s="2077"/>
      <c r="AF33" s="2077"/>
      <c r="AG33" s="2077"/>
      <c r="AH33" s="2077"/>
      <c r="AI33" s="2077"/>
      <c r="AJ33" s="2078"/>
    </row>
    <row r="34" spans="2:36" ht="15" customHeight="1">
      <c r="B34" s="2485"/>
      <c r="C34" s="2396"/>
      <c r="D34" s="2396"/>
      <c r="E34" s="2396"/>
      <c r="F34" s="2396"/>
      <c r="G34" s="2396"/>
      <c r="H34" s="2396"/>
      <c r="I34" s="2486"/>
      <c r="J34" s="2076"/>
      <c r="K34" s="2077"/>
      <c r="L34" s="2077"/>
      <c r="M34" s="2077"/>
      <c r="N34" s="2077"/>
      <c r="O34" s="2077"/>
      <c r="P34" s="2077"/>
      <c r="Q34" s="2077"/>
      <c r="R34" s="2077"/>
      <c r="S34" s="2077"/>
      <c r="T34" s="2077"/>
      <c r="U34" s="2077"/>
      <c r="V34" s="2077"/>
      <c r="W34" s="2077"/>
      <c r="X34" s="2077"/>
      <c r="Y34" s="2077"/>
      <c r="Z34" s="2077"/>
      <c r="AA34" s="2077"/>
      <c r="AB34" s="2077"/>
      <c r="AC34" s="2077"/>
      <c r="AD34" s="2077"/>
      <c r="AE34" s="2077"/>
      <c r="AF34" s="2077"/>
      <c r="AG34" s="2077"/>
      <c r="AH34" s="2077"/>
      <c r="AI34" s="2077"/>
      <c r="AJ34" s="2078"/>
    </row>
    <row r="35" spans="2:36" ht="15" customHeight="1">
      <c r="B35" s="2487"/>
      <c r="C35" s="2488"/>
      <c r="D35" s="2488"/>
      <c r="E35" s="2488"/>
      <c r="F35" s="2488"/>
      <c r="G35" s="2488"/>
      <c r="H35" s="2488"/>
      <c r="I35" s="2489"/>
      <c r="J35" s="2493"/>
      <c r="K35" s="2494"/>
      <c r="L35" s="2494"/>
      <c r="M35" s="2494"/>
      <c r="N35" s="2494"/>
      <c r="O35" s="2494"/>
      <c r="P35" s="2494"/>
      <c r="Q35" s="2494"/>
      <c r="R35" s="2494"/>
      <c r="S35" s="2494"/>
      <c r="T35" s="2494"/>
      <c r="U35" s="2494"/>
      <c r="V35" s="2494"/>
      <c r="W35" s="2494"/>
      <c r="X35" s="2494"/>
      <c r="Y35" s="2494"/>
      <c r="Z35" s="2494"/>
      <c r="AA35" s="2494"/>
      <c r="AB35" s="2494"/>
      <c r="AC35" s="2494"/>
      <c r="AD35" s="2494"/>
      <c r="AE35" s="2494"/>
      <c r="AF35" s="2494"/>
      <c r="AG35" s="2494"/>
      <c r="AH35" s="2494"/>
      <c r="AI35" s="2494"/>
      <c r="AJ35" s="2495"/>
    </row>
    <row r="36" spans="2:36" ht="15" customHeight="1">
      <c r="B36" s="2487"/>
      <c r="C36" s="2488"/>
      <c r="D36" s="2488"/>
      <c r="E36" s="2488"/>
      <c r="F36" s="2488"/>
      <c r="G36" s="2488"/>
      <c r="H36" s="2488"/>
      <c r="I36" s="2489"/>
      <c r="J36" s="2493"/>
      <c r="K36" s="2494"/>
      <c r="L36" s="2494"/>
      <c r="M36" s="2494"/>
      <c r="N36" s="2494"/>
      <c r="O36" s="2494"/>
      <c r="P36" s="2494"/>
      <c r="Q36" s="2494"/>
      <c r="R36" s="2494"/>
      <c r="S36" s="2494"/>
      <c r="T36" s="2494"/>
      <c r="U36" s="2494"/>
      <c r="V36" s="2494"/>
      <c r="W36" s="2494"/>
      <c r="X36" s="2494"/>
      <c r="Y36" s="2494"/>
      <c r="Z36" s="2494"/>
      <c r="AA36" s="2494"/>
      <c r="AB36" s="2494"/>
      <c r="AC36" s="2494"/>
      <c r="AD36" s="2494"/>
      <c r="AE36" s="2494"/>
      <c r="AF36" s="2494"/>
      <c r="AG36" s="2494"/>
      <c r="AH36" s="2494"/>
      <c r="AI36" s="2494"/>
      <c r="AJ36" s="2495"/>
    </row>
    <row r="37" spans="2:36" ht="15" customHeight="1">
      <c r="B37" s="2487"/>
      <c r="C37" s="2488"/>
      <c r="D37" s="2488"/>
      <c r="E37" s="2488"/>
      <c r="F37" s="2488"/>
      <c r="G37" s="2488"/>
      <c r="H37" s="2488"/>
      <c r="I37" s="2489"/>
      <c r="J37" s="2493"/>
      <c r="K37" s="2494"/>
      <c r="L37" s="2494"/>
      <c r="M37" s="2494"/>
      <c r="N37" s="2494"/>
      <c r="O37" s="2494"/>
      <c r="P37" s="2494"/>
      <c r="Q37" s="2494"/>
      <c r="R37" s="2494"/>
      <c r="S37" s="2494"/>
      <c r="T37" s="2494"/>
      <c r="U37" s="2494"/>
      <c r="V37" s="2494"/>
      <c r="W37" s="2494"/>
      <c r="X37" s="2494"/>
      <c r="Y37" s="2494"/>
      <c r="Z37" s="2494"/>
      <c r="AA37" s="2494"/>
      <c r="AB37" s="2494"/>
      <c r="AC37" s="2494"/>
      <c r="AD37" s="2494"/>
      <c r="AE37" s="2494"/>
      <c r="AF37" s="2494"/>
      <c r="AG37" s="2494"/>
      <c r="AH37" s="2494"/>
      <c r="AI37" s="2494"/>
      <c r="AJ37" s="2495"/>
    </row>
    <row r="38" spans="2:36" ht="15" customHeight="1">
      <c r="B38" s="2487"/>
      <c r="C38" s="2488"/>
      <c r="D38" s="2488"/>
      <c r="E38" s="2488"/>
      <c r="F38" s="2488"/>
      <c r="G38" s="2488"/>
      <c r="H38" s="2488"/>
      <c r="I38" s="2489"/>
      <c r="J38" s="2493"/>
      <c r="K38" s="2494"/>
      <c r="L38" s="2494"/>
      <c r="M38" s="2494"/>
      <c r="N38" s="2494"/>
      <c r="O38" s="2494"/>
      <c r="P38" s="2494"/>
      <c r="Q38" s="2494"/>
      <c r="R38" s="2494"/>
      <c r="S38" s="2494"/>
      <c r="T38" s="2494"/>
      <c r="U38" s="2494"/>
      <c r="V38" s="2494"/>
      <c r="W38" s="2494"/>
      <c r="X38" s="2494"/>
      <c r="Y38" s="2494"/>
      <c r="Z38" s="2494"/>
      <c r="AA38" s="2494"/>
      <c r="AB38" s="2494"/>
      <c r="AC38" s="2494"/>
      <c r="AD38" s="2494"/>
      <c r="AE38" s="2494"/>
      <c r="AF38" s="2494"/>
      <c r="AG38" s="2494"/>
      <c r="AH38" s="2494"/>
      <c r="AI38" s="2494"/>
      <c r="AJ38" s="2495"/>
    </row>
    <row r="39" spans="2:36" ht="15" customHeight="1">
      <c r="B39" s="2487"/>
      <c r="C39" s="2488"/>
      <c r="D39" s="2488"/>
      <c r="E39" s="2488"/>
      <c r="F39" s="2488"/>
      <c r="G39" s="2488"/>
      <c r="H39" s="2488"/>
      <c r="I39" s="2489"/>
      <c r="J39" s="2493"/>
      <c r="K39" s="2494"/>
      <c r="L39" s="2494"/>
      <c r="M39" s="2494"/>
      <c r="N39" s="2494"/>
      <c r="O39" s="2494"/>
      <c r="P39" s="2494"/>
      <c r="Q39" s="2494"/>
      <c r="R39" s="2494"/>
      <c r="S39" s="2494"/>
      <c r="T39" s="2494"/>
      <c r="U39" s="2494"/>
      <c r="V39" s="2494"/>
      <c r="W39" s="2494"/>
      <c r="X39" s="2494"/>
      <c r="Y39" s="2494"/>
      <c r="Z39" s="2494"/>
      <c r="AA39" s="2494"/>
      <c r="AB39" s="2494"/>
      <c r="AC39" s="2494"/>
      <c r="AD39" s="2494"/>
      <c r="AE39" s="2494"/>
      <c r="AF39" s="2494"/>
      <c r="AG39" s="2494"/>
      <c r="AH39" s="2494"/>
      <c r="AI39" s="2494"/>
      <c r="AJ39" s="2495"/>
    </row>
    <row r="40" spans="2:36" ht="15" customHeight="1">
      <c r="B40" s="2487"/>
      <c r="C40" s="2488"/>
      <c r="D40" s="2488"/>
      <c r="E40" s="2488"/>
      <c r="F40" s="2488"/>
      <c r="G40" s="2488"/>
      <c r="H40" s="2488"/>
      <c r="I40" s="2489"/>
      <c r="J40" s="2493"/>
      <c r="K40" s="2494"/>
      <c r="L40" s="2494"/>
      <c r="M40" s="2494"/>
      <c r="N40" s="2494"/>
      <c r="O40" s="2494"/>
      <c r="P40" s="2494"/>
      <c r="Q40" s="2494"/>
      <c r="R40" s="2494"/>
      <c r="S40" s="2494"/>
      <c r="T40" s="2494"/>
      <c r="U40" s="2494"/>
      <c r="V40" s="2494"/>
      <c r="W40" s="2494"/>
      <c r="X40" s="2494"/>
      <c r="Y40" s="2494"/>
      <c r="Z40" s="2494"/>
      <c r="AA40" s="2494"/>
      <c r="AB40" s="2494"/>
      <c r="AC40" s="2494"/>
      <c r="AD40" s="2494"/>
      <c r="AE40" s="2494"/>
      <c r="AF40" s="2494"/>
      <c r="AG40" s="2494"/>
      <c r="AH40" s="2494"/>
      <c r="AI40" s="2494"/>
      <c r="AJ40" s="2495"/>
    </row>
    <row r="41" spans="2:36" ht="15" customHeight="1" thickBot="1">
      <c r="B41" s="2490"/>
      <c r="C41" s="2491"/>
      <c r="D41" s="2491"/>
      <c r="E41" s="2491"/>
      <c r="F41" s="2491"/>
      <c r="G41" s="2491"/>
      <c r="H41" s="2491"/>
      <c r="I41" s="2492"/>
      <c r="J41" s="2496"/>
      <c r="K41" s="2497"/>
      <c r="L41" s="2497"/>
      <c r="M41" s="2497"/>
      <c r="N41" s="2497"/>
      <c r="O41" s="2497"/>
      <c r="P41" s="2497"/>
      <c r="Q41" s="2497"/>
      <c r="R41" s="2497"/>
      <c r="S41" s="2497"/>
      <c r="T41" s="2497"/>
      <c r="U41" s="2497"/>
      <c r="V41" s="2497"/>
      <c r="W41" s="2497"/>
      <c r="X41" s="2497"/>
      <c r="Y41" s="2497"/>
      <c r="Z41" s="2497"/>
      <c r="AA41" s="2497"/>
      <c r="AB41" s="2497"/>
      <c r="AC41" s="2497"/>
      <c r="AD41" s="2497"/>
      <c r="AE41" s="2497"/>
      <c r="AF41" s="2497"/>
      <c r="AG41" s="2497"/>
      <c r="AH41" s="2497"/>
      <c r="AI41" s="2497"/>
      <c r="AJ41" s="2498"/>
    </row>
    <row r="42" spans="2:36" s="1086" customFormat="1" ht="15" customHeight="1">
      <c r="Q42" s="2051" t="s">
        <v>939</v>
      </c>
      <c r="R42" s="2051"/>
      <c r="S42" s="2051"/>
      <c r="T42" s="2051"/>
      <c r="U42" s="2051" t="s">
        <v>941</v>
      </c>
      <c r="V42" s="2051"/>
      <c r="W42" s="2051"/>
      <c r="X42" s="2051"/>
      <c r="Y42" s="2051" t="s">
        <v>8</v>
      </c>
      <c r="Z42" s="2051"/>
      <c r="AA42" s="2051"/>
      <c r="AB42" s="2051"/>
      <c r="AC42" s="2051" t="s">
        <v>323</v>
      </c>
      <c r="AD42" s="2051"/>
      <c r="AE42" s="2051"/>
      <c r="AF42" s="2051"/>
      <c r="AG42" s="2051" t="s">
        <v>50</v>
      </c>
      <c r="AH42" s="2051"/>
      <c r="AI42" s="2051"/>
      <c r="AJ42" s="2051"/>
    </row>
    <row r="43" spans="2: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row>
    <row r="48" spans="2:36">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row>
    <row r="49" spans="2:36">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row>
    <row r="50" spans="2:36" s="1" customFormat="1" ht="18.75" hidden="1" customHeight="1">
      <c r="B50" s="2260" t="s">
        <v>143</v>
      </c>
      <c r="C50" s="2249"/>
      <c r="D50" s="2249"/>
      <c r="E50" s="2249"/>
      <c r="F50" s="2261" t="s">
        <v>144</v>
      </c>
      <c r="G50" s="2249"/>
      <c r="H50" s="2249"/>
      <c r="I50" s="2262"/>
      <c r="J50" s="2284" t="s">
        <v>127</v>
      </c>
      <c r="K50" s="2375"/>
      <c r="L50" s="2375"/>
      <c r="M50" s="2375"/>
      <c r="N50" s="2255" t="s">
        <v>7</v>
      </c>
      <c r="O50" s="2375"/>
      <c r="P50" s="2375"/>
      <c r="Q50" s="2375"/>
      <c r="R50" s="2255" t="s">
        <v>32</v>
      </c>
      <c r="S50" s="2375"/>
      <c r="T50" s="2375"/>
      <c r="U50" s="2375"/>
      <c r="V50" s="2255" t="s">
        <v>145</v>
      </c>
      <c r="W50" s="2249"/>
      <c r="X50" s="2249"/>
      <c r="Y50" s="2262"/>
      <c r="Z50" s="86"/>
      <c r="AA50" s="87"/>
      <c r="AB50" s="87"/>
      <c r="AC50" s="2248" t="s">
        <v>19</v>
      </c>
      <c r="AD50" s="2249"/>
      <c r="AE50" s="2249"/>
      <c r="AF50" s="2249"/>
      <c r="AG50" s="2275" t="s">
        <v>141</v>
      </c>
      <c r="AH50" s="2276"/>
      <c r="AI50" s="2276"/>
      <c r="AJ50" s="2277"/>
    </row>
    <row r="51" spans="2:36" s="1" customFormat="1" ht="12.9" hidden="1" customHeight="1">
      <c r="B51" s="2381"/>
      <c r="C51" s="1938"/>
      <c r="D51" s="1938"/>
      <c r="E51" s="1938"/>
      <c r="F51" s="2378"/>
      <c r="G51" s="1938"/>
      <c r="H51" s="1938"/>
      <c r="I51" s="2379"/>
      <c r="J51" s="2382"/>
      <c r="K51" s="1938"/>
      <c r="L51" s="1938"/>
      <c r="M51" s="1938"/>
      <c r="N51" s="2378"/>
      <c r="O51" s="1938"/>
      <c r="P51" s="1938"/>
      <c r="Q51" s="1938"/>
      <c r="R51" s="2378"/>
      <c r="S51" s="1938"/>
      <c r="T51" s="1938"/>
      <c r="U51" s="1938"/>
      <c r="V51" s="2378"/>
      <c r="W51" s="1938"/>
      <c r="X51" s="1938"/>
      <c r="Y51" s="2379"/>
      <c r="Z51" s="88"/>
      <c r="AA51" s="88"/>
      <c r="AB51" s="89"/>
      <c r="AC51" s="1937"/>
      <c r="AD51" s="1938"/>
      <c r="AE51" s="1938"/>
      <c r="AF51" s="1938"/>
      <c r="AG51" s="2384"/>
      <c r="AH51" s="2385"/>
      <c r="AI51" s="2385"/>
      <c r="AJ51" s="2386"/>
    </row>
    <row r="52" spans="2:36" s="1" customFormat="1" ht="12.9" hidden="1" customHeight="1">
      <c r="B52" s="1937"/>
      <c r="C52" s="1938"/>
      <c r="D52" s="1938"/>
      <c r="E52" s="1938"/>
      <c r="F52" s="1938"/>
      <c r="G52" s="1938"/>
      <c r="H52" s="1938"/>
      <c r="I52" s="2379"/>
      <c r="J52" s="1795"/>
      <c r="K52" s="1938"/>
      <c r="L52" s="1938"/>
      <c r="M52" s="1938"/>
      <c r="N52" s="1938"/>
      <c r="O52" s="1938"/>
      <c r="P52" s="1938"/>
      <c r="Q52" s="1938"/>
      <c r="R52" s="1938"/>
      <c r="S52" s="1938"/>
      <c r="T52" s="1938"/>
      <c r="U52" s="1938"/>
      <c r="V52" s="1938"/>
      <c r="W52" s="1938"/>
      <c r="X52" s="1938"/>
      <c r="Y52" s="2379"/>
      <c r="Z52" s="88"/>
      <c r="AA52" s="88"/>
      <c r="AB52" s="88"/>
      <c r="AC52" s="1937"/>
      <c r="AD52" s="1938"/>
      <c r="AE52" s="1938"/>
      <c r="AF52" s="1938"/>
      <c r="AG52" s="2384"/>
      <c r="AH52" s="2385"/>
      <c r="AI52" s="2385"/>
      <c r="AJ52" s="2386"/>
    </row>
    <row r="53" spans="2:36" s="1" customFormat="1" ht="12.9" hidden="1" customHeight="1">
      <c r="B53" s="1937"/>
      <c r="C53" s="1938"/>
      <c r="D53" s="1938"/>
      <c r="E53" s="1938"/>
      <c r="F53" s="1938"/>
      <c r="G53" s="1938"/>
      <c r="H53" s="1938"/>
      <c r="I53" s="2379"/>
      <c r="J53" s="1795"/>
      <c r="K53" s="1938"/>
      <c r="L53" s="1938"/>
      <c r="M53" s="1938"/>
      <c r="N53" s="1938"/>
      <c r="O53" s="1938"/>
      <c r="P53" s="1938"/>
      <c r="Q53" s="1938"/>
      <c r="R53" s="1938"/>
      <c r="S53" s="1938"/>
      <c r="T53" s="1938"/>
      <c r="U53" s="1938"/>
      <c r="V53" s="1938"/>
      <c r="W53" s="1938"/>
      <c r="X53" s="1938"/>
      <c r="Y53" s="2379"/>
      <c r="Z53" s="88"/>
      <c r="AA53" s="88"/>
      <c r="AB53" s="88"/>
      <c r="AC53" s="1937"/>
      <c r="AD53" s="1938"/>
      <c r="AE53" s="1938"/>
      <c r="AF53" s="1938"/>
      <c r="AG53" s="2384"/>
      <c r="AH53" s="2385"/>
      <c r="AI53" s="2385"/>
      <c r="AJ53" s="2386"/>
    </row>
    <row r="54" spans="2:36" s="1" customFormat="1" ht="12.9" hidden="1" customHeight="1" thickBot="1">
      <c r="B54" s="1939"/>
      <c r="C54" s="1940"/>
      <c r="D54" s="1940"/>
      <c r="E54" s="1940"/>
      <c r="F54" s="1940"/>
      <c r="G54" s="1940"/>
      <c r="H54" s="1940"/>
      <c r="I54" s="2380"/>
      <c r="J54" s="2383"/>
      <c r="K54" s="1940"/>
      <c r="L54" s="1940"/>
      <c r="M54" s="1940"/>
      <c r="N54" s="1940"/>
      <c r="O54" s="1940"/>
      <c r="P54" s="1940"/>
      <c r="Q54" s="1940"/>
      <c r="R54" s="1940"/>
      <c r="S54" s="1940"/>
      <c r="T54" s="1940"/>
      <c r="U54" s="1940"/>
      <c r="V54" s="1940"/>
      <c r="W54" s="1940"/>
      <c r="X54" s="1940"/>
      <c r="Y54" s="2380"/>
      <c r="Z54" s="88"/>
      <c r="AA54" s="88"/>
      <c r="AB54" s="88"/>
      <c r="AC54" s="1939"/>
      <c r="AD54" s="1940"/>
      <c r="AE54" s="1940"/>
      <c r="AF54" s="1940"/>
      <c r="AG54" s="2387"/>
      <c r="AH54" s="2388"/>
      <c r="AI54" s="2388"/>
      <c r="AJ54" s="2389"/>
    </row>
    <row r="55" spans="2:36" hidden="1">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row>
    <row r="56" spans="2:36">
      <c r="C56" s="43"/>
      <c r="D56" s="44"/>
      <c r="E56" s="45"/>
      <c r="F56" s="43"/>
      <c r="G56" s="43"/>
      <c r="H56" s="43"/>
      <c r="I56" s="43"/>
      <c r="J56" s="43"/>
      <c r="K56" s="43"/>
      <c r="L56" s="43"/>
      <c r="M56" s="43"/>
      <c r="N56" s="43"/>
      <c r="O56" s="43"/>
      <c r="P56" s="43"/>
      <c r="Q56" s="43"/>
      <c r="R56" s="43"/>
      <c r="S56" s="43"/>
      <c r="T56" s="43"/>
      <c r="U56" s="43"/>
      <c r="V56" s="43"/>
      <c r="W56" s="43"/>
      <c r="X56" s="43"/>
      <c r="Y56" s="43"/>
      <c r="Z56" s="43"/>
    </row>
    <row r="57" spans="2:36">
      <c r="C57" s="43"/>
      <c r="D57" s="44"/>
      <c r="E57" s="43"/>
      <c r="F57" s="43"/>
      <c r="G57" s="43"/>
      <c r="H57" s="46"/>
      <c r="I57" s="46"/>
      <c r="J57" s="46"/>
      <c r="K57" s="46"/>
      <c r="L57" s="46"/>
      <c r="M57" s="46"/>
      <c r="N57" s="46"/>
      <c r="O57" s="46"/>
      <c r="P57" s="46"/>
      <c r="Q57" s="46"/>
      <c r="R57" s="46"/>
      <c r="S57" s="46"/>
      <c r="T57" s="46"/>
      <c r="U57" s="46"/>
      <c r="V57" s="46"/>
      <c r="W57" s="46"/>
      <c r="X57" s="46"/>
      <c r="Y57" s="46"/>
      <c r="Z57" s="46"/>
      <c r="AA57" s="42"/>
      <c r="AB57" s="42"/>
      <c r="AC57" s="42"/>
      <c r="AD57" s="42"/>
      <c r="AE57" s="42"/>
      <c r="AF57" s="42"/>
      <c r="AG57" s="42"/>
      <c r="AH57" s="42"/>
      <c r="AI57" s="42"/>
    </row>
    <row r="58" spans="2:36">
      <c r="D58" s="39"/>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2:36">
      <c r="D59" s="39"/>
      <c r="H59" s="1986"/>
      <c r="I59" s="1986"/>
      <c r="J59" s="1986"/>
      <c r="K59" s="1986"/>
      <c r="L59" s="1986"/>
      <c r="M59" s="1986"/>
      <c r="N59" s="1986"/>
      <c r="O59" s="1986"/>
      <c r="P59" s="1986"/>
      <c r="Q59" s="1986"/>
      <c r="R59" s="1986"/>
      <c r="S59" s="1986"/>
      <c r="T59" s="1986"/>
      <c r="U59" s="1986"/>
      <c r="V59" s="1986"/>
      <c r="W59" s="1986"/>
      <c r="X59" s="1986"/>
      <c r="Y59" s="1986"/>
      <c r="Z59" s="1986"/>
      <c r="AA59" s="1986"/>
      <c r="AB59" s="1986"/>
      <c r="AC59" s="1986"/>
      <c r="AD59" s="1986"/>
      <c r="AE59" s="1986"/>
      <c r="AF59" s="1986"/>
      <c r="AG59" s="1986"/>
      <c r="AH59" s="1986"/>
      <c r="AI59" s="1986"/>
    </row>
  </sheetData>
  <sheetProtection sheet="1" selectLockedCells="1"/>
  <mergeCells count="61">
    <mergeCell ref="Q43:T46"/>
    <mergeCell ref="U43:X46"/>
    <mergeCell ref="Y43:AB46"/>
    <mergeCell ref="AC43:AF46"/>
    <mergeCell ref="AG43:AJ46"/>
    <mergeCell ref="S9:AJ9"/>
    <mergeCell ref="S10:AJ10"/>
    <mergeCell ref="S11:AJ11"/>
    <mergeCell ref="Q42:T42"/>
    <mergeCell ref="U42:X42"/>
    <mergeCell ref="Y42:AB42"/>
    <mergeCell ref="AC42:AF42"/>
    <mergeCell ref="AG42:AJ42"/>
    <mergeCell ref="Y1:AJ1"/>
    <mergeCell ref="C3:F3"/>
    <mergeCell ref="AN22:BG24"/>
    <mergeCell ref="AN25:AT26"/>
    <mergeCell ref="AU25:AW26"/>
    <mergeCell ref="B20:I21"/>
    <mergeCell ref="C13:AJ13"/>
    <mergeCell ref="Y6:AI6"/>
    <mergeCell ref="Y7:AI7"/>
    <mergeCell ref="Y8:AI8"/>
    <mergeCell ref="S6:W6"/>
    <mergeCell ref="S7:W7"/>
    <mergeCell ref="S8:W8"/>
    <mergeCell ref="L20:AJ21"/>
    <mergeCell ref="C4:L4"/>
    <mergeCell ref="B15:AJ16"/>
    <mergeCell ref="R50:U50"/>
    <mergeCell ref="B18:AJ18"/>
    <mergeCell ref="V50:Y50"/>
    <mergeCell ref="AG50:AJ54"/>
    <mergeCell ref="B22:B23"/>
    <mergeCell ref="C22:H23"/>
    <mergeCell ref="B24:B25"/>
    <mergeCell ref="C24:H25"/>
    <mergeCell ref="L25:W25"/>
    <mergeCell ref="L24:W24"/>
    <mergeCell ref="I22:I23"/>
    <mergeCell ref="J22:K23"/>
    <mergeCell ref="L22:W23"/>
    <mergeCell ref="X22:AB23"/>
    <mergeCell ref="AC22:AJ23"/>
    <mergeCell ref="J24:K24"/>
    <mergeCell ref="J25:K25"/>
    <mergeCell ref="H59:AI59"/>
    <mergeCell ref="B26:I41"/>
    <mergeCell ref="J26:AJ41"/>
    <mergeCell ref="AC50:AF50"/>
    <mergeCell ref="B51:E54"/>
    <mergeCell ref="F51:I54"/>
    <mergeCell ref="J51:M54"/>
    <mergeCell ref="N51:Q54"/>
    <mergeCell ref="R51:U54"/>
    <mergeCell ref="V51:Y54"/>
    <mergeCell ref="AC51:AF54"/>
    <mergeCell ref="B50:E50"/>
    <mergeCell ref="F50:I50"/>
    <mergeCell ref="J50:M50"/>
    <mergeCell ref="N50:Q50"/>
  </mergeCells>
  <phoneticPr fontId="3"/>
  <conditionalFormatting sqref="L22:W23">
    <cfRule type="expression" dxfId="155" priority="7" stopIfTrue="1">
      <formula>AND(MONTH(L22)&lt;10,DAY(L22)&gt;9)</formula>
    </cfRule>
    <cfRule type="expression" dxfId="154" priority="8" stopIfTrue="1">
      <formula>AND(MONTH(L22)&lt;10,DAY(L22)&lt;10)</formula>
    </cfRule>
    <cfRule type="expression" dxfId="153" priority="9" stopIfTrue="1">
      <formula>AND(MONTH(L22)&gt;9,DAY(L22)&lt;10)</formula>
    </cfRule>
  </conditionalFormatting>
  <conditionalFormatting sqref="L24:W24">
    <cfRule type="expression" dxfId="152" priority="4" stopIfTrue="1">
      <formula>AND(MONTH(L24)&lt;10,DAY(L24)&gt;9)</formula>
    </cfRule>
    <cfRule type="expression" dxfId="151" priority="5" stopIfTrue="1">
      <formula>AND(MONTH(L24)&lt;10,DAY(L24)&lt;10)</formula>
    </cfRule>
    <cfRule type="expression" dxfId="150" priority="6" stopIfTrue="1">
      <formula>AND(MONTH(L24)&gt;9,DAY(L24)&lt;10)</formula>
    </cfRule>
  </conditionalFormatting>
  <conditionalFormatting sqref="L25:W25">
    <cfRule type="expression" dxfId="149" priority="1" stopIfTrue="1">
      <formula>AND(MONTH(L25)&lt;10,DAY(L25)&gt;9)</formula>
    </cfRule>
    <cfRule type="expression" dxfId="148" priority="2" stopIfTrue="1">
      <formula>AND(MONTH(L25)&lt;10,DAY(L25)&lt;10)</formula>
    </cfRule>
    <cfRule type="expression" dxfId="147" priority="3" stopIfTrue="1">
      <formula>AND(MONTH(L25)&gt;9,DAY(L25)&lt;10)</formula>
    </cfRule>
  </conditionalFormatting>
  <dataValidations count="1">
    <dataValidation type="list" allowBlank="1" showInputMessage="1" showErrorMessage="1" sqref="AU25:AW26">
      <formula1>$BA$25:$BA$27</formula1>
    </dataValidation>
  </dataValidations>
  <pageMargins left="1.1023622047244095" right="0.51181102362204722" top="0.74803149606299213" bottom="0.74803149606299213" header="0.31496062992125984" footer="0.31496062992125984"/>
  <pageSetup paperSize="9" scale="99" orientation="portrait" r:id="rId1"/>
  <headerFooter>
    <oddHeader>&amp;L&amp;"ＭＳ 明朝,標準"&amp;8&amp;K00-041第16号様式（第18条関係）</oddHeader>
    <oddFooter>&amp;R&amp;"ＭＳ 明朝,標準"&amp;8&amp;K00-032受注者⇒監督員</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3" tint="0.59999389629810485"/>
  </sheetPr>
  <dimension ref="A1:BG58"/>
  <sheetViews>
    <sheetView showZeros="0" view="pageBreakPreview" zoomScaleNormal="100" zoomScaleSheetLayoutView="100" workbookViewId="0">
      <selection activeCell="Y1" sqref="Y1:AJ1"/>
    </sheetView>
  </sheetViews>
  <sheetFormatPr defaultColWidth="2.36328125" defaultRowHeight="13"/>
  <cols>
    <col min="1" max="1" width="9.90625" style="908" customWidth="1"/>
    <col min="2" max="37" width="2.36328125" style="40"/>
    <col min="38" max="44" width="2.36328125" style="40" customWidth="1"/>
    <col min="45" max="45" width="14.90625" style="40" customWidth="1"/>
    <col min="46" max="46" width="2.36328125" style="40"/>
    <col min="47" max="47" width="10.36328125" style="40" customWidth="1"/>
    <col min="48" max="52" width="2.36328125" style="40"/>
    <col min="53" max="53" width="2.36328125" style="40" hidden="1" customWidth="1"/>
    <col min="54" max="16384" width="2.36328125" style="40"/>
  </cols>
  <sheetData>
    <row r="1" spans="1:53" s="2" customFormat="1" ht="20.149999999999999" customHeight="1">
      <c r="B1" s="28"/>
      <c r="C1" s="28"/>
      <c r="D1" s="28"/>
      <c r="E1" s="28"/>
      <c r="F1" s="28"/>
      <c r="G1" s="28"/>
      <c r="H1" s="28"/>
      <c r="I1" s="28"/>
      <c r="J1" s="28"/>
      <c r="K1" s="28"/>
      <c r="L1" s="28"/>
      <c r="M1" s="28"/>
      <c r="N1" s="28"/>
      <c r="O1" s="397"/>
      <c r="P1" s="397"/>
      <c r="Q1" s="49"/>
      <c r="R1" s="419"/>
      <c r="S1" s="477"/>
      <c r="T1" s="477"/>
      <c r="U1" s="477"/>
      <c r="V1" s="477"/>
      <c r="W1" s="477"/>
      <c r="X1" s="477"/>
      <c r="Y1" s="1664"/>
      <c r="Z1" s="1664"/>
      <c r="AA1" s="1664"/>
      <c r="AB1" s="1664"/>
      <c r="AC1" s="1664"/>
      <c r="AD1" s="1664"/>
      <c r="AE1" s="1664"/>
      <c r="AF1" s="1664"/>
      <c r="AG1" s="1664"/>
      <c r="AH1" s="1664"/>
      <c r="AI1" s="1664"/>
      <c r="AJ1" s="1665"/>
      <c r="AL1" s="480" t="s">
        <v>380</v>
      </c>
    </row>
    <row r="2" spans="1:53" ht="15" customHeight="1">
      <c r="AB2" s="41"/>
      <c r="AD2" s="37"/>
      <c r="AE2" s="37"/>
      <c r="AF2" s="37"/>
      <c r="AG2" s="37"/>
      <c r="AH2" s="37"/>
      <c r="AI2" s="37"/>
      <c r="AJ2" s="37"/>
    </row>
    <row r="3" spans="1:53" s="707" customFormat="1" ht="15" customHeight="1">
      <c r="A3" s="908"/>
      <c r="C3" s="1546" t="s">
        <v>368</v>
      </c>
      <c r="D3" s="2056"/>
      <c r="E3" s="2056"/>
      <c r="F3" s="2056"/>
      <c r="G3" s="705"/>
      <c r="H3" s="705"/>
    </row>
    <row r="4" spans="1:53"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53" ht="15" customHeight="1">
      <c r="D5" s="22"/>
      <c r="E5" s="22"/>
      <c r="F5" s="22"/>
      <c r="G5" s="22"/>
      <c r="H5" s="22"/>
      <c r="I5" s="22"/>
      <c r="J5" s="22"/>
      <c r="K5" s="22"/>
      <c r="L5" s="22"/>
      <c r="M5" s="22"/>
      <c r="N5" s="22"/>
      <c r="O5" s="22"/>
      <c r="P5" s="22"/>
      <c r="Q5" s="22"/>
      <c r="BA5" s="40" t="s">
        <v>432</v>
      </c>
    </row>
    <row r="6" spans="1:53" ht="30" customHeight="1">
      <c r="I6" s="38"/>
      <c r="J6" s="38"/>
      <c r="K6" s="38"/>
      <c r="L6" s="38"/>
      <c r="M6" s="38"/>
      <c r="N6" s="38"/>
      <c r="O6" s="38"/>
      <c r="P6" s="38"/>
      <c r="Q6" s="38"/>
      <c r="R6" s="2054" t="s">
        <v>71</v>
      </c>
      <c r="S6" s="1123"/>
      <c r="T6" s="1123"/>
      <c r="U6" s="1123"/>
      <c r="V6" s="1123"/>
      <c r="W6" s="594"/>
      <c r="X6" s="1668">
        <f>各項目入力表!F3</f>
        <v>0</v>
      </c>
      <c r="Y6" s="2410"/>
      <c r="Z6" s="2410"/>
      <c r="AA6" s="2410"/>
      <c r="AB6" s="2410"/>
      <c r="AC6" s="2410"/>
      <c r="AD6" s="2410"/>
      <c r="AE6" s="2410"/>
      <c r="AF6" s="2410"/>
      <c r="AG6" s="2410"/>
      <c r="AH6" s="2410"/>
      <c r="AI6" s="2410"/>
      <c r="AJ6" s="339"/>
    </row>
    <row r="7" spans="1:53" ht="30" customHeight="1">
      <c r="R7" s="2054" t="s">
        <v>33</v>
      </c>
      <c r="S7" s="1123"/>
      <c r="T7" s="1123"/>
      <c r="U7" s="1123"/>
      <c r="V7" s="1123"/>
      <c r="W7" s="594"/>
      <c r="X7" s="1668">
        <f>各項目入力表!F4</f>
        <v>0</v>
      </c>
      <c r="Y7" s="2410"/>
      <c r="Z7" s="2410"/>
      <c r="AA7" s="2410"/>
      <c r="AB7" s="2410"/>
      <c r="AC7" s="2410"/>
      <c r="AD7" s="2410"/>
      <c r="AE7" s="2410"/>
      <c r="AF7" s="2410"/>
      <c r="AG7" s="2410"/>
      <c r="AH7" s="2410"/>
      <c r="AI7" s="2410"/>
      <c r="AJ7" s="339"/>
    </row>
    <row r="8" spans="1:53" ht="30" customHeight="1">
      <c r="R8" s="2054" t="s">
        <v>34</v>
      </c>
      <c r="S8" s="1123"/>
      <c r="T8" s="1123"/>
      <c r="U8" s="1123"/>
      <c r="V8" s="1123"/>
      <c r="W8" s="594"/>
      <c r="X8" s="1668">
        <f>各項目入力表!F5</f>
        <v>0</v>
      </c>
      <c r="Y8" s="2410"/>
      <c r="Z8" s="2410"/>
      <c r="AA8" s="2410"/>
      <c r="AB8" s="2410"/>
      <c r="AC8" s="2410"/>
      <c r="AD8" s="2410"/>
      <c r="AE8" s="2410"/>
      <c r="AF8" s="2410"/>
      <c r="AG8" s="2410"/>
      <c r="AH8" s="2410"/>
      <c r="AI8" s="2410"/>
      <c r="AJ8" s="535" t="s">
        <v>65</v>
      </c>
    </row>
    <row r="9" spans="1:53" s="1086" customFormat="1" ht="12" customHeight="1">
      <c r="B9" s="180"/>
      <c r="C9" s="180"/>
      <c r="D9" s="180"/>
      <c r="E9" s="180"/>
      <c r="F9" s="180"/>
      <c r="G9" s="180"/>
      <c r="H9" s="180"/>
      <c r="I9" s="180"/>
      <c r="J9" s="180"/>
      <c r="K9" s="180"/>
      <c r="L9" s="180"/>
      <c r="M9" s="180"/>
      <c r="N9" s="180"/>
      <c r="O9" s="180"/>
      <c r="P9" s="180"/>
      <c r="Q9" s="180"/>
      <c r="R9" s="1578" t="s">
        <v>961</v>
      </c>
      <c r="S9" s="1578"/>
      <c r="T9" s="1578"/>
      <c r="U9" s="1578"/>
      <c r="V9" s="1578"/>
      <c r="W9" s="1578"/>
      <c r="X9" s="1578"/>
      <c r="Y9" s="1578"/>
      <c r="Z9" s="1578"/>
      <c r="AA9" s="1578"/>
      <c r="AB9" s="1578"/>
      <c r="AC9" s="1578"/>
      <c r="AD9" s="1578"/>
      <c r="AE9" s="1578"/>
      <c r="AF9" s="1578"/>
      <c r="AG9" s="1578"/>
      <c r="AH9" s="1578"/>
      <c r="AI9" s="1578"/>
      <c r="AJ9" s="1578"/>
    </row>
    <row r="10" spans="1:53" s="1086" customFormat="1" ht="12" customHeight="1">
      <c r="B10" s="180"/>
      <c r="C10" s="180"/>
      <c r="D10" s="180"/>
      <c r="E10" s="180"/>
      <c r="F10" s="180"/>
      <c r="G10" s="180"/>
      <c r="H10" s="180"/>
      <c r="I10" s="180"/>
      <c r="J10" s="180"/>
      <c r="K10" s="180"/>
      <c r="L10" s="180"/>
      <c r="M10" s="180"/>
      <c r="N10" s="180"/>
      <c r="O10" s="180"/>
      <c r="P10" s="180"/>
      <c r="Q10" s="180"/>
      <c r="R10" s="1579" t="s">
        <v>935</v>
      </c>
      <c r="S10" s="1579"/>
      <c r="T10" s="1579"/>
      <c r="U10" s="1579"/>
      <c r="V10" s="1579"/>
      <c r="W10" s="1579"/>
      <c r="X10" s="1579"/>
      <c r="Y10" s="1579"/>
      <c r="Z10" s="1579"/>
      <c r="AA10" s="1579"/>
      <c r="AB10" s="1579"/>
      <c r="AC10" s="1579"/>
      <c r="AD10" s="1579"/>
      <c r="AE10" s="1579"/>
      <c r="AF10" s="1579"/>
      <c r="AG10" s="1579"/>
      <c r="AH10" s="1579"/>
      <c r="AI10" s="1579"/>
      <c r="AJ10" s="1579"/>
    </row>
    <row r="11" spans="1:53" s="1086" customFormat="1" ht="12" customHeight="1">
      <c r="B11" s="180"/>
      <c r="C11" s="180"/>
      <c r="D11" s="180"/>
      <c r="E11" s="180"/>
      <c r="F11" s="180"/>
      <c r="G11" s="180"/>
      <c r="H11" s="180"/>
      <c r="I11" s="180"/>
      <c r="J11" s="180"/>
      <c r="K11" s="180"/>
      <c r="L11" s="180"/>
      <c r="M11" s="180"/>
      <c r="N11" s="180"/>
      <c r="O11" s="180"/>
      <c r="P11" s="180"/>
      <c r="Q11" s="180"/>
      <c r="R11" s="1579" t="s">
        <v>937</v>
      </c>
      <c r="S11" s="1579"/>
      <c r="T11" s="1579"/>
      <c r="U11" s="1579"/>
      <c r="V11" s="1579"/>
      <c r="W11" s="1579"/>
      <c r="X11" s="1579"/>
      <c r="Y11" s="1579"/>
      <c r="Z11" s="1579"/>
      <c r="AA11" s="1579"/>
      <c r="AB11" s="1579"/>
      <c r="AC11" s="1579"/>
      <c r="AD11" s="1579"/>
      <c r="AE11" s="1579"/>
      <c r="AF11" s="1579"/>
      <c r="AG11" s="1579"/>
      <c r="AH11" s="1579"/>
      <c r="AI11" s="1579"/>
      <c r="AJ11" s="1579"/>
    </row>
    <row r="12" spans="1:53" ht="15" customHeight="1"/>
    <row r="13" spans="1:53" ht="30" customHeight="1">
      <c r="B13" s="1980" t="s">
        <v>132</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row>
    <row r="14" spans="1:53" ht="15" customHeight="1"/>
    <row r="15" spans="1:53" ht="9.9" customHeight="1">
      <c r="B15" s="2513" t="s">
        <v>382</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53" ht="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9" ht="15" customHeight="1"/>
    <row r="18" spans="1:59" ht="20.149999999999999" customHeight="1">
      <c r="C18" s="1627" t="s">
        <v>67</v>
      </c>
      <c r="D18" s="1627"/>
      <c r="E18" s="1627"/>
      <c r="F18" s="1627"/>
      <c r="G18" s="1627"/>
      <c r="H18" s="1627"/>
      <c r="I18" s="1627"/>
      <c r="J18" s="1627"/>
      <c r="K18" s="1627"/>
      <c r="L18" s="1627"/>
      <c r="M18" s="1627"/>
      <c r="N18" s="1627"/>
      <c r="O18" s="1627"/>
      <c r="P18" s="1627"/>
      <c r="Q18" s="1627"/>
      <c r="R18" s="1627"/>
      <c r="S18" s="1627"/>
      <c r="T18" s="1627"/>
      <c r="U18" s="1627"/>
      <c r="V18" s="1627"/>
      <c r="W18" s="1627"/>
      <c r="X18" s="1627"/>
      <c r="Y18" s="1627"/>
      <c r="Z18" s="1627"/>
      <c r="AA18" s="1627"/>
      <c r="AB18" s="1627"/>
      <c r="AC18" s="1627"/>
      <c r="AD18" s="1627"/>
      <c r="AE18" s="1627"/>
      <c r="AF18" s="1627"/>
      <c r="AG18" s="1627"/>
      <c r="AH18" s="1627"/>
      <c r="AI18" s="1627"/>
      <c r="AJ18" s="1627"/>
    </row>
    <row r="19" spans="1:59" ht="15" customHeight="1" thickBot="1"/>
    <row r="20" spans="1:59" ht="15" customHeight="1">
      <c r="B20" s="2059" t="s">
        <v>68</v>
      </c>
      <c r="C20" s="2060"/>
      <c r="D20" s="2060"/>
      <c r="E20" s="2060"/>
      <c r="F20" s="2060"/>
      <c r="G20" s="2060"/>
      <c r="H20" s="2060"/>
      <c r="I20" s="2061"/>
      <c r="J20" s="173"/>
      <c r="K20" s="177"/>
      <c r="L20" s="2065">
        <f>各項目入力表!B3</f>
        <v>0</v>
      </c>
      <c r="M20" s="2401"/>
      <c r="N20" s="2401"/>
      <c r="O20" s="2401"/>
      <c r="P20" s="2401"/>
      <c r="Q20" s="2401"/>
      <c r="R20" s="2401"/>
      <c r="S20" s="2401"/>
      <c r="T20" s="2401"/>
      <c r="U20" s="2401"/>
      <c r="V20" s="2401"/>
      <c r="W20" s="2401"/>
      <c r="X20" s="2401"/>
      <c r="Y20" s="2401"/>
      <c r="Z20" s="2401"/>
      <c r="AA20" s="2401"/>
      <c r="AB20" s="2401"/>
      <c r="AC20" s="2401"/>
      <c r="AD20" s="2401"/>
      <c r="AE20" s="2401"/>
      <c r="AF20" s="2401"/>
      <c r="AG20" s="2401"/>
      <c r="AH20" s="2401"/>
      <c r="AI20" s="2401"/>
      <c r="AJ20" s="2402"/>
    </row>
    <row r="21" spans="1:59" ht="15" customHeight="1">
      <c r="B21" s="2062"/>
      <c r="C21" s="2063"/>
      <c r="D21" s="2063"/>
      <c r="E21" s="2063"/>
      <c r="F21" s="2063"/>
      <c r="G21" s="2063"/>
      <c r="H21" s="2063"/>
      <c r="I21" s="2064"/>
      <c r="J21" s="175"/>
      <c r="K21" s="178"/>
      <c r="L21" s="2403"/>
      <c r="M21" s="2403"/>
      <c r="N21" s="2403"/>
      <c r="O21" s="2403"/>
      <c r="P21" s="2403"/>
      <c r="Q21" s="2403"/>
      <c r="R21" s="2403"/>
      <c r="S21" s="2403"/>
      <c r="T21" s="2403"/>
      <c r="U21" s="2403"/>
      <c r="V21" s="2403"/>
      <c r="W21" s="2403"/>
      <c r="X21" s="2403"/>
      <c r="Y21" s="2403"/>
      <c r="Z21" s="2403"/>
      <c r="AA21" s="2403"/>
      <c r="AB21" s="2403"/>
      <c r="AC21" s="2403"/>
      <c r="AD21" s="2403"/>
      <c r="AE21" s="2403"/>
      <c r="AF21" s="2403"/>
      <c r="AG21" s="2403"/>
      <c r="AH21" s="2403"/>
      <c r="AI21" s="2403"/>
      <c r="AJ21" s="2404"/>
    </row>
    <row r="22" spans="1:59" s="82" customFormat="1" ht="15" customHeight="1">
      <c r="A22" s="908"/>
      <c r="B22" s="1974"/>
      <c r="C22" s="1976" t="s">
        <v>152</v>
      </c>
      <c r="D22" s="2394"/>
      <c r="E22" s="2394"/>
      <c r="F22" s="2394"/>
      <c r="G22" s="2394"/>
      <c r="H22" s="2394"/>
      <c r="I22" s="1996"/>
      <c r="J22" s="2050"/>
      <c r="K22" s="2391"/>
      <c r="L22" s="1970">
        <f>各項目入力表!B6</f>
        <v>0</v>
      </c>
      <c r="M22" s="1970"/>
      <c r="N22" s="1970"/>
      <c r="O22" s="1970"/>
      <c r="P22" s="1970"/>
      <c r="Q22" s="1970"/>
      <c r="R22" s="1970"/>
      <c r="S22" s="1970"/>
      <c r="T22" s="1970"/>
      <c r="U22" s="1970"/>
      <c r="V22" s="1970"/>
      <c r="W22" s="1977"/>
      <c r="X22" s="2035" t="s">
        <v>384</v>
      </c>
      <c r="Y22" s="2036"/>
      <c r="Z22" s="2036"/>
      <c r="AA22" s="2036"/>
      <c r="AB22" s="2037"/>
      <c r="AC22" s="2041">
        <f>各項目入力表!B5</f>
        <v>0</v>
      </c>
      <c r="AD22" s="1605"/>
      <c r="AE22" s="1605"/>
      <c r="AF22" s="1605"/>
      <c r="AG22" s="1605"/>
      <c r="AH22" s="1605"/>
      <c r="AI22" s="1605"/>
      <c r="AJ22" s="2042"/>
    </row>
    <row r="23" spans="1:59" s="82" customFormat="1" ht="15" customHeight="1">
      <c r="A23" s="908"/>
      <c r="B23" s="2376"/>
      <c r="C23" s="2395"/>
      <c r="D23" s="2395"/>
      <c r="E23" s="2395"/>
      <c r="F23" s="2395"/>
      <c r="G23" s="2395"/>
      <c r="H23" s="2395"/>
      <c r="I23" s="2390"/>
      <c r="J23" s="2392"/>
      <c r="K23" s="2393"/>
      <c r="L23" s="1978"/>
      <c r="M23" s="1978"/>
      <c r="N23" s="1978"/>
      <c r="O23" s="1978"/>
      <c r="P23" s="1978"/>
      <c r="Q23" s="1978"/>
      <c r="R23" s="1978"/>
      <c r="S23" s="1978"/>
      <c r="T23" s="1978"/>
      <c r="U23" s="1978"/>
      <c r="V23" s="1978"/>
      <c r="W23" s="1979"/>
      <c r="X23" s="2038"/>
      <c r="Y23" s="2039"/>
      <c r="Z23" s="2039"/>
      <c r="AA23" s="2039"/>
      <c r="AB23" s="2040"/>
      <c r="AC23" s="1606"/>
      <c r="AD23" s="1607"/>
      <c r="AE23" s="1607"/>
      <c r="AF23" s="1607"/>
      <c r="AG23" s="1607"/>
      <c r="AH23" s="1607"/>
      <c r="AI23" s="1607"/>
      <c r="AJ23" s="2043"/>
      <c r="AN23" s="2501" t="s">
        <v>435</v>
      </c>
      <c r="AO23" s="2502"/>
      <c r="AP23" s="2502"/>
      <c r="AQ23" s="2502"/>
      <c r="AR23" s="2502"/>
      <c r="AS23" s="2502"/>
      <c r="AT23" s="2502"/>
      <c r="AU23" s="2502"/>
      <c r="AV23" s="2502"/>
      <c r="AW23" s="2502"/>
      <c r="AX23" s="2502"/>
      <c r="AY23" s="2502"/>
      <c r="AZ23" s="2502"/>
      <c r="BA23" s="2502"/>
      <c r="BB23" s="2502"/>
      <c r="BC23" s="2502"/>
      <c r="BD23" s="2502"/>
      <c r="BE23" s="2502"/>
      <c r="BF23" s="2502"/>
      <c r="BG23" s="2502"/>
    </row>
    <row r="24" spans="1:59" s="82" customFormat="1" ht="30" customHeight="1">
      <c r="A24" s="908"/>
      <c r="B24" s="1974"/>
      <c r="C24" s="1976" t="s">
        <v>136</v>
      </c>
      <c r="D24" s="2394"/>
      <c r="E24" s="2394"/>
      <c r="F24" s="2394"/>
      <c r="G24" s="2394"/>
      <c r="H24" s="2394"/>
      <c r="I24" s="170"/>
      <c r="J24" s="2089" t="s">
        <v>465</v>
      </c>
      <c r="K24" s="2090"/>
      <c r="L24" s="1970">
        <f>各項目入力表!B7</f>
        <v>0</v>
      </c>
      <c r="M24" s="1970"/>
      <c r="N24" s="1970"/>
      <c r="O24" s="1970"/>
      <c r="P24" s="1970"/>
      <c r="Q24" s="1970"/>
      <c r="R24" s="1970"/>
      <c r="S24" s="1970"/>
      <c r="T24" s="1970"/>
      <c r="U24" s="1970"/>
      <c r="V24" s="1970"/>
      <c r="W24" s="1977"/>
      <c r="X24" s="102"/>
      <c r="Y24" s="97"/>
      <c r="Z24" s="97"/>
      <c r="AA24" s="97"/>
      <c r="AB24" s="97"/>
      <c r="AC24" s="97"/>
      <c r="AD24" s="97"/>
      <c r="AE24" s="97"/>
      <c r="AF24" s="97"/>
      <c r="AG24" s="97"/>
      <c r="AH24" s="97"/>
      <c r="AI24" s="97"/>
      <c r="AJ24" s="98"/>
      <c r="AN24" s="2502"/>
      <c r="AO24" s="2502"/>
      <c r="AP24" s="2502"/>
      <c r="AQ24" s="2502"/>
      <c r="AR24" s="2502"/>
      <c r="AS24" s="2502"/>
      <c r="AT24" s="2502"/>
      <c r="AU24" s="2502"/>
      <c r="AV24" s="2502"/>
      <c r="AW24" s="2502"/>
      <c r="AX24" s="2502"/>
      <c r="AY24" s="2502"/>
      <c r="AZ24" s="2502"/>
      <c r="BA24" s="2502"/>
      <c r="BB24" s="2502"/>
      <c r="BC24" s="2502"/>
      <c r="BD24" s="2502"/>
      <c r="BE24" s="2502"/>
      <c r="BF24" s="2502"/>
      <c r="BG24" s="2502"/>
    </row>
    <row r="25" spans="1:59" s="82" customFormat="1" ht="30" customHeight="1" thickBot="1">
      <c r="A25" s="908"/>
      <c r="B25" s="2376"/>
      <c r="C25" s="2395"/>
      <c r="D25" s="2395"/>
      <c r="E25" s="2395"/>
      <c r="F25" s="2395"/>
      <c r="G25" s="2395"/>
      <c r="H25" s="2395"/>
      <c r="I25" s="171"/>
      <c r="J25" s="2091" t="s">
        <v>462</v>
      </c>
      <c r="K25" s="2092"/>
      <c r="L25" s="1978">
        <f>IF(AU26=BA27,各項目入力表!D5,各項目入力表!B8)</f>
        <v>0</v>
      </c>
      <c r="M25" s="1978"/>
      <c r="N25" s="1978"/>
      <c r="O25" s="1978"/>
      <c r="P25" s="1978"/>
      <c r="Q25" s="1978"/>
      <c r="R25" s="1978"/>
      <c r="S25" s="1978"/>
      <c r="T25" s="1978"/>
      <c r="U25" s="1978"/>
      <c r="V25" s="1978"/>
      <c r="W25" s="1979"/>
      <c r="X25" s="172"/>
      <c r="Y25" s="99"/>
      <c r="Z25" s="99"/>
      <c r="AA25" s="99"/>
      <c r="AB25" s="99"/>
      <c r="AC25" s="99"/>
      <c r="AD25" s="99"/>
      <c r="AE25" s="99"/>
      <c r="AF25" s="99"/>
      <c r="AG25" s="99"/>
      <c r="AH25" s="99"/>
      <c r="AI25" s="99"/>
      <c r="AJ25" s="100"/>
      <c r="AN25" s="2502"/>
      <c r="AO25" s="2502"/>
      <c r="AP25" s="2502"/>
      <c r="AQ25" s="2502"/>
      <c r="AR25" s="2502"/>
      <c r="AS25" s="2502"/>
      <c r="AT25" s="2502"/>
      <c r="AU25" s="2502"/>
      <c r="AV25" s="2502"/>
      <c r="AW25" s="2502"/>
      <c r="AX25" s="2502"/>
      <c r="AY25" s="2502"/>
      <c r="AZ25" s="2502"/>
      <c r="BA25" s="2502"/>
      <c r="BB25" s="2502"/>
      <c r="BC25" s="2502"/>
      <c r="BD25" s="2502"/>
      <c r="BE25" s="2502"/>
      <c r="BF25" s="2502"/>
      <c r="BG25" s="2502"/>
    </row>
    <row r="26" spans="1:59" s="82" customFormat="1" ht="30" customHeight="1" thickTop="1">
      <c r="A26" s="908"/>
      <c r="B26" s="2504"/>
      <c r="C26" s="2505" t="s">
        <v>134</v>
      </c>
      <c r="D26" s="2505"/>
      <c r="E26" s="2505"/>
      <c r="F26" s="2505"/>
      <c r="G26" s="2505"/>
      <c r="H26" s="2505"/>
      <c r="I26" s="91"/>
      <c r="J26" s="2089" t="s">
        <v>465</v>
      </c>
      <c r="K26" s="2090"/>
      <c r="L26" s="1970">
        <f>L24</f>
        <v>0</v>
      </c>
      <c r="M26" s="1970"/>
      <c r="N26" s="1970"/>
      <c r="O26" s="1970"/>
      <c r="P26" s="1970"/>
      <c r="Q26" s="1970"/>
      <c r="R26" s="1970"/>
      <c r="S26" s="1970"/>
      <c r="T26" s="1970"/>
      <c r="U26" s="1970"/>
      <c r="V26" s="1970"/>
      <c r="W26" s="1977"/>
      <c r="X26" s="102"/>
      <c r="Y26" s="97"/>
      <c r="Z26" s="97"/>
      <c r="AA26" s="97"/>
      <c r="AB26" s="97"/>
      <c r="AC26" s="97"/>
      <c r="AD26" s="97"/>
      <c r="AE26" s="97"/>
      <c r="AF26" s="97"/>
      <c r="AG26" s="97"/>
      <c r="AH26" s="97"/>
      <c r="AI26" s="97"/>
      <c r="AJ26" s="98"/>
      <c r="AN26" s="1952" t="s">
        <v>353</v>
      </c>
      <c r="AO26" s="1123"/>
      <c r="AP26" s="1123"/>
      <c r="AQ26" s="1123"/>
      <c r="AR26" s="1123"/>
      <c r="AS26" s="1123"/>
      <c r="AT26" s="2029"/>
      <c r="AU26" s="1954" t="s">
        <v>436</v>
      </c>
      <c r="AV26" s="2030"/>
      <c r="AW26" s="2031"/>
      <c r="AX26" s="537"/>
      <c r="AY26" s="537"/>
      <c r="AZ26" s="537"/>
      <c r="BA26" s="537" t="s">
        <v>436</v>
      </c>
      <c r="BB26" s="537"/>
      <c r="BC26" s="537"/>
      <c r="BD26" s="537"/>
      <c r="BE26" s="537"/>
      <c r="BF26" s="537"/>
      <c r="BG26" s="537"/>
    </row>
    <row r="27" spans="1:59" s="82" customFormat="1" ht="30" customHeight="1" thickBot="1">
      <c r="A27" s="908"/>
      <c r="B27" s="1862"/>
      <c r="C27" s="2506"/>
      <c r="D27" s="2506"/>
      <c r="E27" s="2506"/>
      <c r="F27" s="2506"/>
      <c r="G27" s="2506"/>
      <c r="H27" s="2506"/>
      <c r="I27" s="92"/>
      <c r="J27" s="2091" t="s">
        <v>462</v>
      </c>
      <c r="K27" s="2092"/>
      <c r="L27" s="1978">
        <f>IF(AU26=BA26,各項目入力表!D5,各項目入力表!D6)</f>
        <v>0</v>
      </c>
      <c r="M27" s="1978"/>
      <c r="N27" s="1978"/>
      <c r="O27" s="1978"/>
      <c r="P27" s="1978"/>
      <c r="Q27" s="1978"/>
      <c r="R27" s="1978"/>
      <c r="S27" s="1978"/>
      <c r="T27" s="1978"/>
      <c r="U27" s="1978"/>
      <c r="V27" s="1978"/>
      <c r="W27" s="1979"/>
      <c r="X27" s="101"/>
      <c r="Y27" s="99"/>
      <c r="Z27" s="99"/>
      <c r="AA27" s="99"/>
      <c r="AB27" s="99"/>
      <c r="AC27" s="99"/>
      <c r="AD27" s="99"/>
      <c r="AE27" s="99"/>
      <c r="AF27" s="99"/>
      <c r="AG27" s="99"/>
      <c r="AH27" s="99"/>
      <c r="AI27" s="99"/>
      <c r="AJ27" s="100"/>
      <c r="AN27" s="1123"/>
      <c r="AO27" s="1123"/>
      <c r="AP27" s="1123"/>
      <c r="AQ27" s="1123"/>
      <c r="AR27" s="1123"/>
      <c r="AS27" s="1123"/>
      <c r="AT27" s="2029"/>
      <c r="AU27" s="2032"/>
      <c r="AV27" s="2033"/>
      <c r="AW27" s="2034"/>
      <c r="AX27" s="537"/>
      <c r="AY27" s="537"/>
      <c r="AZ27" s="537"/>
      <c r="BA27" s="537" t="s">
        <v>437</v>
      </c>
      <c r="BB27" s="537"/>
      <c r="BC27" s="537"/>
      <c r="BD27" s="537"/>
      <c r="BE27" s="537"/>
      <c r="BF27" s="537"/>
      <c r="BG27" s="537"/>
    </row>
    <row r="28" spans="1:59" ht="15" customHeight="1" thickTop="1">
      <c r="B28" s="127"/>
      <c r="C28" s="2503" t="s">
        <v>383</v>
      </c>
      <c r="D28" s="1546"/>
      <c r="E28" s="1546"/>
      <c r="F28" s="1546"/>
      <c r="G28" s="1546"/>
      <c r="H28" s="1546"/>
      <c r="I28" s="268"/>
      <c r="J28" s="2073"/>
      <c r="K28" s="2074"/>
      <c r="L28" s="2074"/>
      <c r="M28" s="2074"/>
      <c r="N28" s="2074"/>
      <c r="O28" s="2074"/>
      <c r="P28" s="2074"/>
      <c r="Q28" s="2074"/>
      <c r="R28" s="2074"/>
      <c r="S28" s="2074"/>
      <c r="T28" s="2074"/>
      <c r="U28" s="2074"/>
      <c r="V28" s="2074"/>
      <c r="W28" s="2074"/>
      <c r="X28" s="2074"/>
      <c r="Y28" s="2074"/>
      <c r="Z28" s="2074"/>
      <c r="AA28" s="2074"/>
      <c r="AB28" s="2074"/>
      <c r="AC28" s="2074"/>
      <c r="AD28" s="2074"/>
      <c r="AE28" s="2074"/>
      <c r="AF28" s="2074"/>
      <c r="AG28" s="2074"/>
      <c r="AH28" s="2074"/>
      <c r="AI28" s="2074"/>
      <c r="AJ28" s="2075"/>
      <c r="AN28" s="457"/>
    </row>
    <row r="29" spans="1:59" ht="15" customHeight="1">
      <c r="B29" s="127"/>
      <c r="C29" s="1546"/>
      <c r="D29" s="1546"/>
      <c r="E29" s="1546"/>
      <c r="F29" s="1546"/>
      <c r="G29" s="1546"/>
      <c r="H29" s="1546"/>
      <c r="I29" s="268"/>
      <c r="J29" s="2076"/>
      <c r="K29" s="2077"/>
      <c r="L29" s="2077"/>
      <c r="M29" s="2077"/>
      <c r="N29" s="2077"/>
      <c r="O29" s="2077"/>
      <c r="P29" s="2077"/>
      <c r="Q29" s="2077"/>
      <c r="R29" s="2077"/>
      <c r="S29" s="2077"/>
      <c r="T29" s="2077"/>
      <c r="U29" s="2077"/>
      <c r="V29" s="2077"/>
      <c r="W29" s="2077"/>
      <c r="X29" s="2077"/>
      <c r="Y29" s="2077"/>
      <c r="Z29" s="2077"/>
      <c r="AA29" s="2077"/>
      <c r="AB29" s="2077"/>
      <c r="AC29" s="2077"/>
      <c r="AD29" s="2077"/>
      <c r="AE29" s="2077"/>
      <c r="AF29" s="2077"/>
      <c r="AG29" s="2077"/>
      <c r="AH29" s="2077"/>
      <c r="AI29" s="2077"/>
      <c r="AJ29" s="2078"/>
      <c r="AN29" s="457" t="s">
        <v>438</v>
      </c>
    </row>
    <row r="30" spans="1:59" ht="15" customHeight="1">
      <c r="B30" s="127"/>
      <c r="C30" s="1546"/>
      <c r="D30" s="1546"/>
      <c r="E30" s="1546"/>
      <c r="F30" s="1546"/>
      <c r="G30" s="1546"/>
      <c r="H30" s="1546"/>
      <c r="I30" s="268"/>
      <c r="J30" s="2076"/>
      <c r="K30" s="2077"/>
      <c r="L30" s="2077"/>
      <c r="M30" s="2077"/>
      <c r="N30" s="2077"/>
      <c r="O30" s="2077"/>
      <c r="P30" s="2077"/>
      <c r="Q30" s="2077"/>
      <c r="R30" s="2077"/>
      <c r="S30" s="2077"/>
      <c r="T30" s="2077"/>
      <c r="U30" s="2077"/>
      <c r="V30" s="2077"/>
      <c r="W30" s="2077"/>
      <c r="X30" s="2077"/>
      <c r="Y30" s="2077"/>
      <c r="Z30" s="2077"/>
      <c r="AA30" s="2077"/>
      <c r="AB30" s="2077"/>
      <c r="AC30" s="2077"/>
      <c r="AD30" s="2077"/>
      <c r="AE30" s="2077"/>
      <c r="AF30" s="2077"/>
      <c r="AG30" s="2077"/>
      <c r="AH30" s="2077"/>
      <c r="AI30" s="2077"/>
      <c r="AJ30" s="2078"/>
    </row>
    <row r="31" spans="1:59" ht="15" customHeight="1">
      <c r="B31" s="127"/>
      <c r="C31" s="1546"/>
      <c r="D31" s="1546"/>
      <c r="E31" s="1546"/>
      <c r="F31" s="1546"/>
      <c r="G31" s="1546"/>
      <c r="H31" s="1546"/>
      <c r="I31" s="268"/>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1:59" ht="15" customHeight="1">
      <c r="B32" s="127"/>
      <c r="C32" s="1546"/>
      <c r="D32" s="1546"/>
      <c r="E32" s="1546"/>
      <c r="F32" s="1546"/>
      <c r="G32" s="1546"/>
      <c r="H32" s="1546"/>
      <c r="I32" s="268"/>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2:36" ht="15" customHeight="1">
      <c r="B33" s="127"/>
      <c r="C33" s="1546"/>
      <c r="D33" s="1546"/>
      <c r="E33" s="1546"/>
      <c r="F33" s="1546"/>
      <c r="G33" s="1546"/>
      <c r="H33" s="1546"/>
      <c r="I33" s="268"/>
      <c r="J33" s="2076"/>
      <c r="K33" s="2077"/>
      <c r="L33" s="2077"/>
      <c r="M33" s="2077"/>
      <c r="N33" s="2077"/>
      <c r="O33" s="2077"/>
      <c r="P33" s="2077"/>
      <c r="Q33" s="2077"/>
      <c r="R33" s="2077"/>
      <c r="S33" s="2077"/>
      <c r="T33" s="2077"/>
      <c r="U33" s="2077"/>
      <c r="V33" s="2077"/>
      <c r="W33" s="2077"/>
      <c r="X33" s="2077"/>
      <c r="Y33" s="2077"/>
      <c r="Z33" s="2077"/>
      <c r="AA33" s="2077"/>
      <c r="AB33" s="2077"/>
      <c r="AC33" s="2077"/>
      <c r="AD33" s="2077"/>
      <c r="AE33" s="2077"/>
      <c r="AF33" s="2077"/>
      <c r="AG33" s="2077"/>
      <c r="AH33" s="2077"/>
      <c r="AI33" s="2077"/>
      <c r="AJ33" s="2078"/>
    </row>
    <row r="34" spans="2:36" ht="15" customHeight="1">
      <c r="B34" s="127"/>
      <c r="C34" s="1546"/>
      <c r="D34" s="1546"/>
      <c r="E34" s="1546"/>
      <c r="F34" s="1546"/>
      <c r="G34" s="1546"/>
      <c r="H34" s="1546"/>
      <c r="I34" s="268"/>
      <c r="J34" s="2076"/>
      <c r="K34" s="2077"/>
      <c r="L34" s="2077"/>
      <c r="M34" s="2077"/>
      <c r="N34" s="2077"/>
      <c r="O34" s="2077"/>
      <c r="P34" s="2077"/>
      <c r="Q34" s="2077"/>
      <c r="R34" s="2077"/>
      <c r="S34" s="2077"/>
      <c r="T34" s="2077"/>
      <c r="U34" s="2077"/>
      <c r="V34" s="2077"/>
      <c r="W34" s="2077"/>
      <c r="X34" s="2077"/>
      <c r="Y34" s="2077"/>
      <c r="Z34" s="2077"/>
      <c r="AA34" s="2077"/>
      <c r="AB34" s="2077"/>
      <c r="AC34" s="2077"/>
      <c r="AD34" s="2077"/>
      <c r="AE34" s="2077"/>
      <c r="AF34" s="2077"/>
      <c r="AG34" s="2077"/>
      <c r="AH34" s="2077"/>
      <c r="AI34" s="2077"/>
      <c r="AJ34" s="2078"/>
    </row>
    <row r="35" spans="2:36" ht="15" customHeight="1">
      <c r="B35" s="127"/>
      <c r="C35" s="1546"/>
      <c r="D35" s="1546"/>
      <c r="E35" s="1546"/>
      <c r="F35" s="1546"/>
      <c r="G35" s="1546"/>
      <c r="H35" s="1546"/>
      <c r="I35" s="268"/>
      <c r="J35" s="2076"/>
      <c r="K35" s="2077"/>
      <c r="L35" s="2077"/>
      <c r="M35" s="2077"/>
      <c r="N35" s="2077"/>
      <c r="O35" s="2077"/>
      <c r="P35" s="2077"/>
      <c r="Q35" s="2077"/>
      <c r="R35" s="2077"/>
      <c r="S35" s="2077"/>
      <c r="T35" s="2077"/>
      <c r="U35" s="2077"/>
      <c r="V35" s="2077"/>
      <c r="W35" s="2077"/>
      <c r="X35" s="2077"/>
      <c r="Y35" s="2077"/>
      <c r="Z35" s="2077"/>
      <c r="AA35" s="2077"/>
      <c r="AB35" s="2077"/>
      <c r="AC35" s="2077"/>
      <c r="AD35" s="2077"/>
      <c r="AE35" s="2077"/>
      <c r="AF35" s="2077"/>
      <c r="AG35" s="2077"/>
      <c r="AH35" s="2077"/>
      <c r="AI35" s="2077"/>
      <c r="AJ35" s="2078"/>
    </row>
    <row r="36" spans="2:36" ht="15" customHeight="1">
      <c r="B36" s="127"/>
      <c r="C36" s="1546"/>
      <c r="D36" s="1546"/>
      <c r="E36" s="1546"/>
      <c r="F36" s="1546"/>
      <c r="G36" s="1546"/>
      <c r="H36" s="1546"/>
      <c r="I36" s="268"/>
      <c r="J36" s="2076"/>
      <c r="K36" s="2077"/>
      <c r="L36" s="2077"/>
      <c r="M36" s="2077"/>
      <c r="N36" s="2077"/>
      <c r="O36" s="2077"/>
      <c r="P36" s="2077"/>
      <c r="Q36" s="2077"/>
      <c r="R36" s="2077"/>
      <c r="S36" s="2077"/>
      <c r="T36" s="2077"/>
      <c r="U36" s="2077"/>
      <c r="V36" s="2077"/>
      <c r="W36" s="2077"/>
      <c r="X36" s="2077"/>
      <c r="Y36" s="2077"/>
      <c r="Z36" s="2077"/>
      <c r="AA36" s="2077"/>
      <c r="AB36" s="2077"/>
      <c r="AC36" s="2077"/>
      <c r="AD36" s="2077"/>
      <c r="AE36" s="2077"/>
      <c r="AF36" s="2077"/>
      <c r="AG36" s="2077"/>
      <c r="AH36" s="2077"/>
      <c r="AI36" s="2077"/>
      <c r="AJ36" s="2078"/>
    </row>
    <row r="37" spans="2:36" ht="15" customHeight="1">
      <c r="B37" s="127"/>
      <c r="C37" s="1546"/>
      <c r="D37" s="1546"/>
      <c r="E37" s="1546"/>
      <c r="F37" s="1546"/>
      <c r="G37" s="1546"/>
      <c r="H37" s="1546"/>
      <c r="I37" s="268"/>
      <c r="J37" s="2507"/>
      <c r="K37" s="2508"/>
      <c r="L37" s="2508"/>
      <c r="M37" s="2508"/>
      <c r="N37" s="2508"/>
      <c r="O37" s="2508"/>
      <c r="P37" s="2508"/>
      <c r="Q37" s="2508"/>
      <c r="R37" s="2508"/>
      <c r="S37" s="2508"/>
      <c r="T37" s="2508"/>
      <c r="U37" s="2508"/>
      <c r="V37" s="2508"/>
      <c r="W37" s="2508"/>
      <c r="X37" s="2508"/>
      <c r="Y37" s="2508"/>
      <c r="Z37" s="2508"/>
      <c r="AA37" s="2508"/>
      <c r="AB37" s="2508"/>
      <c r="AC37" s="2508"/>
      <c r="AD37" s="2508"/>
      <c r="AE37" s="2508"/>
      <c r="AF37" s="2508"/>
      <c r="AG37" s="2508"/>
      <c r="AH37" s="2508"/>
      <c r="AI37" s="2508"/>
      <c r="AJ37" s="2509"/>
    </row>
    <row r="38" spans="2:36" ht="15" customHeight="1">
      <c r="B38" s="127"/>
      <c r="C38" s="1546"/>
      <c r="D38" s="1546"/>
      <c r="E38" s="1546"/>
      <c r="F38" s="1546"/>
      <c r="G38" s="1546"/>
      <c r="H38" s="1546"/>
      <c r="I38" s="268"/>
      <c r="J38" s="2507"/>
      <c r="K38" s="2508"/>
      <c r="L38" s="2508"/>
      <c r="M38" s="2508"/>
      <c r="N38" s="2508"/>
      <c r="O38" s="2508"/>
      <c r="P38" s="2508"/>
      <c r="Q38" s="2508"/>
      <c r="R38" s="2508"/>
      <c r="S38" s="2508"/>
      <c r="T38" s="2508"/>
      <c r="U38" s="2508"/>
      <c r="V38" s="2508"/>
      <c r="W38" s="2508"/>
      <c r="X38" s="2508"/>
      <c r="Y38" s="2508"/>
      <c r="Z38" s="2508"/>
      <c r="AA38" s="2508"/>
      <c r="AB38" s="2508"/>
      <c r="AC38" s="2508"/>
      <c r="AD38" s="2508"/>
      <c r="AE38" s="2508"/>
      <c r="AF38" s="2508"/>
      <c r="AG38" s="2508"/>
      <c r="AH38" s="2508"/>
      <c r="AI38" s="2508"/>
      <c r="AJ38" s="2509"/>
    </row>
    <row r="39" spans="2:36" ht="15" customHeight="1">
      <c r="B39" s="127"/>
      <c r="C39" s="1546"/>
      <c r="D39" s="1546"/>
      <c r="E39" s="1546"/>
      <c r="F39" s="1546"/>
      <c r="G39" s="1546"/>
      <c r="H39" s="1546"/>
      <c r="I39" s="268"/>
      <c r="J39" s="2507"/>
      <c r="K39" s="2508"/>
      <c r="L39" s="2508"/>
      <c r="M39" s="2508"/>
      <c r="N39" s="2508"/>
      <c r="O39" s="2508"/>
      <c r="P39" s="2508"/>
      <c r="Q39" s="2508"/>
      <c r="R39" s="2508"/>
      <c r="S39" s="2508"/>
      <c r="T39" s="2508"/>
      <c r="U39" s="2508"/>
      <c r="V39" s="2508"/>
      <c r="W39" s="2508"/>
      <c r="X39" s="2508"/>
      <c r="Y39" s="2508"/>
      <c r="Z39" s="2508"/>
      <c r="AA39" s="2508"/>
      <c r="AB39" s="2508"/>
      <c r="AC39" s="2508"/>
      <c r="AD39" s="2508"/>
      <c r="AE39" s="2508"/>
      <c r="AF39" s="2508"/>
      <c r="AG39" s="2508"/>
      <c r="AH39" s="2508"/>
      <c r="AI39" s="2508"/>
      <c r="AJ39" s="2509"/>
    </row>
    <row r="40" spans="2:36" ht="15" customHeight="1" thickBot="1">
      <c r="B40" s="128"/>
      <c r="C40" s="1128"/>
      <c r="D40" s="1128"/>
      <c r="E40" s="1128"/>
      <c r="F40" s="1128"/>
      <c r="G40" s="1128"/>
      <c r="H40" s="1128"/>
      <c r="I40" s="269"/>
      <c r="J40" s="2510"/>
      <c r="K40" s="2511"/>
      <c r="L40" s="2511"/>
      <c r="M40" s="2511"/>
      <c r="N40" s="2511"/>
      <c r="O40" s="2511"/>
      <c r="P40" s="2511"/>
      <c r="Q40" s="2511"/>
      <c r="R40" s="2511"/>
      <c r="S40" s="2511"/>
      <c r="T40" s="2511"/>
      <c r="U40" s="2511"/>
      <c r="V40" s="2511"/>
      <c r="W40" s="2511"/>
      <c r="X40" s="2511"/>
      <c r="Y40" s="2511"/>
      <c r="Z40" s="2511"/>
      <c r="AA40" s="2511"/>
      <c r="AB40" s="2511"/>
      <c r="AC40" s="2511"/>
      <c r="AD40" s="2511"/>
      <c r="AE40" s="2511"/>
      <c r="AF40" s="2511"/>
      <c r="AG40" s="2511"/>
      <c r="AH40" s="2511"/>
      <c r="AI40" s="2511"/>
      <c r="AJ40" s="2512"/>
    </row>
    <row r="41" spans="2:36" s="1086" customFormat="1" ht="15" customHeight="1">
      <c r="Q41" s="2051" t="s">
        <v>939</v>
      </c>
      <c r="R41" s="2051"/>
      <c r="S41" s="2051"/>
      <c r="T41" s="2051"/>
      <c r="U41" s="2051" t="s">
        <v>941</v>
      </c>
      <c r="V41" s="2051"/>
      <c r="W41" s="2051"/>
      <c r="X41" s="2051"/>
      <c r="Y41" s="2051" t="s">
        <v>8</v>
      </c>
      <c r="Z41" s="2051"/>
      <c r="AA41" s="2051"/>
      <c r="AB41" s="2051"/>
      <c r="AC41" s="2051" t="s">
        <v>323</v>
      </c>
      <c r="AD41" s="2051"/>
      <c r="AE41" s="2051"/>
      <c r="AF41" s="2051"/>
      <c r="AG41" s="2051" t="s">
        <v>50</v>
      </c>
      <c r="AH41" s="2051"/>
      <c r="AI41" s="2051"/>
      <c r="AJ41" s="2051"/>
    </row>
    <row r="42" spans="2:36"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2: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7" spans="2:3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row>
    <row r="48" spans="2:3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row>
    <row r="49" spans="2:36" s="1" customFormat="1" ht="18.75" hidden="1" customHeight="1">
      <c r="B49" s="2260" t="s">
        <v>143</v>
      </c>
      <c r="C49" s="2249"/>
      <c r="D49" s="2249"/>
      <c r="E49" s="2249"/>
      <c r="F49" s="2261" t="s">
        <v>144</v>
      </c>
      <c r="G49" s="2249"/>
      <c r="H49" s="2249"/>
      <c r="I49" s="2262"/>
      <c r="J49" s="2284" t="s">
        <v>127</v>
      </c>
      <c r="K49" s="2375"/>
      <c r="L49" s="2375"/>
      <c r="M49" s="2375"/>
      <c r="N49" s="2255" t="s">
        <v>7</v>
      </c>
      <c r="O49" s="2375"/>
      <c r="P49" s="2375"/>
      <c r="Q49" s="2375"/>
      <c r="R49" s="2255" t="s">
        <v>32</v>
      </c>
      <c r="S49" s="2375"/>
      <c r="T49" s="2375"/>
      <c r="U49" s="2375"/>
      <c r="V49" s="2255" t="s">
        <v>145</v>
      </c>
      <c r="W49" s="2249"/>
      <c r="X49" s="2249"/>
      <c r="Y49" s="2262"/>
      <c r="Z49" s="86"/>
      <c r="AA49" s="87"/>
      <c r="AB49" s="87"/>
      <c r="AC49" s="2248" t="s">
        <v>19</v>
      </c>
      <c r="AD49" s="2249"/>
      <c r="AE49" s="2249"/>
      <c r="AF49" s="2249"/>
      <c r="AG49" s="2275" t="s">
        <v>141</v>
      </c>
      <c r="AH49" s="2276"/>
      <c r="AI49" s="2276"/>
      <c r="AJ49" s="2277"/>
    </row>
    <row r="50" spans="2:36" s="1" customFormat="1" ht="12.9" hidden="1" customHeight="1">
      <c r="B50" s="2381"/>
      <c r="C50" s="1938"/>
      <c r="D50" s="1938"/>
      <c r="E50" s="1938"/>
      <c r="F50" s="2378"/>
      <c r="G50" s="1938"/>
      <c r="H50" s="1938"/>
      <c r="I50" s="2379"/>
      <c r="J50" s="2382"/>
      <c r="K50" s="1938"/>
      <c r="L50" s="1938"/>
      <c r="M50" s="1938"/>
      <c r="N50" s="2378"/>
      <c r="O50" s="1938"/>
      <c r="P50" s="1938"/>
      <c r="Q50" s="1938"/>
      <c r="R50" s="2378"/>
      <c r="S50" s="1938"/>
      <c r="T50" s="1938"/>
      <c r="U50" s="1938"/>
      <c r="V50" s="2378"/>
      <c r="W50" s="1938"/>
      <c r="X50" s="1938"/>
      <c r="Y50" s="2379"/>
      <c r="Z50" s="88"/>
      <c r="AA50" s="88"/>
      <c r="AB50" s="89"/>
      <c r="AC50" s="1937"/>
      <c r="AD50" s="1938"/>
      <c r="AE50" s="1938"/>
      <c r="AF50" s="1938"/>
      <c r="AG50" s="2384"/>
      <c r="AH50" s="2385"/>
      <c r="AI50" s="2385"/>
      <c r="AJ50" s="2386"/>
    </row>
    <row r="51" spans="2:36" s="1" customFormat="1" ht="12.9" hidden="1" customHeight="1">
      <c r="B51" s="1937"/>
      <c r="C51" s="1938"/>
      <c r="D51" s="1938"/>
      <c r="E51" s="1938"/>
      <c r="F51" s="1938"/>
      <c r="G51" s="1938"/>
      <c r="H51" s="1938"/>
      <c r="I51" s="2379"/>
      <c r="J51" s="1795"/>
      <c r="K51" s="1938"/>
      <c r="L51" s="1938"/>
      <c r="M51" s="1938"/>
      <c r="N51" s="1938"/>
      <c r="O51" s="1938"/>
      <c r="P51" s="1938"/>
      <c r="Q51" s="1938"/>
      <c r="R51" s="1938"/>
      <c r="S51" s="1938"/>
      <c r="T51" s="1938"/>
      <c r="U51" s="1938"/>
      <c r="V51" s="1938"/>
      <c r="W51" s="1938"/>
      <c r="X51" s="1938"/>
      <c r="Y51" s="2379"/>
      <c r="Z51" s="88"/>
      <c r="AA51" s="88"/>
      <c r="AB51" s="88"/>
      <c r="AC51" s="1937"/>
      <c r="AD51" s="1938"/>
      <c r="AE51" s="1938"/>
      <c r="AF51" s="1938"/>
      <c r="AG51" s="2384"/>
      <c r="AH51" s="2385"/>
      <c r="AI51" s="2385"/>
      <c r="AJ51" s="2386"/>
    </row>
    <row r="52" spans="2:36" s="1" customFormat="1" ht="12.9" hidden="1" customHeight="1">
      <c r="B52" s="1937"/>
      <c r="C52" s="1938"/>
      <c r="D52" s="1938"/>
      <c r="E52" s="1938"/>
      <c r="F52" s="1938"/>
      <c r="G52" s="1938"/>
      <c r="H52" s="1938"/>
      <c r="I52" s="2379"/>
      <c r="J52" s="1795"/>
      <c r="K52" s="1938"/>
      <c r="L52" s="1938"/>
      <c r="M52" s="1938"/>
      <c r="N52" s="1938"/>
      <c r="O52" s="1938"/>
      <c r="P52" s="1938"/>
      <c r="Q52" s="1938"/>
      <c r="R52" s="1938"/>
      <c r="S52" s="1938"/>
      <c r="T52" s="1938"/>
      <c r="U52" s="1938"/>
      <c r="V52" s="1938"/>
      <c r="W52" s="1938"/>
      <c r="X52" s="1938"/>
      <c r="Y52" s="2379"/>
      <c r="Z52" s="88"/>
      <c r="AA52" s="88"/>
      <c r="AB52" s="88"/>
      <c r="AC52" s="1937"/>
      <c r="AD52" s="1938"/>
      <c r="AE52" s="1938"/>
      <c r="AF52" s="1938"/>
      <c r="AG52" s="2384"/>
      <c r="AH52" s="2385"/>
      <c r="AI52" s="2385"/>
      <c r="AJ52" s="2386"/>
    </row>
    <row r="53" spans="2:36" s="1" customFormat="1" ht="12.9" hidden="1" customHeight="1" thickBot="1">
      <c r="B53" s="1939"/>
      <c r="C53" s="1940"/>
      <c r="D53" s="1940"/>
      <c r="E53" s="1940"/>
      <c r="F53" s="1940"/>
      <c r="G53" s="1940"/>
      <c r="H53" s="1940"/>
      <c r="I53" s="2380"/>
      <c r="J53" s="2383"/>
      <c r="K53" s="1940"/>
      <c r="L53" s="1940"/>
      <c r="M53" s="1940"/>
      <c r="N53" s="1940"/>
      <c r="O53" s="1940"/>
      <c r="P53" s="1940"/>
      <c r="Q53" s="1940"/>
      <c r="R53" s="1940"/>
      <c r="S53" s="1940"/>
      <c r="T53" s="1940"/>
      <c r="U53" s="1940"/>
      <c r="V53" s="1940"/>
      <c r="W53" s="1940"/>
      <c r="X53" s="1940"/>
      <c r="Y53" s="2380"/>
      <c r="Z53" s="88"/>
      <c r="AA53" s="88"/>
      <c r="AB53" s="88"/>
      <c r="AC53" s="1939"/>
      <c r="AD53" s="1940"/>
      <c r="AE53" s="1940"/>
      <c r="AF53" s="1940"/>
      <c r="AG53" s="2387"/>
      <c r="AH53" s="2388"/>
      <c r="AI53" s="2388"/>
      <c r="AJ53" s="2389"/>
    </row>
    <row r="54" spans="2:36" hidden="1">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row>
    <row r="55" spans="2:36">
      <c r="C55" s="43"/>
      <c r="D55" s="44"/>
      <c r="E55" s="45"/>
      <c r="F55" s="43"/>
      <c r="G55" s="43"/>
      <c r="H55" s="43"/>
      <c r="I55" s="43"/>
      <c r="J55" s="43"/>
      <c r="K55" s="43"/>
      <c r="L55" s="43"/>
      <c r="M55" s="43"/>
      <c r="N55" s="43"/>
      <c r="O55" s="43"/>
      <c r="P55" s="43"/>
      <c r="Q55" s="43"/>
      <c r="R55" s="43"/>
      <c r="S55" s="43"/>
      <c r="T55" s="43"/>
      <c r="U55" s="43"/>
      <c r="V55" s="43"/>
      <c r="W55" s="43"/>
      <c r="X55" s="43"/>
      <c r="Y55" s="43"/>
      <c r="Z55" s="43"/>
    </row>
    <row r="56" spans="2:36">
      <c r="C56" s="43"/>
      <c r="D56" s="44"/>
      <c r="E56" s="43"/>
      <c r="F56" s="43"/>
      <c r="G56" s="43"/>
      <c r="H56" s="46"/>
      <c r="I56" s="46"/>
      <c r="J56" s="46"/>
      <c r="K56" s="46"/>
      <c r="L56" s="46"/>
      <c r="M56" s="46"/>
      <c r="N56" s="46"/>
      <c r="O56" s="46"/>
      <c r="P56" s="46"/>
      <c r="Q56" s="46"/>
      <c r="R56" s="46"/>
      <c r="S56" s="46"/>
      <c r="T56" s="46"/>
      <c r="U56" s="46"/>
      <c r="V56" s="46"/>
      <c r="W56" s="46"/>
      <c r="X56" s="46"/>
      <c r="Y56" s="46"/>
      <c r="Z56" s="46"/>
      <c r="AA56" s="42"/>
      <c r="AB56" s="42"/>
      <c r="AC56" s="42"/>
      <c r="AD56" s="42"/>
      <c r="AE56" s="42"/>
      <c r="AF56" s="42"/>
      <c r="AG56" s="42"/>
      <c r="AH56" s="42"/>
      <c r="AI56" s="42"/>
    </row>
    <row r="57" spans="2:36">
      <c r="D57" s="39"/>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2:36">
      <c r="D58" s="39"/>
      <c r="H58" s="1986"/>
      <c r="I58" s="1986"/>
      <c r="J58" s="1986"/>
      <c r="K58" s="1986"/>
      <c r="L58" s="1986"/>
      <c r="M58" s="1986"/>
      <c r="N58" s="1986"/>
      <c r="O58" s="1986"/>
      <c r="P58" s="1986"/>
      <c r="Q58" s="1986"/>
      <c r="R58" s="1986"/>
      <c r="S58" s="1986"/>
      <c r="T58" s="1986"/>
      <c r="U58" s="1986"/>
      <c r="V58" s="1986"/>
      <c r="W58" s="1986"/>
      <c r="X58" s="1986"/>
      <c r="Y58" s="1986"/>
      <c r="Z58" s="1986"/>
      <c r="AA58" s="1986"/>
      <c r="AB58" s="1986"/>
      <c r="AC58" s="1986"/>
      <c r="AD58" s="1986"/>
      <c r="AE58" s="1986"/>
      <c r="AF58" s="1986"/>
      <c r="AG58" s="1986"/>
      <c r="AH58" s="1986"/>
      <c r="AI58" s="1986"/>
    </row>
  </sheetData>
  <sheetProtection sheet="1" selectLockedCells="1"/>
  <mergeCells count="67">
    <mergeCell ref="Q42:T45"/>
    <mergeCell ref="U42:X45"/>
    <mergeCell ref="Y42:AB45"/>
    <mergeCell ref="AC42:AF45"/>
    <mergeCell ref="AG42:AJ45"/>
    <mergeCell ref="R9:AJ9"/>
    <mergeCell ref="R10:AJ10"/>
    <mergeCell ref="R11:AJ11"/>
    <mergeCell ref="Q41:T41"/>
    <mergeCell ref="U41:X41"/>
    <mergeCell ref="Y41:AB41"/>
    <mergeCell ref="AC41:AF41"/>
    <mergeCell ref="AG41:AJ41"/>
    <mergeCell ref="X6:AI6"/>
    <mergeCell ref="X7:AI7"/>
    <mergeCell ref="X8:AI8"/>
    <mergeCell ref="R6:V6"/>
    <mergeCell ref="R7:V7"/>
    <mergeCell ref="R8:V8"/>
    <mergeCell ref="Y1:AJ1"/>
    <mergeCell ref="C28:H40"/>
    <mergeCell ref="C18:AJ18"/>
    <mergeCell ref="B20:I21"/>
    <mergeCell ref="L20:AJ21"/>
    <mergeCell ref="L22:W23"/>
    <mergeCell ref="B26:B27"/>
    <mergeCell ref="C26:H27"/>
    <mergeCell ref="L27:W27"/>
    <mergeCell ref="J28:AJ40"/>
    <mergeCell ref="L26:W26"/>
    <mergeCell ref="J25:K25"/>
    <mergeCell ref="C3:F3"/>
    <mergeCell ref="C4:L4"/>
    <mergeCell ref="J26:K26"/>
    <mergeCell ref="B15:AJ16"/>
    <mergeCell ref="V49:Y49"/>
    <mergeCell ref="AC49:AF49"/>
    <mergeCell ref="J27:K27"/>
    <mergeCell ref="H58:AI58"/>
    <mergeCell ref="B50:E53"/>
    <mergeCell ref="F50:I53"/>
    <mergeCell ref="J50:M53"/>
    <mergeCell ref="N50:Q53"/>
    <mergeCell ref="R50:U53"/>
    <mergeCell ref="V50:Y53"/>
    <mergeCell ref="AG49:AJ53"/>
    <mergeCell ref="B49:E49"/>
    <mergeCell ref="F49:I49"/>
    <mergeCell ref="J49:M49"/>
    <mergeCell ref="N49:Q49"/>
    <mergeCell ref="R49:U49"/>
    <mergeCell ref="AC50:AF53"/>
    <mergeCell ref="B13:AJ13"/>
    <mergeCell ref="AN23:BG25"/>
    <mergeCell ref="AN26:AT27"/>
    <mergeCell ref="AU26:AW27"/>
    <mergeCell ref="X22:AB23"/>
    <mergeCell ref="AC22:AJ23"/>
    <mergeCell ref="B24:B25"/>
    <mergeCell ref="C24:H25"/>
    <mergeCell ref="L24:W24"/>
    <mergeCell ref="L25:W25"/>
    <mergeCell ref="B22:B23"/>
    <mergeCell ref="C22:H23"/>
    <mergeCell ref="I22:I23"/>
    <mergeCell ref="J22:K23"/>
    <mergeCell ref="J24:K24"/>
  </mergeCells>
  <phoneticPr fontId="3"/>
  <conditionalFormatting sqref="L22:W23">
    <cfRule type="expression" dxfId="146" priority="13" stopIfTrue="1">
      <formula>AND(MONTH(L22)&lt;10,DAY(L22)&gt;9)</formula>
    </cfRule>
    <cfRule type="expression" dxfId="145" priority="14" stopIfTrue="1">
      <formula>AND(MONTH(L22)&lt;10,DAY(L22)&lt;10)</formula>
    </cfRule>
    <cfRule type="expression" dxfId="144" priority="15" stopIfTrue="1">
      <formula>AND(MONTH(L22)&gt;9,DAY(L22)&lt;10)</formula>
    </cfRule>
  </conditionalFormatting>
  <conditionalFormatting sqref="L24:W24">
    <cfRule type="expression" dxfId="143" priority="10" stopIfTrue="1">
      <formula>AND(MONTH(L24)&lt;10,DAY(L24)&gt;9)</formula>
    </cfRule>
    <cfRule type="expression" dxfId="142" priority="11" stopIfTrue="1">
      <formula>AND(MONTH(L24)&lt;10,DAY(L24)&lt;10)</formula>
    </cfRule>
    <cfRule type="expression" dxfId="141" priority="12" stopIfTrue="1">
      <formula>AND(MONTH(L24)&gt;9,DAY(L24)&lt;10)</formula>
    </cfRule>
  </conditionalFormatting>
  <conditionalFormatting sqref="L25:W25">
    <cfRule type="expression" dxfId="140" priority="7" stopIfTrue="1">
      <formula>AND(MONTH(L25)&lt;10,DAY(L25)&gt;9)</formula>
    </cfRule>
    <cfRule type="expression" dxfId="139" priority="8" stopIfTrue="1">
      <formula>AND(MONTH(L25)&lt;10,DAY(L25)&lt;10)</formula>
    </cfRule>
    <cfRule type="expression" dxfId="138" priority="9" stopIfTrue="1">
      <formula>AND(MONTH(L25)&gt;9,DAY(L25)&lt;10)</formula>
    </cfRule>
  </conditionalFormatting>
  <conditionalFormatting sqref="L26:W26">
    <cfRule type="expression" dxfId="137" priority="4" stopIfTrue="1">
      <formula>AND(MONTH(L26)&lt;10,DAY(L26)&gt;9)</formula>
    </cfRule>
    <cfRule type="expression" dxfId="136" priority="5" stopIfTrue="1">
      <formula>AND(MONTH(L26)&lt;10,DAY(L26)&lt;10)</formula>
    </cfRule>
    <cfRule type="expression" dxfId="135" priority="6" stopIfTrue="1">
      <formula>AND(MONTH(L26)&gt;9,DAY(L26)&lt;10)</formula>
    </cfRule>
  </conditionalFormatting>
  <conditionalFormatting sqref="L27:W27">
    <cfRule type="expression" dxfId="134" priority="1" stopIfTrue="1">
      <formula>AND(MONTH(L27)&lt;10,DAY(L27)&gt;9)</formula>
    </cfRule>
    <cfRule type="expression" dxfId="133" priority="2" stopIfTrue="1">
      <formula>AND(MONTH(L27)&lt;10,DAY(L27)&lt;10)</formula>
    </cfRule>
    <cfRule type="expression" dxfId="132" priority="3" stopIfTrue="1">
      <formula>AND(MONTH(L27)&gt;9,DAY(L27)&lt;10)</formula>
    </cfRule>
  </conditionalFormatting>
  <dataValidations count="1">
    <dataValidation type="list" allowBlank="1" showInputMessage="1" showErrorMessage="1" sqref="AU26:AW27">
      <formula1>$BA$26:$BA$27</formula1>
    </dataValidation>
  </dataValidations>
  <pageMargins left="0.9055118110236221" right="0.51181102362204722" top="0.74803149606299213" bottom="0.74803149606299213" header="0.31496062992125984" footer="0.31496062992125984"/>
  <pageSetup paperSize="9" scale="99" orientation="portrait" r:id="rId1"/>
  <headerFooter>
    <oddHeader>&amp;L&amp;"ＭＳ 明朝,標準"&amp;8&amp;K00-042第20号様式（第21条関係）</oddHeader>
    <oddFooter>&amp;R&amp;"ＭＳ 明朝,標準"&amp;8&amp;K00-027受注者⇒監督員</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39997558519241921"/>
  </sheetPr>
  <dimension ref="B1:K37"/>
  <sheetViews>
    <sheetView showZeros="0" view="pageBreakPreview" zoomScaleNormal="100" zoomScaleSheetLayoutView="100" workbookViewId="0">
      <selection activeCell="B4" sqref="B4"/>
    </sheetView>
  </sheetViews>
  <sheetFormatPr defaultRowHeight="13"/>
  <cols>
    <col min="1" max="1" width="16.81640625" customWidth="1"/>
    <col min="2" max="2" width="14.90625" style="971" customWidth="1"/>
    <col min="3" max="3" width="16" style="228" customWidth="1"/>
    <col min="9" max="9" width="18.08984375" customWidth="1"/>
  </cols>
  <sheetData>
    <row r="1" spans="2:11" ht="42" customHeight="1">
      <c r="C1" s="909"/>
    </row>
    <row r="2" spans="2:11" ht="31.5" customHeight="1">
      <c r="B2" s="1120" t="s">
        <v>248</v>
      </c>
      <c r="C2" s="1121"/>
      <c r="D2" s="1121"/>
      <c r="E2" s="1121"/>
      <c r="F2" s="1121"/>
      <c r="G2" s="1121"/>
      <c r="H2" s="1121"/>
      <c r="I2" s="1121"/>
    </row>
    <row r="3" spans="2:11" ht="30" customHeight="1">
      <c r="B3" s="1122" t="s">
        <v>172</v>
      </c>
      <c r="C3" s="1123"/>
      <c r="D3" s="1123"/>
      <c r="E3" s="1123"/>
      <c r="F3" s="1123"/>
      <c r="G3" s="1123"/>
      <c r="H3" s="1123"/>
      <c r="I3" s="1123"/>
      <c r="J3" s="571" t="s">
        <v>221</v>
      </c>
      <c r="K3" s="571"/>
    </row>
    <row r="4" spans="2:11" ht="24.9" customHeight="1">
      <c r="B4" s="1080" t="s">
        <v>173</v>
      </c>
      <c r="C4" s="907" t="s">
        <v>232</v>
      </c>
      <c r="D4" s="162" t="s">
        <v>174</v>
      </c>
      <c r="E4" s="162"/>
      <c r="F4" s="162"/>
      <c r="G4" s="162"/>
      <c r="H4" s="162"/>
      <c r="I4" s="162"/>
    </row>
    <row r="5" spans="2:11" ht="24.9" customHeight="1">
      <c r="B5" s="972" t="s">
        <v>175</v>
      </c>
      <c r="C5" s="907" t="s">
        <v>233</v>
      </c>
      <c r="D5" s="162" t="s">
        <v>453</v>
      </c>
      <c r="E5" s="162"/>
      <c r="F5" s="162"/>
      <c r="G5" s="162"/>
      <c r="H5" s="162"/>
      <c r="I5" s="162"/>
    </row>
    <row r="6" spans="2:11" ht="24.9" customHeight="1">
      <c r="B6" s="972" t="s">
        <v>771</v>
      </c>
      <c r="C6" s="907" t="s">
        <v>234</v>
      </c>
      <c r="D6" s="162" t="s">
        <v>454</v>
      </c>
      <c r="E6" s="162"/>
      <c r="F6" s="162"/>
      <c r="G6" s="162"/>
      <c r="H6" s="162"/>
      <c r="I6" s="162"/>
    </row>
    <row r="7" spans="2:11" ht="24.9" customHeight="1">
      <c r="B7" s="972" t="s">
        <v>772</v>
      </c>
      <c r="C7" s="907" t="s">
        <v>234</v>
      </c>
      <c r="D7" s="162" t="s">
        <v>748</v>
      </c>
      <c r="E7" s="162"/>
      <c r="F7" s="162"/>
      <c r="G7" s="162"/>
      <c r="H7" s="162"/>
      <c r="I7" s="162"/>
    </row>
    <row r="8" spans="2:11" ht="24.9" customHeight="1">
      <c r="B8" s="972" t="s">
        <v>480</v>
      </c>
      <c r="C8" s="907" t="s">
        <v>234</v>
      </c>
      <c r="D8" s="162" t="s">
        <v>341</v>
      </c>
      <c r="E8" s="162"/>
      <c r="F8" s="162"/>
      <c r="G8" s="162"/>
      <c r="H8" s="162"/>
      <c r="I8" s="162"/>
    </row>
    <row r="9" spans="2:11" ht="24.9" customHeight="1">
      <c r="B9" s="972" t="s">
        <v>481</v>
      </c>
      <c r="C9" s="907" t="s">
        <v>234</v>
      </c>
      <c r="D9" s="162" t="s">
        <v>181</v>
      </c>
      <c r="E9" s="162"/>
      <c r="F9" s="162"/>
      <c r="G9" s="162"/>
      <c r="H9" s="162"/>
      <c r="I9" s="162"/>
    </row>
    <row r="10" spans="2:11" ht="24.9" customHeight="1">
      <c r="B10" s="972" t="s">
        <v>451</v>
      </c>
      <c r="C10" s="907" t="s">
        <v>235</v>
      </c>
      <c r="D10" s="162" t="s">
        <v>182</v>
      </c>
      <c r="E10" s="162"/>
      <c r="F10" s="162"/>
      <c r="G10" s="162"/>
      <c r="H10" s="162"/>
      <c r="I10" s="162"/>
    </row>
    <row r="11" spans="2:11" ht="24.9" customHeight="1">
      <c r="B11" s="1081" t="s">
        <v>176</v>
      </c>
      <c r="C11" s="907" t="s">
        <v>236</v>
      </c>
      <c r="D11" s="162" t="s">
        <v>927</v>
      </c>
      <c r="E11" s="162"/>
      <c r="F11" s="162"/>
      <c r="G11" s="162"/>
      <c r="H11" s="162"/>
      <c r="I11" s="162"/>
    </row>
    <row r="12" spans="2:11" ht="24.9" customHeight="1">
      <c r="B12" s="1081" t="s">
        <v>177</v>
      </c>
      <c r="C12" s="1079" t="s">
        <v>236</v>
      </c>
      <c r="D12" s="162" t="s">
        <v>195</v>
      </c>
      <c r="E12" s="162"/>
      <c r="F12" s="162"/>
      <c r="G12" s="162"/>
      <c r="H12" s="162"/>
      <c r="I12" s="162"/>
    </row>
    <row r="13" spans="2:11" ht="24.9" customHeight="1">
      <c r="B13" s="1081" t="s">
        <v>178</v>
      </c>
      <c r="C13" s="1079" t="s">
        <v>237</v>
      </c>
      <c r="D13" s="162" t="s">
        <v>455</v>
      </c>
      <c r="E13" s="162"/>
      <c r="F13" s="162"/>
      <c r="G13" s="162"/>
      <c r="H13" s="162"/>
      <c r="I13" s="162"/>
    </row>
    <row r="14" spans="2:11" ht="24.9" customHeight="1">
      <c r="B14" s="1081" t="s">
        <v>925</v>
      </c>
      <c r="C14" s="1079" t="s">
        <v>238</v>
      </c>
      <c r="D14" s="162" t="s">
        <v>928</v>
      </c>
      <c r="E14" s="162"/>
      <c r="F14" s="162"/>
      <c r="G14" s="162"/>
      <c r="H14" s="162"/>
      <c r="I14" s="162"/>
    </row>
    <row r="15" spans="2:11" ht="24.9" customHeight="1">
      <c r="B15" s="1081" t="s">
        <v>926</v>
      </c>
      <c r="C15" s="1079" t="s">
        <v>238</v>
      </c>
      <c r="D15" s="162" t="s">
        <v>183</v>
      </c>
      <c r="E15" s="162"/>
      <c r="F15" s="162"/>
      <c r="G15" s="162"/>
      <c r="H15" s="162"/>
      <c r="I15" s="162"/>
    </row>
    <row r="16" spans="2:11" ht="24.9" customHeight="1">
      <c r="B16" s="972" t="s">
        <v>179</v>
      </c>
      <c r="C16" s="907" t="s">
        <v>239</v>
      </c>
      <c r="D16" s="162" t="s">
        <v>452</v>
      </c>
      <c r="E16" s="162"/>
      <c r="F16" s="162"/>
      <c r="G16" s="162"/>
      <c r="H16" s="162"/>
      <c r="I16" s="162"/>
    </row>
    <row r="17" spans="2:9" ht="24.9" customHeight="1">
      <c r="B17" s="972" t="s">
        <v>180</v>
      </c>
      <c r="C17" s="907" t="s">
        <v>239</v>
      </c>
      <c r="D17" s="162" t="s">
        <v>456</v>
      </c>
      <c r="E17" s="162"/>
      <c r="F17" s="162"/>
      <c r="G17" s="162"/>
      <c r="H17" s="162"/>
      <c r="I17" s="162"/>
    </row>
    <row r="18" spans="2:9" ht="24.9" customHeight="1">
      <c r="B18" s="972" t="s">
        <v>184</v>
      </c>
      <c r="C18" s="907" t="s">
        <v>239</v>
      </c>
      <c r="D18" s="162" t="s">
        <v>128</v>
      </c>
      <c r="E18" s="162"/>
      <c r="F18" s="162"/>
      <c r="G18" s="162"/>
      <c r="H18" s="162"/>
      <c r="I18" s="162"/>
    </row>
    <row r="19" spans="2:9" ht="24.9" customHeight="1">
      <c r="B19" s="972" t="s">
        <v>185</v>
      </c>
      <c r="C19" s="907" t="s">
        <v>240</v>
      </c>
      <c r="D19" s="162" t="s">
        <v>198</v>
      </c>
      <c r="E19" s="162"/>
      <c r="F19" s="162"/>
      <c r="G19" s="162"/>
      <c r="H19" s="162"/>
      <c r="I19" s="162"/>
    </row>
    <row r="20" spans="2:9" ht="24.9" customHeight="1">
      <c r="B20" s="972" t="s">
        <v>186</v>
      </c>
      <c r="C20" s="907" t="s">
        <v>484</v>
      </c>
      <c r="D20" s="162" t="s">
        <v>501</v>
      </c>
      <c r="E20" s="162"/>
      <c r="F20" s="162"/>
      <c r="G20" s="162"/>
      <c r="H20" s="162"/>
      <c r="I20" s="162"/>
    </row>
    <row r="21" spans="2:9" ht="24.9" customHeight="1">
      <c r="B21" s="972" t="s">
        <v>187</v>
      </c>
      <c r="C21" s="907" t="s">
        <v>241</v>
      </c>
      <c r="D21" s="162" t="s">
        <v>500</v>
      </c>
      <c r="E21" s="162"/>
      <c r="F21" s="162"/>
      <c r="G21" s="162"/>
      <c r="H21" s="162"/>
      <c r="I21" s="162"/>
    </row>
    <row r="22" spans="2:9" ht="24.9" customHeight="1">
      <c r="B22" s="972" t="s">
        <v>188</v>
      </c>
      <c r="C22" s="907" t="s">
        <v>483</v>
      </c>
      <c r="D22" s="162" t="s">
        <v>499</v>
      </c>
      <c r="E22" s="162"/>
      <c r="F22" s="162"/>
      <c r="G22" s="162"/>
      <c r="H22" s="162"/>
      <c r="I22" s="162"/>
    </row>
    <row r="23" spans="2:9" ht="24.9" customHeight="1">
      <c r="B23" s="972" t="s">
        <v>189</v>
      </c>
      <c r="C23" s="907" t="s">
        <v>242</v>
      </c>
      <c r="D23" s="162" t="s">
        <v>497</v>
      </c>
      <c r="E23" s="162"/>
      <c r="F23" s="162"/>
      <c r="G23" s="162"/>
      <c r="H23" s="162"/>
      <c r="I23" s="162"/>
    </row>
    <row r="24" spans="2:9" ht="24.9" customHeight="1">
      <c r="B24" s="972" t="s">
        <v>190</v>
      </c>
      <c r="C24" s="907" t="s">
        <v>243</v>
      </c>
      <c r="D24" s="162" t="s">
        <v>199</v>
      </c>
      <c r="E24" s="162"/>
      <c r="F24" s="162"/>
      <c r="G24" s="162"/>
      <c r="H24" s="162"/>
      <c r="I24" s="162"/>
    </row>
    <row r="25" spans="2:9" ht="24.9" customHeight="1">
      <c r="B25" s="972" t="s">
        <v>191</v>
      </c>
      <c r="C25" s="907" t="s">
        <v>243</v>
      </c>
      <c r="D25" s="162" t="s">
        <v>203</v>
      </c>
      <c r="E25" s="162"/>
      <c r="F25" s="162"/>
      <c r="G25" s="162"/>
      <c r="H25" s="162"/>
      <c r="I25" s="162"/>
    </row>
    <row r="26" spans="2:9" ht="24.9" customHeight="1">
      <c r="B26" s="972" t="s">
        <v>192</v>
      </c>
      <c r="C26" s="907" t="s">
        <v>485</v>
      </c>
      <c r="D26" s="162" t="s">
        <v>498</v>
      </c>
      <c r="E26" s="162"/>
      <c r="F26" s="162"/>
      <c r="G26" s="162"/>
      <c r="H26" s="162"/>
      <c r="I26" s="162"/>
    </row>
    <row r="27" spans="2:9" ht="24.9" customHeight="1">
      <c r="B27" s="972" t="s">
        <v>193</v>
      </c>
      <c r="C27" s="907" t="s">
        <v>244</v>
      </c>
      <c r="D27" s="162" t="s">
        <v>201</v>
      </c>
      <c r="E27" s="162"/>
      <c r="F27" s="162"/>
      <c r="G27" s="162"/>
      <c r="H27" s="162"/>
      <c r="I27" s="162"/>
    </row>
    <row r="28" spans="2:9" ht="24.9" customHeight="1">
      <c r="B28" s="972" t="s">
        <v>194</v>
      </c>
      <c r="C28" s="907" t="s">
        <v>244</v>
      </c>
      <c r="D28" s="162" t="s">
        <v>205</v>
      </c>
      <c r="E28" s="162"/>
      <c r="F28" s="162"/>
      <c r="G28" s="162"/>
      <c r="H28" s="162"/>
      <c r="I28" s="162"/>
    </row>
    <row r="29" spans="2:9" ht="24.9" customHeight="1">
      <c r="B29" s="972" t="s">
        <v>204</v>
      </c>
      <c r="C29" s="907" t="s">
        <v>246</v>
      </c>
      <c r="D29" s="162" t="s">
        <v>457</v>
      </c>
      <c r="E29" s="162"/>
      <c r="F29" s="162"/>
      <c r="G29" s="162"/>
      <c r="H29" s="162"/>
      <c r="I29" s="162"/>
    </row>
    <row r="30" spans="2:9" ht="24.9" customHeight="1">
      <c r="B30" s="972" t="s">
        <v>231</v>
      </c>
      <c r="C30" s="907" t="s">
        <v>245</v>
      </c>
      <c r="D30" s="162" t="s">
        <v>202</v>
      </c>
      <c r="E30" s="162"/>
      <c r="F30" s="162"/>
      <c r="G30" s="162"/>
      <c r="H30" s="162"/>
      <c r="I30" s="162"/>
    </row>
    <row r="31" spans="2:9" ht="24.9" customHeight="1">
      <c r="B31" s="972" t="s">
        <v>490</v>
      </c>
      <c r="C31" s="907" t="s">
        <v>482</v>
      </c>
      <c r="D31" t="s">
        <v>200</v>
      </c>
      <c r="E31" s="162"/>
      <c r="F31" s="162"/>
      <c r="G31" s="162"/>
      <c r="H31" s="162"/>
      <c r="I31" s="162"/>
    </row>
    <row r="32" spans="2:9" ht="24.9" customHeight="1">
      <c r="B32" s="1077" t="s">
        <v>919</v>
      </c>
      <c r="C32" s="1076" t="s">
        <v>915</v>
      </c>
      <c r="D32" s="162" t="s">
        <v>916</v>
      </c>
      <c r="E32" s="162"/>
      <c r="F32" s="162"/>
      <c r="G32" s="162"/>
      <c r="H32" s="162"/>
      <c r="I32" s="162"/>
    </row>
    <row r="33" spans="2:9" ht="24.9" customHeight="1">
      <c r="B33" s="1077" t="s">
        <v>920</v>
      </c>
      <c r="C33" s="1076" t="s">
        <v>915</v>
      </c>
      <c r="D33" s="162" t="s">
        <v>917</v>
      </c>
      <c r="E33" s="162"/>
      <c r="F33" s="162"/>
      <c r="G33" s="162"/>
      <c r="H33" s="162"/>
      <c r="I33" s="162"/>
    </row>
    <row r="34" spans="2:9" ht="24.9" customHeight="1">
      <c r="B34" s="1077" t="s">
        <v>921</v>
      </c>
      <c r="C34" s="1076" t="s">
        <v>915</v>
      </c>
      <c r="D34" s="162" t="s">
        <v>918</v>
      </c>
      <c r="E34" s="162"/>
      <c r="F34" s="162"/>
      <c r="G34" s="162"/>
      <c r="H34" s="162"/>
      <c r="I34" s="162"/>
    </row>
    <row r="35" spans="2:9" ht="24.9" customHeight="1">
      <c r="B35" s="972" t="s">
        <v>644</v>
      </c>
      <c r="C35" s="907" t="s">
        <v>247</v>
      </c>
      <c r="D35" s="162" t="s">
        <v>196</v>
      </c>
      <c r="E35" s="162"/>
      <c r="F35" s="162"/>
      <c r="G35" s="162"/>
      <c r="H35" s="162"/>
      <c r="I35" s="162"/>
    </row>
    <row r="36" spans="2:9" ht="24.9" customHeight="1">
      <c r="B36" s="972" t="s">
        <v>644</v>
      </c>
      <c r="C36" s="1013" t="s">
        <v>912</v>
      </c>
      <c r="D36" s="162" t="s">
        <v>645</v>
      </c>
    </row>
    <row r="37" spans="2:9" ht="24.9" customHeight="1">
      <c r="B37" s="1078" t="s">
        <v>911</v>
      </c>
      <c r="C37" s="1013" t="s">
        <v>913</v>
      </c>
      <c r="D37" s="162" t="s">
        <v>914</v>
      </c>
    </row>
  </sheetData>
  <sheetProtection sheet="1" selectLockedCells="1"/>
  <mergeCells count="2">
    <mergeCell ref="B2:I2"/>
    <mergeCell ref="B3:I3"/>
  </mergeCells>
  <phoneticPr fontId="3"/>
  <hyperlinks>
    <hyperlink ref="B4" location="'（１号様式）工事打合せ簿'!A1" display="１号様式"/>
    <hyperlink ref="B6" location="'（４号様式）①現場代理人等設置通知書'!A1" display="４号様式①"/>
    <hyperlink ref="B10" location="'（５号様式）工事履行報告書'!A1" display="６号様式"/>
    <hyperlink ref="B8" location="'（４号様式附帯①主任技術者実務経験経歴書 '!A1" display="４号附帯①"/>
    <hyperlink ref="B9" location="'（４号様式附帯②）専門技術者実務経験経歴書'!A1" display="４号附帯②"/>
    <hyperlink ref="B16" location="'（１３号様式）支給材料又は貸与品の不適当通知'!Print_Area" display="１３号様式"/>
    <hyperlink ref="B17" location="'（１４号様式）支給材料（貸与品）受領書（借用書）'!Print_Area" display="１４号様式"/>
    <hyperlink ref="B18" location="'（１５号様式）支給材料（貸与品）返納書'!A1" display="１５号様式"/>
    <hyperlink ref="B19" location="'（１６号様式）設計図書との不一致確認請求通知'!A1" display="１６号様式"/>
    <hyperlink ref="B20" location="'（２０号様式）工期延長請求'!A1" display="２０号様式"/>
    <hyperlink ref="B21" location="'（２３号様式）工期変更協議通知'!A1" display="２３号様式"/>
    <hyperlink ref="B22" location="'（２５号様式）請負代金額変更協議通知'!A1" display="２５号様式"/>
    <hyperlink ref="B24" location="'（２７号様式）不可抗力による損害状況通知'!A1" display="２７号様式"/>
    <hyperlink ref="B25" location="'（２９号様式）不可抗力による損害請求'!A1" display="２９号様式"/>
    <hyperlink ref="B30" location="'（３７号様式）指定部分完成通知書 '!A1" display="３７号様式"/>
    <hyperlink ref="B35" location="'（３９号様式）段階確認書'!A1" display="３９号様式"/>
    <hyperlink ref="B26" location="'（３１号様式）請負代金額の変更に代わる設計図書の変更協議'!A1" display="３１号様式"/>
    <hyperlink ref="B28" location="'（３４号様式）引渡し書'!A1" display="３４号様式"/>
    <hyperlink ref="B29" location="'（３６号様式）工事目的物の使用について（同意）'!A1" display="３６号様式"/>
    <hyperlink ref="B31" location="'（３８号様式）変更協議承諾書'!A1" display="３８号様式"/>
    <hyperlink ref="B23" location="'（２６号様式）スライドによる請負代金額の変更'!A1" display="２６号様式"/>
    <hyperlink ref="B36" location="'（参考様式）土木工事照査項目チェックリスト'!A1" display="参考様式"/>
    <hyperlink ref="B7" location="'（４号様式）②現場代理人等変更通知書'!A1" display="４号様式②"/>
    <hyperlink ref="B27" location="'（３２号様式）完成通知書'!Print_Area" display="３２号様式"/>
    <hyperlink ref="B11:B13" location="'（５号様式）工事履行報告書'!A1" display="６号様式"/>
    <hyperlink ref="B5" location="'（1号様式）工事打合せ簿'!A1" display="１号様式"/>
    <hyperlink ref="B37" location="'（参考様式）出荷証明書'!A1" display="'（参考様式）出荷証明書'!A1"/>
    <hyperlink ref="B32" location="工事成績評定要領・創意工夫!A1" display="要領１号様式"/>
    <hyperlink ref="B33" location="工事成績評定要領・社会性等!A1" display="要領２号様式"/>
    <hyperlink ref="B34" location="工事成績評定要領・創意工夫・社会性等の説明!A1" display="要領３号様式"/>
    <hyperlink ref="B11" location="'（７号様式）工事関係者に関する措置決定'!Print_Area" display="７号様式"/>
    <hyperlink ref="B12" location="'（８号様式）監督員に関する措置請求'!A1" display="８号様式"/>
    <hyperlink ref="B13" location="'（１０号様式）材料検査（確認）書'!A1" display="１０号様式"/>
    <hyperlink ref="B15" location="'（１２号様式）確認 ・ 立会依頼書'!Print_Area" display="１２号様式"/>
    <hyperlink ref="B14" location="'（１１号様式）工事材料の工事現場外搬出通知'!Print_Area" display="１１号様式"/>
  </hyperlinks>
  <pageMargins left="0.70866141732283472" right="0.31496062992125984" top="0.55118110236220474" bottom="0.35433070866141736" header="0.31496062992125984" footer="0.11811023622047245"/>
  <pageSetup paperSize="9" orientation="portrait" r:id="rId1"/>
  <rowBreaks count="1" manualBreakCount="1">
    <brk id="31" max="16383"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59999389629810485"/>
  </sheetPr>
  <dimension ref="A1:BF58"/>
  <sheetViews>
    <sheetView showZeros="0" view="pageBreakPreview" zoomScaleNormal="100" zoomScaleSheetLayoutView="100" workbookViewId="0">
      <selection activeCell="L28" sqref="L28:W29"/>
    </sheetView>
  </sheetViews>
  <sheetFormatPr defaultColWidth="2.36328125" defaultRowHeight="13"/>
  <cols>
    <col min="1" max="1" width="10.08984375" style="908" customWidth="1"/>
    <col min="2" max="8" width="2.36328125" style="40"/>
    <col min="9" max="10" width="2.36328125" style="66"/>
    <col min="11" max="43" width="2.36328125" style="40"/>
    <col min="44" max="44" width="15.90625" style="40" customWidth="1"/>
    <col min="45" max="45" width="2.36328125" style="40"/>
    <col min="46" max="46" width="10.1796875" style="40" customWidth="1"/>
    <col min="47" max="51" width="2.36328125" style="40"/>
    <col min="52" max="52" width="2.36328125" style="40" hidden="1" customWidth="1"/>
    <col min="53" max="16384" width="2.36328125" style="40"/>
  </cols>
  <sheetData>
    <row r="1" spans="1:52" s="2" customFormat="1" ht="18" customHeight="1">
      <c r="B1" s="28"/>
      <c r="C1" s="28"/>
      <c r="D1" s="28"/>
      <c r="E1" s="28"/>
      <c r="F1" s="28"/>
      <c r="G1" s="28"/>
      <c r="H1" s="28"/>
      <c r="I1" s="28"/>
      <c r="J1" s="28"/>
      <c r="K1" s="28"/>
      <c r="L1" s="28"/>
      <c r="M1" s="28"/>
      <c r="N1" s="28"/>
      <c r="O1" s="397"/>
      <c r="P1" s="397"/>
      <c r="Q1" s="49"/>
      <c r="R1" s="419"/>
      <c r="S1" s="477"/>
      <c r="T1" s="477"/>
      <c r="U1" s="477"/>
      <c r="V1" s="477"/>
      <c r="W1" s="477"/>
      <c r="X1" s="477"/>
      <c r="Y1" s="1664"/>
      <c r="Z1" s="1664"/>
      <c r="AA1" s="1664"/>
      <c r="AB1" s="1664"/>
      <c r="AC1" s="1664"/>
      <c r="AD1" s="1664"/>
      <c r="AE1" s="1664"/>
      <c r="AF1" s="1664"/>
      <c r="AG1" s="1664"/>
      <c r="AH1" s="1664"/>
      <c r="AI1" s="1664"/>
      <c r="AJ1" s="1665"/>
      <c r="AL1" s="480" t="s">
        <v>380</v>
      </c>
    </row>
    <row r="2" spans="1:52"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1:52" s="707" customFormat="1" ht="15" customHeight="1">
      <c r="A3" s="908"/>
      <c r="C3" s="1546" t="s">
        <v>368</v>
      </c>
      <c r="D3" s="2056"/>
      <c r="E3" s="2056"/>
      <c r="F3" s="2056"/>
      <c r="G3" s="705"/>
      <c r="H3" s="705"/>
    </row>
    <row r="4" spans="1:52"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52" ht="15" customHeight="1">
      <c r="B5" s="427"/>
      <c r="C5" s="427"/>
      <c r="D5" s="394"/>
      <c r="E5" s="394"/>
      <c r="F5" s="394"/>
      <c r="G5" s="394"/>
      <c r="H5" s="394"/>
      <c r="I5" s="394"/>
      <c r="J5" s="394"/>
      <c r="K5" s="394"/>
      <c r="L5" s="394"/>
      <c r="M5" s="394"/>
      <c r="N5" s="394"/>
      <c r="O5" s="394"/>
      <c r="P5" s="394"/>
      <c r="Q5" s="394"/>
      <c r="R5" s="394"/>
      <c r="S5" s="394"/>
      <c r="T5" s="427"/>
      <c r="U5" s="427"/>
      <c r="V5" s="427"/>
      <c r="W5" s="427"/>
      <c r="X5" s="427"/>
      <c r="Y5" s="427"/>
      <c r="Z5" s="427"/>
      <c r="AA5" s="427"/>
      <c r="AB5" s="427"/>
      <c r="AC5" s="427"/>
      <c r="AD5" s="427"/>
      <c r="AE5" s="427"/>
      <c r="AF5" s="427"/>
      <c r="AG5" s="427"/>
      <c r="AH5" s="427"/>
      <c r="AI5" s="427"/>
      <c r="AJ5" s="427"/>
      <c r="AZ5" s="40" t="s">
        <v>432</v>
      </c>
    </row>
    <row r="6" spans="1:52" ht="30" customHeight="1">
      <c r="B6" s="427"/>
      <c r="C6" s="427"/>
      <c r="D6" s="427"/>
      <c r="E6" s="427"/>
      <c r="F6" s="427"/>
      <c r="G6" s="427"/>
      <c r="H6" s="427"/>
      <c r="I6" s="427"/>
      <c r="J6" s="427"/>
      <c r="K6" s="38"/>
      <c r="L6" s="38"/>
      <c r="M6" s="38"/>
      <c r="N6" s="38"/>
      <c r="O6" s="38"/>
      <c r="P6" s="38"/>
      <c r="Q6" s="38"/>
      <c r="R6" s="38"/>
      <c r="S6" s="2054" t="s">
        <v>71</v>
      </c>
      <c r="T6" s="1123"/>
      <c r="U6" s="1123"/>
      <c r="V6" s="1123"/>
      <c r="W6" s="1123"/>
      <c r="X6" s="581"/>
      <c r="Y6" s="2550">
        <f>各項目入力表!F3</f>
        <v>0</v>
      </c>
      <c r="Z6" s="2410"/>
      <c r="AA6" s="2410"/>
      <c r="AB6" s="2410"/>
      <c r="AC6" s="2410"/>
      <c r="AD6" s="2410"/>
      <c r="AE6" s="2410"/>
      <c r="AF6" s="2410"/>
      <c r="AG6" s="2410"/>
      <c r="AH6" s="2410"/>
      <c r="AI6" s="2410"/>
      <c r="AJ6" s="339"/>
    </row>
    <row r="7" spans="1:52" ht="30" customHeight="1">
      <c r="B7" s="427"/>
      <c r="C7" s="427"/>
      <c r="D7" s="427"/>
      <c r="E7" s="427"/>
      <c r="F7" s="427"/>
      <c r="G7" s="427"/>
      <c r="H7" s="427"/>
      <c r="I7" s="427"/>
      <c r="J7" s="427"/>
      <c r="K7" s="427"/>
      <c r="L7" s="427"/>
      <c r="M7" s="427"/>
      <c r="N7" s="427"/>
      <c r="O7" s="427"/>
      <c r="P7" s="427"/>
      <c r="Q7" s="427"/>
      <c r="R7" s="427"/>
      <c r="S7" s="2054" t="s">
        <v>33</v>
      </c>
      <c r="T7" s="1123"/>
      <c r="U7" s="1123"/>
      <c r="V7" s="1123"/>
      <c r="W7" s="1123"/>
      <c r="X7" s="581"/>
      <c r="Y7" s="2550">
        <f>各項目入力表!F4</f>
        <v>0</v>
      </c>
      <c r="Z7" s="2410"/>
      <c r="AA7" s="2410"/>
      <c r="AB7" s="2410"/>
      <c r="AC7" s="2410"/>
      <c r="AD7" s="2410"/>
      <c r="AE7" s="2410"/>
      <c r="AF7" s="2410"/>
      <c r="AG7" s="2410"/>
      <c r="AH7" s="2410"/>
      <c r="AI7" s="2410"/>
      <c r="AJ7" s="339"/>
    </row>
    <row r="8" spans="1:52" ht="30" customHeight="1">
      <c r="B8" s="427"/>
      <c r="C8" s="427"/>
      <c r="D8" s="427"/>
      <c r="E8" s="427"/>
      <c r="F8" s="427"/>
      <c r="G8" s="427"/>
      <c r="H8" s="427"/>
      <c r="I8" s="427"/>
      <c r="J8" s="427"/>
      <c r="K8" s="427"/>
      <c r="L8" s="427"/>
      <c r="M8" s="427"/>
      <c r="N8" s="427"/>
      <c r="O8" s="427"/>
      <c r="P8" s="427"/>
      <c r="Q8" s="427"/>
      <c r="R8" s="427"/>
      <c r="S8" s="2054" t="s">
        <v>34</v>
      </c>
      <c r="T8" s="1123"/>
      <c r="U8" s="1123"/>
      <c r="V8" s="1123"/>
      <c r="W8" s="1123"/>
      <c r="X8" s="581"/>
      <c r="Y8" s="2550">
        <f>各項目入力表!F5</f>
        <v>0</v>
      </c>
      <c r="Z8" s="2410"/>
      <c r="AA8" s="2410"/>
      <c r="AB8" s="2410"/>
      <c r="AC8" s="2410"/>
      <c r="AD8" s="2410"/>
      <c r="AE8" s="2410"/>
      <c r="AF8" s="2410"/>
      <c r="AG8" s="2410"/>
      <c r="AH8" s="2410"/>
      <c r="AI8" s="2410"/>
      <c r="AJ8" s="535" t="s">
        <v>65</v>
      </c>
    </row>
    <row r="9" spans="1:52" s="1086" customFormat="1" ht="12" customHeight="1">
      <c r="B9" s="180"/>
      <c r="C9" s="180"/>
      <c r="D9" s="180"/>
      <c r="E9" s="180"/>
      <c r="F9" s="180"/>
      <c r="G9" s="180"/>
      <c r="H9" s="180"/>
      <c r="I9" s="180"/>
      <c r="J9" s="180"/>
      <c r="K9" s="180"/>
      <c r="L9" s="180"/>
      <c r="M9" s="180"/>
      <c r="N9" s="180"/>
      <c r="O9" s="180"/>
      <c r="P9" s="180"/>
      <c r="Q9" s="180"/>
      <c r="R9" s="180"/>
      <c r="S9" s="1578" t="s">
        <v>934</v>
      </c>
      <c r="T9" s="1578"/>
      <c r="U9" s="1578"/>
      <c r="V9" s="1578"/>
      <c r="W9" s="1578"/>
      <c r="X9" s="1578"/>
      <c r="Y9" s="1578"/>
      <c r="Z9" s="1578"/>
      <c r="AA9" s="1578"/>
      <c r="AB9" s="1578"/>
      <c r="AC9" s="1578"/>
      <c r="AD9" s="1578"/>
      <c r="AE9" s="1578"/>
      <c r="AF9" s="1578"/>
      <c r="AG9" s="1578"/>
      <c r="AH9" s="1578"/>
      <c r="AI9" s="1578"/>
      <c r="AJ9" s="1578"/>
    </row>
    <row r="10" spans="1:52" s="1086" customFormat="1" ht="12" customHeight="1">
      <c r="B10" s="180"/>
      <c r="C10" s="180"/>
      <c r="D10" s="180"/>
      <c r="E10" s="180"/>
      <c r="F10" s="180"/>
      <c r="G10" s="180"/>
      <c r="H10" s="180"/>
      <c r="I10" s="180"/>
      <c r="J10" s="180"/>
      <c r="K10" s="180"/>
      <c r="L10" s="180"/>
      <c r="M10" s="180"/>
      <c r="N10" s="180"/>
      <c r="O10" s="180"/>
      <c r="P10" s="180"/>
      <c r="Q10" s="180"/>
      <c r="R10" s="180"/>
      <c r="S10" s="1579" t="s">
        <v>935</v>
      </c>
      <c r="T10" s="1579"/>
      <c r="U10" s="1579"/>
      <c r="V10" s="1579"/>
      <c r="W10" s="1579"/>
      <c r="X10" s="1579"/>
      <c r="Y10" s="1579"/>
      <c r="Z10" s="1579"/>
      <c r="AA10" s="1579"/>
      <c r="AB10" s="1579"/>
      <c r="AC10" s="1579"/>
      <c r="AD10" s="1579"/>
      <c r="AE10" s="1579"/>
      <c r="AF10" s="1579"/>
      <c r="AG10" s="1579"/>
      <c r="AH10" s="1579"/>
      <c r="AI10" s="1579"/>
      <c r="AJ10" s="1579"/>
    </row>
    <row r="11" spans="1:52" s="1086" customFormat="1" ht="12" customHeight="1">
      <c r="B11" s="180"/>
      <c r="C11" s="180"/>
      <c r="D11" s="180"/>
      <c r="E11" s="180"/>
      <c r="F11" s="180"/>
      <c r="G11" s="180"/>
      <c r="H11" s="180"/>
      <c r="I11" s="180"/>
      <c r="J11" s="180"/>
      <c r="K11" s="180"/>
      <c r="L11" s="180"/>
      <c r="M11" s="180"/>
      <c r="N11" s="180"/>
      <c r="O11" s="180"/>
      <c r="P11" s="180"/>
      <c r="Q11" s="180"/>
      <c r="R11" s="180"/>
      <c r="S11" s="1579" t="s">
        <v>937</v>
      </c>
      <c r="T11" s="1579"/>
      <c r="U11" s="1579"/>
      <c r="V11" s="1579"/>
      <c r="W11" s="1579"/>
      <c r="X11" s="1579"/>
      <c r="Y11" s="1579"/>
      <c r="Z11" s="1579"/>
      <c r="AA11" s="1579"/>
      <c r="AB11" s="1579"/>
      <c r="AC11" s="1579"/>
      <c r="AD11" s="1579"/>
      <c r="AE11" s="1579"/>
      <c r="AF11" s="1579"/>
      <c r="AG11" s="1579"/>
      <c r="AH11" s="1579"/>
      <c r="AI11" s="1579"/>
      <c r="AJ11" s="1579"/>
    </row>
    <row r="12" spans="1:52"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534"/>
    </row>
    <row r="13" spans="1:52" ht="30" customHeight="1">
      <c r="B13" s="1980" t="s">
        <v>148</v>
      </c>
      <c r="C13" s="1342"/>
      <c r="D13" s="1342"/>
      <c r="E13" s="1342"/>
      <c r="F13" s="1342"/>
      <c r="G13" s="1342"/>
      <c r="H13" s="1342"/>
      <c r="I13" s="1342"/>
      <c r="J13" s="1342"/>
      <c r="K13" s="1342"/>
      <c r="L13" s="1342"/>
      <c r="M13" s="1342"/>
      <c r="N13" s="1342"/>
      <c r="O13" s="1342"/>
      <c r="P13" s="1342"/>
      <c r="Q13" s="1342"/>
      <c r="R13" s="1342"/>
      <c r="S13" s="1342"/>
      <c r="T13" s="1342"/>
      <c r="U13" s="1342"/>
      <c r="V13" s="1342"/>
      <c r="W13" s="1342"/>
      <c r="X13" s="1342"/>
      <c r="Y13" s="1342"/>
      <c r="Z13" s="1342"/>
      <c r="AA13" s="1342"/>
      <c r="AB13" s="1342"/>
      <c r="AC13" s="1342"/>
      <c r="AD13" s="1342"/>
      <c r="AE13" s="1342"/>
      <c r="AF13" s="1342"/>
      <c r="AG13" s="1342"/>
      <c r="AH13" s="1342"/>
      <c r="AI13" s="1342"/>
      <c r="AJ13" s="1342"/>
    </row>
    <row r="14" spans="1:52"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row>
    <row r="15" spans="1:52" ht="20.149999999999999" customHeight="1">
      <c r="B15" s="2088" t="s">
        <v>150</v>
      </c>
      <c r="C15" s="1342"/>
      <c r="D15" s="1342"/>
      <c r="E15" s="1342"/>
      <c r="F15" s="1342"/>
      <c r="G15" s="1342"/>
      <c r="H15" s="1342"/>
      <c r="I15" s="1342"/>
      <c r="J15" s="1342"/>
      <c r="K15" s="1342"/>
      <c r="L15" s="1342"/>
      <c r="M15" s="1342"/>
      <c r="N15" s="1342"/>
      <c r="O15" s="1342"/>
      <c r="P15" s="1342"/>
      <c r="Q15" s="1342"/>
      <c r="R15" s="1342"/>
      <c r="S15" s="1342"/>
      <c r="T15" s="1342"/>
      <c r="U15" s="1342"/>
      <c r="V15" s="1342"/>
      <c r="W15" s="1342"/>
      <c r="X15" s="1342"/>
      <c r="Y15" s="1342"/>
      <c r="Z15" s="1342"/>
      <c r="AA15" s="1342"/>
      <c r="AB15" s="1342"/>
      <c r="AC15" s="1342"/>
      <c r="AD15" s="1342"/>
      <c r="AE15" s="1342"/>
      <c r="AF15" s="1342"/>
      <c r="AG15" s="1342"/>
      <c r="AH15" s="1342"/>
      <c r="AI15" s="1342"/>
      <c r="AJ15" s="1342"/>
    </row>
    <row r="16" spans="1:52" ht="20.149999999999999" customHeight="1">
      <c r="B16" s="1342"/>
      <c r="C16" s="1342"/>
      <c r="D16" s="1342"/>
      <c r="E16" s="1342"/>
      <c r="F16" s="1342"/>
      <c r="G16" s="1342"/>
      <c r="H16" s="1342"/>
      <c r="I16" s="1342"/>
      <c r="J16" s="1342"/>
      <c r="K16" s="1342"/>
      <c r="L16" s="1342"/>
      <c r="M16" s="1342"/>
      <c r="N16" s="1342"/>
      <c r="O16" s="1342"/>
      <c r="P16" s="1342"/>
      <c r="Q16" s="1342"/>
      <c r="R16" s="1342"/>
      <c r="S16" s="1342"/>
      <c r="T16" s="1342"/>
      <c r="U16" s="1342"/>
      <c r="V16" s="1342"/>
      <c r="W16" s="1342"/>
      <c r="X16" s="1342"/>
      <c r="Y16" s="1342"/>
      <c r="Z16" s="1342"/>
      <c r="AA16" s="1342"/>
      <c r="AB16" s="1342"/>
      <c r="AC16" s="1342"/>
      <c r="AD16" s="1342"/>
      <c r="AE16" s="1342"/>
      <c r="AF16" s="1342"/>
      <c r="AG16" s="1342"/>
      <c r="AH16" s="1342"/>
      <c r="AI16" s="1342"/>
      <c r="AJ16" s="1342"/>
    </row>
    <row r="17" spans="1:58" ht="15" customHeight="1">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row>
    <row r="18" spans="1:58" ht="20.149999999999999" customHeight="1">
      <c r="B18" s="427"/>
      <c r="C18" s="1627" t="s">
        <v>67</v>
      </c>
      <c r="D18" s="1627"/>
      <c r="E18" s="1627"/>
      <c r="F18" s="1627"/>
      <c r="G18" s="1627"/>
      <c r="H18" s="1627"/>
      <c r="I18" s="1627"/>
      <c r="J18" s="1627"/>
      <c r="K18" s="1627"/>
      <c r="L18" s="1627"/>
      <c r="M18" s="1627"/>
      <c r="N18" s="1627"/>
      <c r="O18" s="1627"/>
      <c r="P18" s="1627"/>
      <c r="Q18" s="1627"/>
      <c r="R18" s="1627"/>
      <c r="S18" s="1627"/>
      <c r="T18" s="1627"/>
      <c r="U18" s="1627"/>
      <c r="V18" s="1627"/>
      <c r="W18" s="1627"/>
      <c r="X18" s="1627"/>
      <c r="Y18" s="1627"/>
      <c r="Z18" s="1627"/>
      <c r="AA18" s="1627"/>
      <c r="AB18" s="1627"/>
      <c r="AC18" s="1627"/>
      <c r="AD18" s="1627"/>
      <c r="AE18" s="1627"/>
      <c r="AF18" s="1627"/>
      <c r="AG18" s="1627"/>
      <c r="AH18" s="1627"/>
      <c r="AI18" s="1627"/>
      <c r="AJ18" s="1627"/>
    </row>
    <row r="19" spans="1:58"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row>
    <row r="20" spans="1:58" ht="15" customHeight="1">
      <c r="B20" s="2551"/>
      <c r="C20" s="1981" t="s">
        <v>135</v>
      </c>
      <c r="D20" s="1168"/>
      <c r="E20" s="1168"/>
      <c r="F20" s="1168"/>
      <c r="G20" s="1168"/>
      <c r="H20" s="1168"/>
      <c r="I20" s="195"/>
      <c r="J20" s="2520"/>
      <c r="K20" s="1272"/>
      <c r="L20" s="2516">
        <f>各項目入力表!B3</f>
        <v>0</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row>
    <row r="21" spans="1:58" ht="15" customHeight="1">
      <c r="B21" s="1975"/>
      <c r="C21" s="1130"/>
      <c r="D21" s="1130"/>
      <c r="E21" s="1130"/>
      <c r="F21" s="1130"/>
      <c r="G21" s="1130"/>
      <c r="H21" s="1130"/>
      <c r="I21" s="412"/>
      <c r="J21" s="1469"/>
      <c r="K21" s="1470"/>
      <c r="L21" s="2518"/>
      <c r="M21" s="2518"/>
      <c r="N21" s="2518"/>
      <c r="O21" s="2518"/>
      <c r="P21" s="2518"/>
      <c r="Q21" s="2518"/>
      <c r="R21" s="2518"/>
      <c r="S21" s="2518"/>
      <c r="T21" s="2518"/>
      <c r="U21" s="2518"/>
      <c r="V21" s="2518"/>
      <c r="W21" s="2518"/>
      <c r="X21" s="2518"/>
      <c r="Y21" s="2518"/>
      <c r="Z21" s="2518"/>
      <c r="AA21" s="2518"/>
      <c r="AB21" s="2518"/>
      <c r="AC21" s="2518"/>
      <c r="AD21" s="2518"/>
      <c r="AE21" s="2518"/>
      <c r="AF21" s="2518"/>
      <c r="AG21" s="2518"/>
      <c r="AH21" s="2518"/>
      <c r="AI21" s="2518"/>
      <c r="AJ21" s="2519"/>
      <c r="AM21" s="2501" t="s">
        <v>435</v>
      </c>
      <c r="AN21" s="2502"/>
      <c r="AO21" s="2502"/>
      <c r="AP21" s="2502"/>
      <c r="AQ21" s="2502"/>
      <c r="AR21" s="2502"/>
      <c r="AS21" s="2502"/>
      <c r="AT21" s="2502"/>
      <c r="AU21" s="2502"/>
      <c r="AV21" s="2502"/>
      <c r="AW21" s="2502"/>
      <c r="AX21" s="2502"/>
      <c r="AY21" s="2502"/>
      <c r="AZ21" s="2502"/>
      <c r="BA21" s="2502"/>
      <c r="BB21" s="2502"/>
      <c r="BC21" s="2502"/>
      <c r="BD21" s="2502"/>
      <c r="BE21" s="2502"/>
      <c r="BF21" s="2502"/>
    </row>
    <row r="22" spans="1:58" s="66" customFormat="1" ht="15" customHeight="1">
      <c r="A22" s="908"/>
      <c r="B22" s="1974"/>
      <c r="C22" s="1976" t="s">
        <v>152</v>
      </c>
      <c r="D22" s="1141"/>
      <c r="E22" s="1141"/>
      <c r="F22" s="1141"/>
      <c r="G22" s="1141"/>
      <c r="H22" s="1141"/>
      <c r="I22" s="1996"/>
      <c r="J22" s="2050"/>
      <c r="K22" s="1605"/>
      <c r="L22" s="1970">
        <f>各項目入力表!B6</f>
        <v>0</v>
      </c>
      <c r="M22" s="1970"/>
      <c r="N22" s="1970"/>
      <c r="O22" s="1970"/>
      <c r="P22" s="1970"/>
      <c r="Q22" s="1970"/>
      <c r="R22" s="1970"/>
      <c r="S22" s="1970"/>
      <c r="T22" s="1970"/>
      <c r="U22" s="1970"/>
      <c r="V22" s="1970"/>
      <c r="W22" s="1977"/>
      <c r="X22" s="2035" t="s">
        <v>384</v>
      </c>
      <c r="Y22" s="2036"/>
      <c r="Z22" s="2036"/>
      <c r="AA22" s="2036"/>
      <c r="AB22" s="2037"/>
      <c r="AC22" s="1983">
        <f>各項目入力表!B5</f>
        <v>0</v>
      </c>
      <c r="AD22" s="1174"/>
      <c r="AE22" s="1174"/>
      <c r="AF22" s="1174"/>
      <c r="AG22" s="1174"/>
      <c r="AH22" s="1174"/>
      <c r="AI22" s="1174"/>
      <c r="AJ22" s="2443"/>
      <c r="AM22" s="2502"/>
      <c r="AN22" s="2502"/>
      <c r="AO22" s="2502"/>
      <c r="AP22" s="2502"/>
      <c r="AQ22" s="2502"/>
      <c r="AR22" s="2502"/>
      <c r="AS22" s="2502"/>
      <c r="AT22" s="2502"/>
      <c r="AU22" s="2502"/>
      <c r="AV22" s="2502"/>
      <c r="AW22" s="2502"/>
      <c r="AX22" s="2502"/>
      <c r="AY22" s="2502"/>
      <c r="AZ22" s="2502"/>
      <c r="BA22" s="2502"/>
      <c r="BB22" s="2502"/>
      <c r="BC22" s="2502"/>
      <c r="BD22" s="2502"/>
      <c r="BE22" s="2502"/>
      <c r="BF22" s="2502"/>
    </row>
    <row r="23" spans="1:58" s="66" customFormat="1" ht="15" customHeight="1" thickBot="1">
      <c r="A23" s="908"/>
      <c r="B23" s="1975"/>
      <c r="C23" s="1130"/>
      <c r="D23" s="1130"/>
      <c r="E23" s="1130"/>
      <c r="F23" s="1130"/>
      <c r="G23" s="1130"/>
      <c r="H23" s="1130"/>
      <c r="I23" s="1997"/>
      <c r="J23" s="1606"/>
      <c r="K23" s="1607"/>
      <c r="L23" s="1978"/>
      <c r="M23" s="1978"/>
      <c r="N23" s="1978"/>
      <c r="O23" s="1978"/>
      <c r="P23" s="1978"/>
      <c r="Q23" s="1978"/>
      <c r="R23" s="1978"/>
      <c r="S23" s="1978"/>
      <c r="T23" s="1978"/>
      <c r="U23" s="1978"/>
      <c r="V23" s="1978"/>
      <c r="W23" s="1979"/>
      <c r="X23" s="2038"/>
      <c r="Y23" s="2039"/>
      <c r="Z23" s="2039"/>
      <c r="AA23" s="2039"/>
      <c r="AB23" s="2040"/>
      <c r="AC23" s="1469"/>
      <c r="AD23" s="1470"/>
      <c r="AE23" s="1470"/>
      <c r="AF23" s="1470"/>
      <c r="AG23" s="1470"/>
      <c r="AH23" s="1470"/>
      <c r="AI23" s="1470"/>
      <c r="AJ23" s="1260"/>
      <c r="AM23" s="2502"/>
      <c r="AN23" s="2502"/>
      <c r="AO23" s="2502"/>
      <c r="AP23" s="2502"/>
      <c r="AQ23" s="2502"/>
      <c r="AR23" s="2502"/>
      <c r="AS23" s="2502"/>
      <c r="AT23" s="2502"/>
      <c r="AU23" s="2502"/>
      <c r="AV23" s="2502"/>
      <c r="AW23" s="2502"/>
      <c r="AX23" s="2502"/>
      <c r="AY23" s="2502"/>
      <c r="AZ23" s="2502"/>
      <c r="BA23" s="2502"/>
      <c r="BB23" s="2502"/>
      <c r="BC23" s="2502"/>
      <c r="BD23" s="2502"/>
      <c r="BE23" s="2502"/>
      <c r="BF23" s="2502"/>
    </row>
    <row r="24" spans="1:58" ht="30" customHeight="1" thickTop="1">
      <c r="B24" s="1974"/>
      <c r="C24" s="1976" t="s">
        <v>136</v>
      </c>
      <c r="D24" s="1141"/>
      <c r="E24" s="1141"/>
      <c r="F24" s="1141"/>
      <c r="G24" s="1141"/>
      <c r="H24" s="1141"/>
      <c r="I24" s="411"/>
      <c r="J24" s="2521" t="s">
        <v>479</v>
      </c>
      <c r="K24" s="2090"/>
      <c r="L24" s="1970">
        <f>各項目入力表!B7</f>
        <v>0</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M24" s="1952" t="s">
        <v>352</v>
      </c>
      <c r="AN24" s="1123"/>
      <c r="AO24" s="1123"/>
      <c r="AP24" s="1123"/>
      <c r="AQ24" s="1123"/>
      <c r="AR24" s="1123"/>
      <c r="AS24" s="2029"/>
      <c r="AT24" s="1954" t="s">
        <v>351</v>
      </c>
      <c r="AU24" s="2030"/>
      <c r="AV24" s="2031"/>
      <c r="AW24" s="537"/>
      <c r="AX24" s="537"/>
      <c r="AY24" s="537"/>
      <c r="AZ24" s="537" t="s">
        <v>436</v>
      </c>
      <c r="BA24" s="537"/>
      <c r="BB24" s="537"/>
      <c r="BC24" s="537"/>
      <c r="BD24" s="537"/>
      <c r="BE24" s="537"/>
      <c r="BF24" s="537"/>
    </row>
    <row r="25" spans="1:58" ht="30" customHeight="1" thickBot="1">
      <c r="B25" s="1975"/>
      <c r="C25" s="1130"/>
      <c r="D25" s="1130"/>
      <c r="E25" s="1130"/>
      <c r="F25" s="1130"/>
      <c r="G25" s="1130"/>
      <c r="H25" s="1130"/>
      <c r="I25" s="412"/>
      <c r="J25" s="1132" t="s">
        <v>478</v>
      </c>
      <c r="K25" s="2092"/>
      <c r="L25" s="1978">
        <f>IF(AT24=AZ25,各項目入力表!D5,各項目入力表!B8)</f>
        <v>0</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M25" s="1123"/>
      <c r="AN25" s="1123"/>
      <c r="AO25" s="1123"/>
      <c r="AP25" s="1123"/>
      <c r="AQ25" s="1123"/>
      <c r="AR25" s="1123"/>
      <c r="AS25" s="2029"/>
      <c r="AT25" s="2032"/>
      <c r="AU25" s="2033"/>
      <c r="AV25" s="2034"/>
      <c r="AW25" s="537"/>
      <c r="AX25" s="537"/>
      <c r="AY25" s="537"/>
      <c r="AZ25" s="537" t="s">
        <v>437</v>
      </c>
      <c r="BA25" s="537"/>
      <c r="BB25" s="537"/>
      <c r="BC25" s="537"/>
      <c r="BD25" s="537"/>
      <c r="BE25" s="537"/>
      <c r="BF25" s="537"/>
    </row>
    <row r="26" spans="1:58" ht="30" customHeight="1" thickTop="1">
      <c r="B26" s="2504"/>
      <c r="C26" s="2505" t="s">
        <v>134</v>
      </c>
      <c r="D26" s="2505"/>
      <c r="E26" s="2505"/>
      <c r="F26" s="2505"/>
      <c r="G26" s="2505"/>
      <c r="H26" s="2505"/>
      <c r="I26" s="91"/>
      <c r="J26" s="2521" t="s">
        <v>479</v>
      </c>
      <c r="K26" s="2090"/>
      <c r="L26" s="1970">
        <f>L24</f>
        <v>0</v>
      </c>
      <c r="M26" s="1970"/>
      <c r="N26" s="1970"/>
      <c r="O26" s="1970"/>
      <c r="P26" s="1970"/>
      <c r="Q26" s="1970"/>
      <c r="R26" s="1970"/>
      <c r="S26" s="1970"/>
      <c r="T26" s="1970"/>
      <c r="U26" s="1970"/>
      <c r="V26" s="1970"/>
      <c r="W26" s="1977"/>
      <c r="X26" s="410"/>
      <c r="Y26" s="189"/>
      <c r="Z26" s="189"/>
      <c r="AA26" s="189"/>
      <c r="AB26" s="189"/>
      <c r="AC26" s="189"/>
      <c r="AD26" s="189"/>
      <c r="AE26" s="189"/>
      <c r="AF26" s="189"/>
      <c r="AG26" s="189"/>
      <c r="AH26" s="189"/>
      <c r="AI26" s="189"/>
      <c r="AJ26" s="137"/>
      <c r="AK26" s="2514"/>
      <c r="AL26" s="2515"/>
      <c r="AN26" s="77"/>
      <c r="AO26" s="78"/>
      <c r="AP26" s="43"/>
      <c r="AR26" s="52"/>
      <c r="AS26" s="20"/>
      <c r="AT26" s="20"/>
      <c r="AU26" s="20"/>
      <c r="AV26" s="20"/>
      <c r="AW26" s="20"/>
      <c r="AX26" s="20"/>
      <c r="AY26" s="20"/>
    </row>
    <row r="27" spans="1:58" ht="30" customHeight="1">
      <c r="B27" s="1854"/>
      <c r="C27" s="2506"/>
      <c r="D27" s="2506"/>
      <c r="E27" s="2506"/>
      <c r="F27" s="2506"/>
      <c r="G27" s="2506"/>
      <c r="H27" s="2506"/>
      <c r="I27" s="92"/>
      <c r="J27" s="1132" t="s">
        <v>478</v>
      </c>
      <c r="K27" s="2092"/>
      <c r="L27" s="1978">
        <f>IF(AT24=AZ24,各項目入力表!D5,各項目入力表!D6)</f>
        <v>0</v>
      </c>
      <c r="M27" s="1978"/>
      <c r="N27" s="1978"/>
      <c r="O27" s="1978"/>
      <c r="P27" s="1978"/>
      <c r="Q27" s="1978"/>
      <c r="R27" s="1978"/>
      <c r="S27" s="1978"/>
      <c r="T27" s="1978"/>
      <c r="U27" s="1978"/>
      <c r="V27" s="1978"/>
      <c r="W27" s="1979"/>
      <c r="X27" s="390"/>
      <c r="Y27" s="190"/>
      <c r="Z27" s="190"/>
      <c r="AA27" s="190"/>
      <c r="AB27" s="190"/>
      <c r="AC27" s="190"/>
      <c r="AD27" s="190"/>
      <c r="AE27" s="190"/>
      <c r="AF27" s="190"/>
      <c r="AG27" s="190"/>
      <c r="AH27" s="190"/>
      <c r="AI27" s="190"/>
      <c r="AJ27" s="139"/>
      <c r="AM27" s="457" t="s">
        <v>439</v>
      </c>
      <c r="AO27" s="47"/>
      <c r="AR27" s="75"/>
      <c r="AS27" s="76"/>
      <c r="AT27" s="76"/>
      <c r="AU27" s="76"/>
      <c r="AV27" s="76"/>
      <c r="AW27" s="76"/>
      <c r="AX27" s="76"/>
      <c r="AY27" s="76"/>
    </row>
    <row r="28" spans="1:58" ht="15" customHeight="1">
      <c r="B28" s="2482"/>
      <c r="C28" s="2049" t="s">
        <v>137</v>
      </c>
      <c r="D28" s="1984"/>
      <c r="E28" s="1984"/>
      <c r="F28" s="1984"/>
      <c r="G28" s="1984"/>
      <c r="H28" s="1984"/>
      <c r="I28" s="433"/>
      <c r="J28" s="2089"/>
      <c r="K28" s="2547"/>
      <c r="L28" s="1973"/>
      <c r="M28" s="1973"/>
      <c r="N28" s="1973"/>
      <c r="O28" s="1973"/>
      <c r="P28" s="1973"/>
      <c r="Q28" s="1973"/>
      <c r="R28" s="1973"/>
      <c r="S28" s="1973"/>
      <c r="T28" s="1973"/>
      <c r="U28" s="1973"/>
      <c r="V28" s="1973"/>
      <c r="W28" s="2259"/>
      <c r="X28" s="436"/>
      <c r="Y28" s="430"/>
      <c r="Z28" s="430"/>
      <c r="AA28" s="430"/>
      <c r="AB28" s="430"/>
      <c r="AC28" s="430"/>
      <c r="AD28" s="430"/>
      <c r="AE28" s="430"/>
      <c r="AF28" s="430"/>
      <c r="AG28" s="430"/>
      <c r="AH28" s="430"/>
      <c r="AI28" s="430"/>
      <c r="AJ28" s="142"/>
    </row>
    <row r="29" spans="1:58" ht="15" customHeight="1">
      <c r="B29" s="2439"/>
      <c r="C29" s="1982"/>
      <c r="D29" s="1982"/>
      <c r="E29" s="1982"/>
      <c r="F29" s="1982"/>
      <c r="G29" s="1982"/>
      <c r="H29" s="1982"/>
      <c r="I29" s="406"/>
      <c r="J29" s="2548"/>
      <c r="K29" s="2549"/>
      <c r="L29" s="2545"/>
      <c r="M29" s="2545"/>
      <c r="N29" s="2545"/>
      <c r="O29" s="2545"/>
      <c r="P29" s="2545"/>
      <c r="Q29" s="2545"/>
      <c r="R29" s="2545"/>
      <c r="S29" s="2545"/>
      <c r="T29" s="2545"/>
      <c r="U29" s="2545"/>
      <c r="V29" s="2545"/>
      <c r="W29" s="2546"/>
      <c r="X29" s="437"/>
      <c r="Y29" s="148"/>
      <c r="Z29" s="148"/>
      <c r="AA29" s="148"/>
      <c r="AB29" s="148"/>
      <c r="AC29" s="148"/>
      <c r="AD29" s="148"/>
      <c r="AE29" s="148"/>
      <c r="AF29" s="148"/>
      <c r="AG29" s="148"/>
      <c r="AH29" s="148"/>
      <c r="AI29" s="148"/>
      <c r="AJ29" s="149"/>
    </row>
    <row r="30" spans="1:58" ht="15" customHeight="1">
      <c r="B30" s="420"/>
      <c r="C30" s="2267" t="s">
        <v>140</v>
      </c>
      <c r="D30" s="1984"/>
      <c r="E30" s="1984"/>
      <c r="F30" s="1984"/>
      <c r="G30" s="1984"/>
      <c r="H30" s="1984"/>
      <c r="I30" s="433"/>
      <c r="J30" s="2522"/>
      <c r="K30" s="1642"/>
      <c r="L30" s="1642"/>
      <c r="M30" s="1642"/>
      <c r="N30" s="1642"/>
      <c r="O30" s="1642"/>
      <c r="P30" s="1642"/>
      <c r="Q30" s="1642"/>
      <c r="R30" s="1642"/>
      <c r="S30" s="1642"/>
      <c r="T30" s="1642"/>
      <c r="U30" s="1642"/>
      <c r="V30" s="1642"/>
      <c r="W30" s="1642"/>
      <c r="X30" s="1642"/>
      <c r="Y30" s="1642"/>
      <c r="Z30" s="1642"/>
      <c r="AA30" s="1642"/>
      <c r="AB30" s="1642"/>
      <c r="AC30" s="1642"/>
      <c r="AD30" s="1642"/>
      <c r="AE30" s="1642"/>
      <c r="AF30" s="1642"/>
      <c r="AG30" s="1642"/>
      <c r="AH30" s="1642"/>
      <c r="AI30" s="1642"/>
      <c r="AJ30" s="1643"/>
    </row>
    <row r="31" spans="1:58" ht="15" customHeight="1">
      <c r="B31" s="423"/>
      <c r="C31" s="1546"/>
      <c r="D31" s="1546"/>
      <c r="E31" s="1546"/>
      <c r="F31" s="1546"/>
      <c r="G31" s="1546"/>
      <c r="H31" s="1546"/>
      <c r="I31" s="160"/>
      <c r="J31" s="1644"/>
      <c r="K31" s="1645"/>
      <c r="L31" s="1500"/>
      <c r="M31" s="1500"/>
      <c r="N31" s="1500"/>
      <c r="O31" s="1500"/>
      <c r="P31" s="1500"/>
      <c r="Q31" s="1500"/>
      <c r="R31" s="1500"/>
      <c r="S31" s="1500"/>
      <c r="T31" s="1500"/>
      <c r="U31" s="1500"/>
      <c r="V31" s="1500"/>
      <c r="W31" s="1500"/>
      <c r="X31" s="1500"/>
      <c r="Y31" s="1500"/>
      <c r="Z31" s="1500"/>
      <c r="AA31" s="1500"/>
      <c r="AB31" s="1500"/>
      <c r="AC31" s="1500"/>
      <c r="AD31" s="1500"/>
      <c r="AE31" s="1500"/>
      <c r="AF31" s="1500"/>
      <c r="AG31" s="1500"/>
      <c r="AH31" s="1500"/>
      <c r="AI31" s="1500"/>
      <c r="AJ31" s="1646"/>
    </row>
    <row r="32" spans="1:58" ht="15" customHeight="1">
      <c r="B32" s="423"/>
      <c r="C32" s="1546"/>
      <c r="D32" s="1546"/>
      <c r="E32" s="1546"/>
      <c r="F32" s="1546"/>
      <c r="G32" s="1546"/>
      <c r="H32" s="1546"/>
      <c r="I32" s="160"/>
      <c r="J32" s="1644"/>
      <c r="K32" s="1645"/>
      <c r="L32" s="1500"/>
      <c r="M32" s="1500"/>
      <c r="N32" s="1500"/>
      <c r="O32" s="1500"/>
      <c r="P32" s="1500"/>
      <c r="Q32" s="1500"/>
      <c r="R32" s="1500"/>
      <c r="S32" s="1500"/>
      <c r="T32" s="1500"/>
      <c r="U32" s="1500"/>
      <c r="V32" s="1500"/>
      <c r="W32" s="1500"/>
      <c r="X32" s="1500"/>
      <c r="Y32" s="1500"/>
      <c r="Z32" s="1500"/>
      <c r="AA32" s="1500"/>
      <c r="AB32" s="1500"/>
      <c r="AC32" s="1500"/>
      <c r="AD32" s="1500"/>
      <c r="AE32" s="1500"/>
      <c r="AF32" s="1500"/>
      <c r="AG32" s="1500"/>
      <c r="AH32" s="1500"/>
      <c r="AI32" s="1500"/>
      <c r="AJ32" s="1646"/>
    </row>
    <row r="33" spans="2:36" ht="15" customHeight="1">
      <c r="B33" s="423"/>
      <c r="C33" s="1546"/>
      <c r="D33" s="1546"/>
      <c r="E33" s="1546"/>
      <c r="F33" s="1546"/>
      <c r="G33" s="1546"/>
      <c r="H33" s="1546"/>
      <c r="I33" s="160"/>
      <c r="J33" s="1644"/>
      <c r="K33" s="1645"/>
      <c r="L33" s="1500"/>
      <c r="M33" s="1500"/>
      <c r="N33" s="1500"/>
      <c r="O33" s="1500"/>
      <c r="P33" s="1500"/>
      <c r="Q33" s="1500"/>
      <c r="R33" s="1500"/>
      <c r="S33" s="1500"/>
      <c r="T33" s="1500"/>
      <c r="U33" s="1500"/>
      <c r="V33" s="1500"/>
      <c r="W33" s="1500"/>
      <c r="X33" s="1500"/>
      <c r="Y33" s="1500"/>
      <c r="Z33" s="1500"/>
      <c r="AA33" s="1500"/>
      <c r="AB33" s="1500"/>
      <c r="AC33" s="1500"/>
      <c r="AD33" s="1500"/>
      <c r="AE33" s="1500"/>
      <c r="AF33" s="1500"/>
      <c r="AG33" s="1500"/>
      <c r="AH33" s="1500"/>
      <c r="AI33" s="1500"/>
      <c r="AJ33" s="1646"/>
    </row>
    <row r="34" spans="2:36" ht="15" customHeight="1">
      <c r="B34" s="423"/>
      <c r="C34" s="1546"/>
      <c r="D34" s="1546"/>
      <c r="E34" s="1546"/>
      <c r="F34" s="1546"/>
      <c r="G34" s="1546"/>
      <c r="H34" s="1546"/>
      <c r="I34" s="160"/>
      <c r="J34" s="1644"/>
      <c r="K34" s="1645"/>
      <c r="L34" s="1500"/>
      <c r="M34" s="1500"/>
      <c r="N34" s="1500"/>
      <c r="O34" s="1500"/>
      <c r="P34" s="1500"/>
      <c r="Q34" s="1500"/>
      <c r="R34" s="1500"/>
      <c r="S34" s="1500"/>
      <c r="T34" s="1500"/>
      <c r="U34" s="1500"/>
      <c r="V34" s="1500"/>
      <c r="W34" s="1500"/>
      <c r="X34" s="1500"/>
      <c r="Y34" s="1500"/>
      <c r="Z34" s="1500"/>
      <c r="AA34" s="1500"/>
      <c r="AB34" s="1500"/>
      <c r="AC34" s="1500"/>
      <c r="AD34" s="1500"/>
      <c r="AE34" s="1500"/>
      <c r="AF34" s="1500"/>
      <c r="AG34" s="1500"/>
      <c r="AH34" s="1500"/>
      <c r="AI34" s="1500"/>
      <c r="AJ34" s="1646"/>
    </row>
    <row r="35" spans="2:36" ht="15" customHeight="1">
      <c r="B35" s="423"/>
      <c r="C35" s="1546"/>
      <c r="D35" s="1546"/>
      <c r="E35" s="1546"/>
      <c r="F35" s="1546"/>
      <c r="G35" s="1546"/>
      <c r="H35" s="1546"/>
      <c r="I35" s="160"/>
      <c r="J35" s="1644"/>
      <c r="K35" s="1645"/>
      <c r="L35" s="1500"/>
      <c r="M35" s="1500"/>
      <c r="N35" s="1500"/>
      <c r="O35" s="1500"/>
      <c r="P35" s="1500"/>
      <c r="Q35" s="1500"/>
      <c r="R35" s="1500"/>
      <c r="S35" s="1500"/>
      <c r="T35" s="1500"/>
      <c r="U35" s="1500"/>
      <c r="V35" s="1500"/>
      <c r="W35" s="1500"/>
      <c r="X35" s="1500"/>
      <c r="Y35" s="1500"/>
      <c r="Z35" s="1500"/>
      <c r="AA35" s="1500"/>
      <c r="AB35" s="1500"/>
      <c r="AC35" s="1500"/>
      <c r="AD35" s="1500"/>
      <c r="AE35" s="1500"/>
      <c r="AF35" s="1500"/>
      <c r="AG35" s="1500"/>
      <c r="AH35" s="1500"/>
      <c r="AI35" s="1500"/>
      <c r="AJ35" s="1646"/>
    </row>
    <row r="36" spans="2:36" ht="15" customHeight="1">
      <c r="B36" s="423"/>
      <c r="C36" s="1546"/>
      <c r="D36" s="1546"/>
      <c r="E36" s="1546"/>
      <c r="F36" s="1546"/>
      <c r="G36" s="1546"/>
      <c r="H36" s="1546"/>
      <c r="I36" s="160"/>
      <c r="J36" s="1644"/>
      <c r="K36" s="1645"/>
      <c r="L36" s="1500"/>
      <c r="M36" s="1500"/>
      <c r="N36" s="1500"/>
      <c r="O36" s="1500"/>
      <c r="P36" s="1500"/>
      <c r="Q36" s="1500"/>
      <c r="R36" s="1500"/>
      <c r="S36" s="1500"/>
      <c r="T36" s="1500"/>
      <c r="U36" s="1500"/>
      <c r="V36" s="1500"/>
      <c r="W36" s="1500"/>
      <c r="X36" s="1500"/>
      <c r="Y36" s="1500"/>
      <c r="Z36" s="1500"/>
      <c r="AA36" s="1500"/>
      <c r="AB36" s="1500"/>
      <c r="AC36" s="1500"/>
      <c r="AD36" s="1500"/>
      <c r="AE36" s="1500"/>
      <c r="AF36" s="1500"/>
      <c r="AG36" s="1500"/>
      <c r="AH36" s="1500"/>
      <c r="AI36" s="1500"/>
      <c r="AJ36" s="1646"/>
    </row>
    <row r="37" spans="2:36" ht="15" customHeight="1">
      <c r="B37" s="423"/>
      <c r="C37" s="1546"/>
      <c r="D37" s="1546"/>
      <c r="E37" s="1546"/>
      <c r="F37" s="1546"/>
      <c r="G37" s="1546"/>
      <c r="H37" s="1546"/>
      <c r="I37" s="160"/>
      <c r="J37" s="1644"/>
      <c r="K37" s="1645"/>
      <c r="L37" s="1500"/>
      <c r="M37" s="1500"/>
      <c r="N37" s="1500"/>
      <c r="O37" s="1500"/>
      <c r="P37" s="1500"/>
      <c r="Q37" s="1500"/>
      <c r="R37" s="1500"/>
      <c r="S37" s="1500"/>
      <c r="T37" s="1500"/>
      <c r="U37" s="1500"/>
      <c r="V37" s="1500"/>
      <c r="W37" s="1500"/>
      <c r="X37" s="1500"/>
      <c r="Y37" s="1500"/>
      <c r="Z37" s="1500"/>
      <c r="AA37" s="1500"/>
      <c r="AB37" s="1500"/>
      <c r="AC37" s="1500"/>
      <c r="AD37" s="1500"/>
      <c r="AE37" s="1500"/>
      <c r="AF37" s="1500"/>
      <c r="AG37" s="1500"/>
      <c r="AH37" s="1500"/>
      <c r="AI37" s="1500"/>
      <c r="AJ37" s="1646"/>
    </row>
    <row r="38" spans="2:36" ht="15" customHeight="1">
      <c r="B38" s="401"/>
      <c r="C38" s="1546"/>
      <c r="D38" s="1546"/>
      <c r="E38" s="1546"/>
      <c r="F38" s="1546"/>
      <c r="G38" s="1546"/>
      <c r="H38" s="1546"/>
      <c r="I38" s="160"/>
      <c r="J38" s="1644"/>
      <c r="K38" s="1645"/>
      <c r="L38" s="1500"/>
      <c r="M38" s="1500"/>
      <c r="N38" s="1500"/>
      <c r="O38" s="1500"/>
      <c r="P38" s="1500"/>
      <c r="Q38" s="1500"/>
      <c r="R38" s="1500"/>
      <c r="S38" s="1500"/>
      <c r="T38" s="1500"/>
      <c r="U38" s="1500"/>
      <c r="V38" s="1500"/>
      <c r="W38" s="1500"/>
      <c r="X38" s="1500"/>
      <c r="Y38" s="1500"/>
      <c r="Z38" s="1500"/>
      <c r="AA38" s="1500"/>
      <c r="AB38" s="1500"/>
      <c r="AC38" s="1500"/>
      <c r="AD38" s="1500"/>
      <c r="AE38" s="1500"/>
      <c r="AF38" s="1500"/>
      <c r="AG38" s="1500"/>
      <c r="AH38" s="1500"/>
      <c r="AI38" s="1500"/>
      <c r="AJ38" s="1646"/>
    </row>
    <row r="39" spans="2:36" ht="15" customHeight="1">
      <c r="B39" s="401"/>
      <c r="C39" s="1546"/>
      <c r="D39" s="1546"/>
      <c r="E39" s="1546"/>
      <c r="F39" s="1546"/>
      <c r="G39" s="1546"/>
      <c r="H39" s="1546"/>
      <c r="I39" s="160"/>
      <c r="J39" s="1644"/>
      <c r="K39" s="1645"/>
      <c r="L39" s="1500"/>
      <c r="M39" s="1500"/>
      <c r="N39" s="1500"/>
      <c r="O39" s="1500"/>
      <c r="P39" s="1500"/>
      <c r="Q39" s="1500"/>
      <c r="R39" s="1500"/>
      <c r="S39" s="1500"/>
      <c r="T39" s="1500"/>
      <c r="U39" s="1500"/>
      <c r="V39" s="1500"/>
      <c r="W39" s="1500"/>
      <c r="X39" s="1500"/>
      <c r="Y39" s="1500"/>
      <c r="Z39" s="1500"/>
      <c r="AA39" s="1500"/>
      <c r="AB39" s="1500"/>
      <c r="AC39" s="1500"/>
      <c r="AD39" s="1500"/>
      <c r="AE39" s="1500"/>
      <c r="AF39" s="1500"/>
      <c r="AG39" s="1500"/>
      <c r="AH39" s="1500"/>
      <c r="AI39" s="1500"/>
      <c r="AJ39" s="1646"/>
    </row>
    <row r="40" spans="2:36" ht="15" customHeight="1">
      <c r="B40" s="401"/>
      <c r="C40" s="1546"/>
      <c r="D40" s="1546"/>
      <c r="E40" s="1546"/>
      <c r="F40" s="1546"/>
      <c r="G40" s="1546"/>
      <c r="H40" s="1546"/>
      <c r="I40" s="160"/>
      <c r="J40" s="1644"/>
      <c r="K40" s="1645"/>
      <c r="L40" s="1500"/>
      <c r="M40" s="1500"/>
      <c r="N40" s="1500"/>
      <c r="O40" s="1500"/>
      <c r="P40" s="1500"/>
      <c r="Q40" s="1500"/>
      <c r="R40" s="1500"/>
      <c r="S40" s="1500"/>
      <c r="T40" s="1500"/>
      <c r="U40" s="1500"/>
      <c r="V40" s="1500"/>
      <c r="W40" s="1500"/>
      <c r="X40" s="1500"/>
      <c r="Y40" s="1500"/>
      <c r="Z40" s="1500"/>
      <c r="AA40" s="1500"/>
      <c r="AB40" s="1500"/>
      <c r="AC40" s="1500"/>
      <c r="AD40" s="1500"/>
      <c r="AE40" s="1500"/>
      <c r="AF40" s="1500"/>
      <c r="AG40" s="1500"/>
      <c r="AH40" s="1500"/>
      <c r="AI40" s="1500"/>
      <c r="AJ40" s="1646"/>
    </row>
    <row r="41" spans="2:36" ht="15" customHeight="1" thickBot="1">
      <c r="B41" s="402"/>
      <c r="C41" s="1128"/>
      <c r="D41" s="1128"/>
      <c r="E41" s="1128"/>
      <c r="F41" s="1128"/>
      <c r="G41" s="1128"/>
      <c r="H41" s="1128"/>
      <c r="I41" s="161"/>
      <c r="J41" s="2013"/>
      <c r="K41" s="2014"/>
      <c r="L41" s="2014"/>
      <c r="M41" s="2014"/>
      <c r="N41" s="2014"/>
      <c r="O41" s="2014"/>
      <c r="P41" s="2014"/>
      <c r="Q41" s="2014"/>
      <c r="R41" s="2014"/>
      <c r="S41" s="2014"/>
      <c r="T41" s="2014"/>
      <c r="U41" s="2014"/>
      <c r="V41" s="2014"/>
      <c r="W41" s="2014"/>
      <c r="X41" s="2014"/>
      <c r="Y41" s="2014"/>
      <c r="Z41" s="2014"/>
      <c r="AA41" s="2014"/>
      <c r="AB41" s="2014"/>
      <c r="AC41" s="2014"/>
      <c r="AD41" s="2014"/>
      <c r="AE41" s="2014"/>
      <c r="AF41" s="2014"/>
      <c r="AG41" s="2014"/>
      <c r="AH41" s="2014"/>
      <c r="AI41" s="2014"/>
      <c r="AJ41" s="2523"/>
    </row>
    <row r="42" spans="2:36" s="1086" customFormat="1" ht="15" customHeight="1">
      <c r="Q42" s="2051" t="s">
        <v>962</v>
      </c>
      <c r="R42" s="2051"/>
      <c r="S42" s="2051"/>
      <c r="T42" s="2051"/>
      <c r="U42" s="2051" t="s">
        <v>953</v>
      </c>
      <c r="V42" s="2051"/>
      <c r="W42" s="2051"/>
      <c r="X42" s="2051"/>
      <c r="Y42" s="2051" t="s">
        <v>8</v>
      </c>
      <c r="Z42" s="2051"/>
      <c r="AA42" s="2051"/>
      <c r="AB42" s="2051"/>
      <c r="AC42" s="2051" t="s">
        <v>323</v>
      </c>
      <c r="AD42" s="2051"/>
      <c r="AE42" s="2051"/>
      <c r="AF42" s="2051"/>
      <c r="AG42" s="2051" t="s">
        <v>50</v>
      </c>
      <c r="AH42" s="2051"/>
      <c r="AI42" s="2051"/>
      <c r="AJ42" s="2051"/>
    </row>
    <row r="43" spans="2: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row>
    <row r="48" spans="2:36">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row>
    <row r="49" spans="2:36" s="1" customFormat="1" ht="15.75" hidden="1" customHeight="1">
      <c r="B49" s="2538" t="s">
        <v>143</v>
      </c>
      <c r="C49" s="2539"/>
      <c r="D49" s="2539"/>
      <c r="E49" s="2540"/>
      <c r="F49" s="2537" t="s">
        <v>144</v>
      </c>
      <c r="G49" s="2525"/>
      <c r="H49" s="2525"/>
      <c r="I49" s="2534"/>
      <c r="J49" s="2524" t="s">
        <v>127</v>
      </c>
      <c r="K49" s="2525"/>
      <c r="L49" s="2525"/>
      <c r="M49" s="2526"/>
      <c r="N49" s="2531" t="s">
        <v>7</v>
      </c>
      <c r="O49" s="2525"/>
      <c r="P49" s="2525"/>
      <c r="Q49" s="2526"/>
      <c r="R49" s="2531" t="s">
        <v>32</v>
      </c>
      <c r="S49" s="2525"/>
      <c r="T49" s="2525"/>
      <c r="U49" s="2526"/>
      <c r="V49" s="2531" t="s">
        <v>145</v>
      </c>
      <c r="W49" s="2525"/>
      <c r="X49" s="2525"/>
      <c r="Y49" s="2534"/>
      <c r="Z49" s="86"/>
      <c r="AA49" s="87"/>
      <c r="AB49" s="87"/>
      <c r="AC49" s="2543" t="s">
        <v>19</v>
      </c>
      <c r="AD49" s="2539"/>
      <c r="AE49" s="2539"/>
      <c r="AF49" s="2540"/>
      <c r="AG49" s="2275" t="s">
        <v>141</v>
      </c>
      <c r="AH49" s="2276"/>
      <c r="AI49" s="2276"/>
      <c r="AJ49" s="2277"/>
    </row>
    <row r="50" spans="2:36" s="1" customFormat="1" ht="12.9" hidden="1" customHeight="1">
      <c r="B50" s="2541"/>
      <c r="C50" s="2527"/>
      <c r="D50" s="2527"/>
      <c r="E50" s="2528"/>
      <c r="F50" s="2532"/>
      <c r="G50" s="2527"/>
      <c r="H50" s="2527"/>
      <c r="I50" s="2535"/>
      <c r="J50" s="2527"/>
      <c r="K50" s="2527"/>
      <c r="L50" s="2527"/>
      <c r="M50" s="2528"/>
      <c r="N50" s="2532"/>
      <c r="O50" s="2527"/>
      <c r="P50" s="2527"/>
      <c r="Q50" s="2528"/>
      <c r="R50" s="2532"/>
      <c r="S50" s="2527"/>
      <c r="T50" s="2527"/>
      <c r="U50" s="2528"/>
      <c r="V50" s="2532"/>
      <c r="W50" s="2527"/>
      <c r="X50" s="2527"/>
      <c r="Y50" s="2535"/>
      <c r="Z50" s="88"/>
      <c r="AA50" s="88"/>
      <c r="AB50" s="89"/>
      <c r="AC50" s="2541"/>
      <c r="AD50" s="2544"/>
      <c r="AE50" s="2544"/>
      <c r="AF50" s="2528"/>
      <c r="AG50" s="2384"/>
      <c r="AH50" s="2385"/>
      <c r="AI50" s="2385"/>
      <c r="AJ50" s="2386"/>
    </row>
    <row r="51" spans="2:36" s="1" customFormat="1" ht="12.9" hidden="1" customHeight="1">
      <c r="B51" s="2541"/>
      <c r="C51" s="2527"/>
      <c r="D51" s="2527"/>
      <c r="E51" s="2528"/>
      <c r="F51" s="2532"/>
      <c r="G51" s="2527"/>
      <c r="H51" s="2527"/>
      <c r="I51" s="2535"/>
      <c r="J51" s="2527"/>
      <c r="K51" s="2527"/>
      <c r="L51" s="2527"/>
      <c r="M51" s="2528"/>
      <c r="N51" s="2532"/>
      <c r="O51" s="2527"/>
      <c r="P51" s="2527"/>
      <c r="Q51" s="2528"/>
      <c r="R51" s="2532"/>
      <c r="S51" s="2527"/>
      <c r="T51" s="2527"/>
      <c r="U51" s="2528"/>
      <c r="V51" s="2532"/>
      <c r="W51" s="2527"/>
      <c r="X51" s="2527"/>
      <c r="Y51" s="2535"/>
      <c r="Z51" s="88"/>
      <c r="AA51" s="88"/>
      <c r="AB51" s="88"/>
      <c r="AC51" s="2541"/>
      <c r="AD51" s="2544"/>
      <c r="AE51" s="2544"/>
      <c r="AF51" s="2528"/>
      <c r="AG51" s="2384"/>
      <c r="AH51" s="2385"/>
      <c r="AI51" s="2385"/>
      <c r="AJ51" s="2386"/>
    </row>
    <row r="52" spans="2:36" s="1" customFormat="1" ht="12.9" hidden="1" customHeight="1">
      <c r="B52" s="2541"/>
      <c r="C52" s="2527"/>
      <c r="D52" s="2527"/>
      <c r="E52" s="2528"/>
      <c r="F52" s="2532"/>
      <c r="G52" s="2527"/>
      <c r="H52" s="2527"/>
      <c r="I52" s="2535"/>
      <c r="J52" s="2527"/>
      <c r="K52" s="2527"/>
      <c r="L52" s="2527"/>
      <c r="M52" s="2528"/>
      <c r="N52" s="2532"/>
      <c r="O52" s="2527"/>
      <c r="P52" s="2527"/>
      <c r="Q52" s="2528"/>
      <c r="R52" s="2532"/>
      <c r="S52" s="2527"/>
      <c r="T52" s="2527"/>
      <c r="U52" s="2528"/>
      <c r="V52" s="2532"/>
      <c r="W52" s="2527"/>
      <c r="X52" s="2527"/>
      <c r="Y52" s="2535"/>
      <c r="Z52" s="88"/>
      <c r="AA52" s="88"/>
      <c r="AB52" s="88"/>
      <c r="AC52" s="2541"/>
      <c r="AD52" s="2544"/>
      <c r="AE52" s="2544"/>
      <c r="AF52" s="2528"/>
      <c r="AG52" s="2384"/>
      <c r="AH52" s="2385"/>
      <c r="AI52" s="2385"/>
      <c r="AJ52" s="2386"/>
    </row>
    <row r="53" spans="2:36" s="1" customFormat="1" ht="12.9" hidden="1" customHeight="1" thickBot="1">
      <c r="B53" s="2542"/>
      <c r="C53" s="2529"/>
      <c r="D53" s="2529"/>
      <c r="E53" s="2530"/>
      <c r="F53" s="2533"/>
      <c r="G53" s="2529"/>
      <c r="H53" s="2529"/>
      <c r="I53" s="2536"/>
      <c r="J53" s="2529"/>
      <c r="K53" s="2529"/>
      <c r="L53" s="2529"/>
      <c r="M53" s="2530"/>
      <c r="N53" s="2533"/>
      <c r="O53" s="2529"/>
      <c r="P53" s="2529"/>
      <c r="Q53" s="2530"/>
      <c r="R53" s="2533"/>
      <c r="S53" s="2529"/>
      <c r="T53" s="2529"/>
      <c r="U53" s="2530"/>
      <c r="V53" s="2533"/>
      <c r="W53" s="2529"/>
      <c r="X53" s="2529"/>
      <c r="Y53" s="2536"/>
      <c r="Z53" s="88"/>
      <c r="AA53" s="88"/>
      <c r="AB53" s="88"/>
      <c r="AC53" s="2542"/>
      <c r="AD53" s="2529"/>
      <c r="AE53" s="2529"/>
      <c r="AF53" s="2530"/>
      <c r="AG53" s="2387"/>
      <c r="AH53" s="2388"/>
      <c r="AI53" s="2388"/>
      <c r="AJ53" s="2389"/>
    </row>
    <row r="54" spans="2:36">
      <c r="B54" s="56"/>
      <c r="C54" s="56"/>
      <c r="D54" s="56"/>
      <c r="E54" s="56"/>
      <c r="F54" s="56"/>
      <c r="G54" s="56"/>
      <c r="H54" s="56"/>
      <c r="I54" s="68"/>
      <c r="J54" s="68"/>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row>
    <row r="55" spans="2:36">
      <c r="C55" s="43"/>
      <c r="D55" s="44"/>
      <c r="E55" s="45"/>
      <c r="F55" s="43"/>
      <c r="G55" s="43"/>
      <c r="H55" s="43"/>
      <c r="I55" s="43"/>
      <c r="J55" s="43"/>
      <c r="K55" s="43"/>
      <c r="L55" s="43"/>
      <c r="M55" s="43"/>
      <c r="N55" s="43"/>
      <c r="O55" s="43"/>
      <c r="P55" s="43"/>
      <c r="Q55" s="43"/>
      <c r="R55" s="43"/>
      <c r="S55" s="43"/>
      <c r="T55" s="43"/>
      <c r="U55" s="43"/>
      <c r="V55" s="43"/>
      <c r="W55" s="43"/>
      <c r="X55" s="43"/>
      <c r="Y55" s="43"/>
      <c r="Z55" s="43"/>
    </row>
    <row r="56" spans="2:36">
      <c r="C56" s="43"/>
      <c r="D56" s="44"/>
      <c r="E56" s="43"/>
      <c r="F56" s="43"/>
      <c r="G56" s="43"/>
      <c r="H56" s="46"/>
      <c r="I56" s="46"/>
      <c r="J56" s="46"/>
      <c r="K56" s="46"/>
      <c r="L56" s="46"/>
      <c r="M56" s="46"/>
      <c r="N56" s="46"/>
      <c r="O56" s="46"/>
      <c r="P56" s="46"/>
      <c r="Q56" s="46"/>
      <c r="R56" s="46"/>
      <c r="S56" s="46"/>
      <c r="T56" s="46"/>
      <c r="U56" s="46"/>
      <c r="V56" s="46"/>
      <c r="W56" s="46"/>
      <c r="X56" s="46"/>
      <c r="Y56" s="46"/>
      <c r="Z56" s="46"/>
      <c r="AA56" s="42"/>
      <c r="AB56" s="42"/>
      <c r="AC56" s="42"/>
      <c r="AD56" s="42"/>
      <c r="AE56" s="42"/>
      <c r="AF56" s="42"/>
      <c r="AG56" s="42"/>
      <c r="AH56" s="42"/>
      <c r="AI56" s="42"/>
    </row>
    <row r="57" spans="2:36">
      <c r="D57" s="39"/>
      <c r="H57" s="42"/>
      <c r="I57" s="65"/>
      <c r="J57" s="65"/>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2:36">
      <c r="D58" s="39"/>
      <c r="H58" s="1986"/>
      <c r="I58" s="1986"/>
      <c r="J58" s="1986"/>
      <c r="K58" s="1986"/>
      <c r="L58" s="1986"/>
      <c r="M58" s="1986"/>
      <c r="N58" s="1986"/>
      <c r="O58" s="1986"/>
      <c r="P58" s="1986"/>
      <c r="Q58" s="1986"/>
      <c r="R58" s="1986"/>
      <c r="S58" s="1986"/>
      <c r="T58" s="1986"/>
      <c r="U58" s="1986"/>
      <c r="V58" s="1986"/>
      <c r="W58" s="1986"/>
      <c r="X58" s="1986"/>
      <c r="Y58" s="1986"/>
      <c r="Z58" s="1986"/>
      <c r="AA58" s="1986"/>
      <c r="AB58" s="1986"/>
      <c r="AC58" s="1986"/>
      <c r="AD58" s="1986"/>
      <c r="AE58" s="1986"/>
      <c r="AF58" s="1986"/>
      <c r="AG58" s="1986"/>
      <c r="AH58" s="1986"/>
      <c r="AI58" s="1986"/>
    </row>
  </sheetData>
  <sheetProtection sheet="1" selectLockedCells="1"/>
  <mergeCells count="67">
    <mergeCell ref="Q43:T46"/>
    <mergeCell ref="U43:X46"/>
    <mergeCell ref="Y43:AB46"/>
    <mergeCell ref="AC43:AF46"/>
    <mergeCell ref="AG43:AJ46"/>
    <mergeCell ref="C4:L4"/>
    <mergeCell ref="Y1:AJ1"/>
    <mergeCell ref="B15:AJ16"/>
    <mergeCell ref="B13:AJ13"/>
    <mergeCell ref="I22:I23"/>
    <mergeCell ref="C18:AJ18"/>
    <mergeCell ref="B20:B21"/>
    <mergeCell ref="C20:H21"/>
    <mergeCell ref="B22:B23"/>
    <mergeCell ref="C22:H23"/>
    <mergeCell ref="C3:F3"/>
    <mergeCell ref="S6:W6"/>
    <mergeCell ref="S7:W7"/>
    <mergeCell ref="S8:W8"/>
    <mergeCell ref="Y6:AI6"/>
    <mergeCell ref="Y7:AI7"/>
    <mergeCell ref="Y8:AI8"/>
    <mergeCell ref="J27:K27"/>
    <mergeCell ref="B24:B25"/>
    <mergeCell ref="C24:H25"/>
    <mergeCell ref="L27:W27"/>
    <mergeCell ref="S9:AJ9"/>
    <mergeCell ref="S10:AJ10"/>
    <mergeCell ref="S11:AJ11"/>
    <mergeCell ref="L28:W29"/>
    <mergeCell ref="C28:H29"/>
    <mergeCell ref="C26:H27"/>
    <mergeCell ref="B28:B29"/>
    <mergeCell ref="B26:B27"/>
    <mergeCell ref="J28:K29"/>
    <mergeCell ref="H58:AI58"/>
    <mergeCell ref="J30:AJ41"/>
    <mergeCell ref="AG49:AJ53"/>
    <mergeCell ref="J49:M53"/>
    <mergeCell ref="N49:Q53"/>
    <mergeCell ref="R49:U53"/>
    <mergeCell ref="V49:Y53"/>
    <mergeCell ref="F49:I53"/>
    <mergeCell ref="C30:H41"/>
    <mergeCell ref="B49:E53"/>
    <mergeCell ref="AC49:AF53"/>
    <mergeCell ref="Q42:T42"/>
    <mergeCell ref="U42:X42"/>
    <mergeCell ref="Y42:AB42"/>
    <mergeCell ref="AC42:AF42"/>
    <mergeCell ref="AG42:AJ42"/>
    <mergeCell ref="AM21:BF23"/>
    <mergeCell ref="AM24:AS25"/>
    <mergeCell ref="AT24:AV25"/>
    <mergeCell ref="AK26:AL26"/>
    <mergeCell ref="J22:K23"/>
    <mergeCell ref="L22:W23"/>
    <mergeCell ref="L25:W25"/>
    <mergeCell ref="L26:W26"/>
    <mergeCell ref="L24:W24"/>
    <mergeCell ref="L20:AJ21"/>
    <mergeCell ref="J20:K21"/>
    <mergeCell ref="AC22:AJ23"/>
    <mergeCell ref="X22:AB23"/>
    <mergeCell ref="J24:K24"/>
    <mergeCell ref="J25:K25"/>
    <mergeCell ref="J26:K26"/>
  </mergeCells>
  <phoneticPr fontId="3"/>
  <conditionalFormatting sqref="L22:W23">
    <cfRule type="expression" dxfId="131" priority="16" stopIfTrue="1">
      <formula>AND(MONTH(L22)&lt;10,DAY(L22)&gt;9)</formula>
    </cfRule>
    <cfRule type="expression" dxfId="130" priority="17" stopIfTrue="1">
      <formula>AND(MONTH(L22)&lt;10,DAY(L22)&lt;10)</formula>
    </cfRule>
    <cfRule type="expression" dxfId="129" priority="18" stopIfTrue="1">
      <formula>AND(MONTH(L22)&gt;9,DAY(L22)&lt;10)</formula>
    </cfRule>
  </conditionalFormatting>
  <conditionalFormatting sqref="L24:W24">
    <cfRule type="expression" dxfId="128" priority="13" stopIfTrue="1">
      <formula>AND(MONTH(L24)&lt;10,DAY(L24)&gt;9)</formula>
    </cfRule>
    <cfRule type="expression" dxfId="127" priority="14" stopIfTrue="1">
      <formula>AND(MONTH(L24)&lt;10,DAY(L24)&lt;10)</formula>
    </cfRule>
    <cfRule type="expression" dxfId="126" priority="15" stopIfTrue="1">
      <formula>AND(MONTH(L24)&gt;9,DAY(L24)&lt;10)</formula>
    </cfRule>
  </conditionalFormatting>
  <conditionalFormatting sqref="L25:W25">
    <cfRule type="expression" dxfId="125" priority="10" stopIfTrue="1">
      <formula>AND(MONTH(L25)&lt;10,DAY(L25)&gt;9)</formula>
    </cfRule>
    <cfRule type="expression" dxfId="124" priority="11" stopIfTrue="1">
      <formula>AND(MONTH(L25)&lt;10,DAY(L25)&lt;10)</formula>
    </cfRule>
    <cfRule type="expression" dxfId="123" priority="12" stopIfTrue="1">
      <formula>AND(MONTH(L25)&gt;9,DAY(L25)&lt;10)</formula>
    </cfRule>
  </conditionalFormatting>
  <conditionalFormatting sqref="L26:W26">
    <cfRule type="expression" dxfId="122" priority="7" stopIfTrue="1">
      <formula>AND(MONTH(L26)&lt;10,DAY(L26)&gt;9)</formula>
    </cfRule>
    <cfRule type="expression" dxfId="121" priority="8" stopIfTrue="1">
      <formula>AND(MONTH(L26)&lt;10,DAY(L26)&lt;10)</formula>
    </cfRule>
    <cfRule type="expression" dxfId="120" priority="9" stopIfTrue="1">
      <formula>AND(MONTH(L26)&gt;9,DAY(L26)&lt;10)</formula>
    </cfRule>
  </conditionalFormatting>
  <conditionalFormatting sqref="L27:W27">
    <cfRule type="expression" dxfId="119" priority="4" stopIfTrue="1">
      <formula>AND(MONTH(L27)&lt;10,DAY(L27)&gt;9)</formula>
    </cfRule>
    <cfRule type="expression" dxfId="118" priority="5" stopIfTrue="1">
      <formula>AND(MONTH(L27)&lt;10,DAY(L27)&lt;10)</formula>
    </cfRule>
    <cfRule type="expression" dxfId="117" priority="6" stopIfTrue="1">
      <formula>AND(MONTH(L27)&gt;9,DAY(L27)&lt;10)</formula>
    </cfRule>
  </conditionalFormatting>
  <conditionalFormatting sqref="L28:W29">
    <cfRule type="expression" dxfId="116" priority="1" stopIfTrue="1">
      <formula>AND(MONTH(L28)&lt;10,DAY(L28)&gt;9)</formula>
    </cfRule>
    <cfRule type="expression" dxfId="115" priority="2" stopIfTrue="1">
      <formula>AND(MONTH(L28)&lt;10,DAY(L28)&lt;10)</formula>
    </cfRule>
    <cfRule type="expression" dxfId="114" priority="3" stopIfTrue="1">
      <formula>AND(MONTH(L28)&gt;9,DAY(L28)&lt;10)</formula>
    </cfRule>
  </conditionalFormatting>
  <dataValidations count="1">
    <dataValidation type="list" allowBlank="1" showInputMessage="1" showErrorMessage="1" sqref="AT24:AV25">
      <formula1>$AZ$24:$AZ$25</formula1>
    </dataValidation>
  </dataValidations>
  <pageMargins left="1.1023622047244095" right="0.51181102362204722" top="0.35433070866141736" bottom="0.74803149606299213" header="0.31496062992125984" footer="0.31496062992125984"/>
  <pageSetup paperSize="9" scale="99" orientation="portrait" r:id="rId1"/>
  <headerFooter>
    <oddHeader>&amp;L&amp;"ＭＳ 明朝,標準"&amp;8&amp;K00-039第23号様式（第23条関係）</oddHeader>
    <oddFooter>&amp;R&amp;"ＭＳ 明朝,標準"&amp;8&amp;K00-032受注者⇒監督員</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3" tint="0.59999389629810485"/>
  </sheetPr>
  <dimension ref="A1:AZ58"/>
  <sheetViews>
    <sheetView showZeros="0" view="pageBreakPreview" zoomScaleNormal="100" zoomScaleSheetLayoutView="100" workbookViewId="0">
      <selection activeCell="L28" sqref="L28:U29"/>
    </sheetView>
  </sheetViews>
  <sheetFormatPr defaultColWidth="2.36328125" defaultRowHeight="13"/>
  <cols>
    <col min="1" max="1" width="8.08984375" style="908" customWidth="1"/>
    <col min="2" max="45" width="2.36328125" style="66"/>
    <col min="46" max="46" width="15.453125" style="66" customWidth="1"/>
    <col min="47" max="47" width="8.6328125" style="66" customWidth="1"/>
    <col min="48" max="51" width="2.36328125" style="66"/>
    <col min="52" max="52" width="0" style="66" hidden="1" customWidth="1"/>
    <col min="53" max="16384" width="2.36328125" style="66"/>
  </cols>
  <sheetData>
    <row r="1" spans="1:52" s="123" customFormat="1" ht="19.5" customHeight="1">
      <c r="W1" s="249"/>
      <c r="X1" s="250"/>
      <c r="Y1" s="378"/>
      <c r="Z1" s="1664"/>
      <c r="AA1" s="1664"/>
      <c r="AB1" s="1664"/>
      <c r="AC1" s="1664"/>
      <c r="AD1" s="1664"/>
      <c r="AE1" s="1664"/>
      <c r="AF1" s="1664"/>
      <c r="AG1" s="1664"/>
      <c r="AH1" s="1664"/>
      <c r="AI1" s="1664"/>
      <c r="AJ1" s="1665"/>
      <c r="AK1" s="444" t="s">
        <v>133</v>
      </c>
    </row>
    <row r="2" spans="1:52"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1:52" s="707" customFormat="1" ht="15" customHeight="1">
      <c r="A3" s="908"/>
      <c r="C3" s="1546" t="s">
        <v>368</v>
      </c>
      <c r="D3" s="2056"/>
      <c r="E3" s="2056"/>
      <c r="F3" s="2056"/>
      <c r="G3" s="705"/>
      <c r="H3" s="705"/>
    </row>
    <row r="4" spans="1:52"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52" ht="15" customHeight="1">
      <c r="B5" s="427"/>
      <c r="C5" s="427"/>
      <c r="D5" s="394"/>
      <c r="E5" s="394"/>
      <c r="F5" s="394"/>
      <c r="G5" s="394"/>
      <c r="H5" s="394"/>
      <c r="I5" s="394"/>
      <c r="J5" s="394"/>
      <c r="K5" s="394"/>
      <c r="L5" s="394"/>
      <c r="M5" s="394"/>
      <c r="N5" s="394"/>
      <c r="O5" s="394"/>
      <c r="P5" s="394"/>
      <c r="Q5" s="394"/>
      <c r="R5" s="427"/>
      <c r="S5" s="427"/>
      <c r="T5" s="427"/>
      <c r="U5" s="427"/>
      <c r="V5" s="427"/>
      <c r="W5" s="427"/>
      <c r="X5" s="427"/>
      <c r="Y5" s="427"/>
      <c r="Z5" s="427"/>
      <c r="AA5" s="427"/>
      <c r="AB5" s="427"/>
      <c r="AC5" s="427"/>
      <c r="AD5" s="427"/>
      <c r="AE5" s="427"/>
      <c r="AF5" s="427"/>
      <c r="AG5" s="427"/>
      <c r="AH5" s="427"/>
      <c r="AI5" s="427"/>
      <c r="AJ5" s="427"/>
      <c r="AZ5" s="66" t="s">
        <v>432</v>
      </c>
    </row>
    <row r="6" spans="1:52" ht="30" customHeight="1">
      <c r="B6" s="427"/>
      <c r="C6" s="427"/>
      <c r="D6" s="427"/>
      <c r="E6" s="427"/>
      <c r="F6" s="427"/>
      <c r="G6" s="427"/>
      <c r="H6" s="427"/>
      <c r="I6" s="38"/>
      <c r="J6" s="38"/>
      <c r="K6" s="38"/>
      <c r="L6" s="38"/>
      <c r="M6" s="38"/>
      <c r="N6" s="38"/>
      <c r="O6" s="38"/>
      <c r="P6" s="38"/>
      <c r="Q6" s="38"/>
      <c r="R6" s="427"/>
      <c r="S6" s="2054" t="s">
        <v>71</v>
      </c>
      <c r="T6" s="2358"/>
      <c r="U6" s="2358"/>
      <c r="V6" s="2358"/>
      <c r="W6" s="2358"/>
      <c r="X6" s="339"/>
      <c r="Y6" s="2568">
        <f>各項目入力表!F3</f>
        <v>0</v>
      </c>
      <c r="Z6" s="2550"/>
      <c r="AA6" s="2550"/>
      <c r="AB6" s="2550"/>
      <c r="AC6" s="2550"/>
      <c r="AD6" s="2550"/>
      <c r="AE6" s="2550"/>
      <c r="AF6" s="2550"/>
      <c r="AG6" s="2550"/>
      <c r="AH6" s="2550"/>
      <c r="AI6" s="2550"/>
      <c r="AJ6" s="339"/>
    </row>
    <row r="7" spans="1:52" ht="30" customHeight="1">
      <c r="B7" s="427"/>
      <c r="C7" s="427"/>
      <c r="D7" s="427"/>
      <c r="E7" s="427"/>
      <c r="F7" s="427"/>
      <c r="G7" s="427"/>
      <c r="H7" s="427"/>
      <c r="I7" s="427"/>
      <c r="J7" s="427"/>
      <c r="K7" s="427"/>
      <c r="L7" s="427"/>
      <c r="M7" s="427"/>
      <c r="N7" s="427"/>
      <c r="O7" s="427"/>
      <c r="P7" s="427"/>
      <c r="Q7" s="427"/>
      <c r="R7" s="427"/>
      <c r="S7" s="2054" t="s">
        <v>33</v>
      </c>
      <c r="T7" s="2358"/>
      <c r="U7" s="2358"/>
      <c r="V7" s="2358"/>
      <c r="W7" s="2358"/>
      <c r="X7" s="340"/>
      <c r="Y7" s="2568">
        <f>各項目入力表!F4</f>
        <v>0</v>
      </c>
      <c r="Z7" s="2550"/>
      <c r="AA7" s="2550"/>
      <c r="AB7" s="2550"/>
      <c r="AC7" s="2550"/>
      <c r="AD7" s="2550"/>
      <c r="AE7" s="2550"/>
      <c r="AF7" s="2550"/>
      <c r="AG7" s="2550"/>
      <c r="AH7" s="2550"/>
      <c r="AI7" s="2550"/>
      <c r="AJ7" s="339"/>
    </row>
    <row r="8" spans="1:52" ht="30" customHeight="1">
      <c r="B8" s="427"/>
      <c r="C8" s="427"/>
      <c r="D8" s="427"/>
      <c r="E8" s="427"/>
      <c r="F8" s="427"/>
      <c r="G8" s="427"/>
      <c r="H8" s="427"/>
      <c r="I8" s="427"/>
      <c r="J8" s="427"/>
      <c r="K8" s="427"/>
      <c r="L8" s="427"/>
      <c r="M8" s="427"/>
      <c r="N8" s="427"/>
      <c r="O8" s="427"/>
      <c r="P8" s="427"/>
      <c r="Q8" s="427"/>
      <c r="R8" s="427"/>
      <c r="S8" s="2054" t="s">
        <v>34</v>
      </c>
      <c r="T8" s="2358"/>
      <c r="U8" s="2358"/>
      <c r="V8" s="2358"/>
      <c r="W8" s="2358"/>
      <c r="X8" s="335"/>
      <c r="Y8" s="2568">
        <f>各項目入力表!F5</f>
        <v>0</v>
      </c>
      <c r="Z8" s="2550"/>
      <c r="AA8" s="2550"/>
      <c r="AB8" s="2550"/>
      <c r="AC8" s="2550"/>
      <c r="AD8" s="2550"/>
      <c r="AE8" s="2550"/>
      <c r="AF8" s="2550"/>
      <c r="AG8" s="2550"/>
      <c r="AH8" s="2550"/>
      <c r="AI8" s="2550"/>
      <c r="AJ8" s="567" t="s">
        <v>65</v>
      </c>
    </row>
    <row r="9" spans="1:52" s="1086" customFormat="1" ht="12" customHeight="1">
      <c r="B9" s="180"/>
      <c r="C9" s="180"/>
      <c r="D9" s="180"/>
      <c r="E9" s="180"/>
      <c r="F9" s="180"/>
      <c r="G9" s="180"/>
      <c r="H9" s="180"/>
      <c r="I9" s="180"/>
      <c r="J9" s="180"/>
      <c r="K9" s="180"/>
      <c r="L9" s="180"/>
      <c r="M9" s="180"/>
      <c r="N9" s="180"/>
      <c r="O9" s="180"/>
      <c r="P9" s="180"/>
      <c r="Q9" s="180"/>
      <c r="R9" s="180"/>
      <c r="S9" s="1578" t="s">
        <v>934</v>
      </c>
      <c r="T9" s="1578"/>
      <c r="U9" s="1578"/>
      <c r="V9" s="1578"/>
      <c r="W9" s="1578"/>
      <c r="X9" s="1578"/>
      <c r="Y9" s="1578"/>
      <c r="Z9" s="1578"/>
      <c r="AA9" s="1578"/>
      <c r="AB9" s="1578"/>
      <c r="AC9" s="1578"/>
      <c r="AD9" s="1578"/>
      <c r="AE9" s="1578"/>
      <c r="AF9" s="1578"/>
      <c r="AG9" s="1578"/>
      <c r="AH9" s="1578"/>
      <c r="AI9" s="1578"/>
      <c r="AJ9" s="1578"/>
    </row>
    <row r="10" spans="1:52" s="1086" customFormat="1" ht="12" customHeight="1">
      <c r="B10" s="180"/>
      <c r="C10" s="180"/>
      <c r="D10" s="180"/>
      <c r="E10" s="180"/>
      <c r="F10" s="180"/>
      <c r="G10" s="180"/>
      <c r="H10" s="180"/>
      <c r="I10" s="180"/>
      <c r="J10" s="180"/>
      <c r="K10" s="180"/>
      <c r="L10" s="180"/>
      <c r="M10" s="180"/>
      <c r="N10" s="180"/>
      <c r="O10" s="180"/>
      <c r="P10" s="180"/>
      <c r="Q10" s="180"/>
      <c r="R10" s="180"/>
      <c r="S10" s="1579" t="s">
        <v>935</v>
      </c>
      <c r="T10" s="1579"/>
      <c r="U10" s="1579"/>
      <c r="V10" s="1579"/>
      <c r="W10" s="1579"/>
      <c r="X10" s="1579"/>
      <c r="Y10" s="1579"/>
      <c r="Z10" s="1579"/>
      <c r="AA10" s="1579"/>
      <c r="AB10" s="1579"/>
      <c r="AC10" s="1579"/>
      <c r="AD10" s="1579"/>
      <c r="AE10" s="1579"/>
      <c r="AF10" s="1579"/>
      <c r="AG10" s="1579"/>
      <c r="AH10" s="1579"/>
      <c r="AI10" s="1579"/>
      <c r="AJ10" s="1579"/>
    </row>
    <row r="11" spans="1:52" s="1086" customFormat="1" ht="12" customHeight="1">
      <c r="B11" s="180"/>
      <c r="C11" s="180"/>
      <c r="D11" s="180"/>
      <c r="E11" s="180"/>
      <c r="F11" s="180"/>
      <c r="G11" s="180"/>
      <c r="H11" s="180"/>
      <c r="I11" s="180"/>
      <c r="J11" s="180"/>
      <c r="K11" s="180"/>
      <c r="L11" s="180"/>
      <c r="M11" s="180"/>
      <c r="N11" s="180"/>
      <c r="O11" s="180"/>
      <c r="P11" s="180"/>
      <c r="Q11" s="180"/>
      <c r="R11" s="180"/>
      <c r="S11" s="1579" t="s">
        <v>937</v>
      </c>
      <c r="T11" s="1579"/>
      <c r="U11" s="1579"/>
      <c r="V11" s="1579"/>
      <c r="W11" s="1579"/>
      <c r="X11" s="1579"/>
      <c r="Y11" s="1579"/>
      <c r="Z11" s="1579"/>
      <c r="AA11" s="1579"/>
      <c r="AB11" s="1579"/>
      <c r="AC11" s="1579"/>
      <c r="AD11" s="1579"/>
      <c r="AE11" s="1579"/>
      <c r="AF11" s="1579"/>
      <c r="AG11" s="1579"/>
      <c r="AH11" s="1579"/>
      <c r="AI11" s="1579"/>
      <c r="AJ11" s="1579"/>
    </row>
    <row r="12" spans="1:52"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566"/>
    </row>
    <row r="13" spans="1:52" ht="30" customHeight="1">
      <c r="B13" s="1980" t="s">
        <v>149</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row>
    <row r="14" spans="1:52"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row>
    <row r="15" spans="1:52" ht="20.149999999999999" customHeight="1">
      <c r="B15" s="2088" t="s">
        <v>488</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52"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2:52" ht="15" customHeight="1">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N17" s="2552" t="s">
        <v>369</v>
      </c>
      <c r="AO17" s="1325"/>
      <c r="AP17" s="1325"/>
      <c r="AQ17" s="1325"/>
      <c r="AR17" s="1325"/>
      <c r="AS17" s="1325"/>
      <c r="AT17" s="1325"/>
    </row>
    <row r="18" spans="2:52" ht="20.149999999999999"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N18" s="1325"/>
      <c r="AO18" s="1325"/>
      <c r="AP18" s="1325"/>
      <c r="AQ18" s="1325"/>
      <c r="AR18" s="1325"/>
      <c r="AS18" s="1325"/>
      <c r="AT18" s="1325"/>
    </row>
    <row r="19" spans="2:52"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N19" s="1325"/>
      <c r="AO19" s="1325"/>
      <c r="AP19" s="1325"/>
      <c r="AQ19" s="1325"/>
      <c r="AR19" s="1325"/>
      <c r="AS19" s="1325"/>
      <c r="AT19" s="1325"/>
    </row>
    <row r="20" spans="2:52" ht="15" customHeight="1" thickBot="1">
      <c r="B20" s="2551"/>
      <c r="C20" s="1981" t="s">
        <v>135</v>
      </c>
      <c r="D20" s="1981"/>
      <c r="E20" s="1981"/>
      <c r="F20" s="1981"/>
      <c r="G20" s="1981"/>
      <c r="H20" s="1981"/>
      <c r="I20" s="2571"/>
      <c r="J20" s="173"/>
      <c r="K20" s="417"/>
      <c r="L20" s="2065">
        <f>各項目入力表!B3</f>
        <v>0</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c r="AZ20" s="66" t="s">
        <v>361</v>
      </c>
    </row>
    <row r="21" spans="2:52" ht="15" customHeight="1" thickTop="1">
      <c r="B21" s="2569"/>
      <c r="C21" s="2570"/>
      <c r="D21" s="2570"/>
      <c r="E21" s="2570"/>
      <c r="F21" s="2570"/>
      <c r="G21" s="2570"/>
      <c r="H21" s="2570"/>
      <c r="I21" s="2572"/>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c r="AN21" s="1952" t="s">
        <v>352</v>
      </c>
      <c r="AO21" s="1123"/>
      <c r="AP21" s="1123"/>
      <c r="AQ21" s="1123"/>
      <c r="AR21" s="1123"/>
      <c r="AS21" s="1123"/>
      <c r="AT21" s="2029"/>
      <c r="AU21" s="2553" t="s">
        <v>351</v>
      </c>
      <c r="AV21" s="2554"/>
      <c r="AW21" s="2555"/>
      <c r="AZ21" s="66" t="s">
        <v>398</v>
      </c>
    </row>
    <row r="22" spans="2:52" ht="15" customHeight="1" thickBot="1">
      <c r="B22" s="1974"/>
      <c r="C22" s="1976" t="s">
        <v>152</v>
      </c>
      <c r="D22" s="1141"/>
      <c r="E22" s="1141"/>
      <c r="F22" s="1141"/>
      <c r="G22" s="1141"/>
      <c r="H22" s="1141"/>
      <c r="I22" s="1996"/>
      <c r="J22" s="184"/>
      <c r="K22" s="379"/>
      <c r="L22" s="1970">
        <f>各項目入力表!B6</f>
        <v>0</v>
      </c>
      <c r="M22" s="1970"/>
      <c r="N22" s="1970"/>
      <c r="O22" s="1970"/>
      <c r="P22" s="1970"/>
      <c r="Q22" s="1970"/>
      <c r="R22" s="1970"/>
      <c r="S22" s="1970"/>
      <c r="T22" s="1970"/>
      <c r="U22" s="1970"/>
      <c r="V22" s="452"/>
      <c r="W22" s="1141" t="s">
        <v>384</v>
      </c>
      <c r="X22" s="2090"/>
      <c r="Y22" s="2090"/>
      <c r="Z22" s="2090"/>
      <c r="AA22" s="2090"/>
      <c r="AB22" s="446"/>
      <c r="AC22" s="1983">
        <f>各項目入力表!B5</f>
        <v>0</v>
      </c>
      <c r="AD22" s="1174"/>
      <c r="AE22" s="1174"/>
      <c r="AF22" s="1174"/>
      <c r="AG22" s="1174"/>
      <c r="AH22" s="1174"/>
      <c r="AI22" s="1174"/>
      <c r="AJ22" s="2443"/>
      <c r="AN22" s="1123"/>
      <c r="AO22" s="1123"/>
      <c r="AP22" s="1123"/>
      <c r="AQ22" s="1123"/>
      <c r="AR22" s="1123"/>
      <c r="AS22" s="1123"/>
      <c r="AT22" s="2029"/>
      <c r="AU22" s="2556"/>
      <c r="AV22" s="2557"/>
      <c r="AW22" s="2558"/>
      <c r="AZ22" s="537"/>
    </row>
    <row r="23" spans="2:52" ht="15" customHeight="1" thickTop="1">
      <c r="B23" s="1975"/>
      <c r="C23" s="1130"/>
      <c r="D23" s="1130"/>
      <c r="E23" s="1130"/>
      <c r="F23" s="1130"/>
      <c r="G23" s="1130"/>
      <c r="H23" s="1130"/>
      <c r="I23" s="1997"/>
      <c r="J23" s="336"/>
      <c r="K23" s="386"/>
      <c r="L23" s="1978"/>
      <c r="M23" s="1978"/>
      <c r="N23" s="1978"/>
      <c r="O23" s="1978"/>
      <c r="P23" s="1978"/>
      <c r="Q23" s="1978"/>
      <c r="R23" s="1978"/>
      <c r="S23" s="1978"/>
      <c r="T23" s="1978"/>
      <c r="U23" s="1978"/>
      <c r="V23" s="449"/>
      <c r="W23" s="2092"/>
      <c r="X23" s="2092"/>
      <c r="Y23" s="2092"/>
      <c r="Z23" s="2092"/>
      <c r="AA23" s="2092"/>
      <c r="AB23" s="447"/>
      <c r="AC23" s="1469"/>
      <c r="AD23" s="1470"/>
      <c r="AE23" s="1470"/>
      <c r="AF23" s="1470"/>
      <c r="AG23" s="1470"/>
      <c r="AH23" s="1470"/>
      <c r="AI23" s="1470"/>
      <c r="AJ23" s="1260"/>
    </row>
    <row r="24" spans="2:52" ht="15" customHeight="1">
      <c r="B24" s="1974"/>
      <c r="C24" s="1976" t="s">
        <v>147</v>
      </c>
      <c r="D24" s="1141"/>
      <c r="E24" s="1141"/>
      <c r="F24" s="1141"/>
      <c r="G24" s="1141"/>
      <c r="H24" s="1141"/>
      <c r="I24" s="1996"/>
      <c r="J24" s="208"/>
      <c r="K24" s="197"/>
      <c r="L24" s="2581">
        <f>IF(AU21=AZ20,各項目入力表!B9,各項目入力表!D7)</f>
        <v>0</v>
      </c>
      <c r="M24" s="2582"/>
      <c r="N24" s="2582"/>
      <c r="O24" s="2582"/>
      <c r="P24" s="2582"/>
      <c r="Q24" s="2582"/>
      <c r="R24" s="2582"/>
      <c r="S24" s="2582"/>
      <c r="T24" s="2582"/>
      <c r="U24" s="2583"/>
      <c r="V24" s="2547" t="s">
        <v>798</v>
      </c>
      <c r="W24" s="2578"/>
      <c r="X24" s="2578"/>
      <c r="Y24" s="2578"/>
      <c r="Z24" s="2578"/>
      <c r="AA24" s="2578"/>
      <c r="AB24" s="2578"/>
      <c r="AC24" s="2578"/>
      <c r="AD24" s="2578"/>
      <c r="AE24" s="2578"/>
      <c r="AF24" s="2578"/>
      <c r="AG24" s="2578"/>
      <c r="AH24" s="2578"/>
      <c r="AI24" s="2578"/>
      <c r="AJ24" s="2579"/>
    </row>
    <row r="25" spans="2:52" ht="15" customHeight="1">
      <c r="B25" s="1975"/>
      <c r="C25" s="1130"/>
      <c r="D25" s="1130"/>
      <c r="E25" s="1130"/>
      <c r="F25" s="1130"/>
      <c r="G25" s="1130"/>
      <c r="H25" s="1130"/>
      <c r="I25" s="1997"/>
      <c r="J25" s="154"/>
      <c r="K25" s="155"/>
      <c r="L25" s="2584"/>
      <c r="M25" s="2584"/>
      <c r="N25" s="2584"/>
      <c r="O25" s="2584"/>
      <c r="P25" s="2584"/>
      <c r="Q25" s="2584"/>
      <c r="R25" s="2584"/>
      <c r="S25" s="2584"/>
      <c r="T25" s="2584"/>
      <c r="U25" s="2585"/>
      <c r="V25" s="1207"/>
      <c r="W25" s="1207"/>
      <c r="X25" s="1207"/>
      <c r="Y25" s="1207"/>
      <c r="Z25" s="1207"/>
      <c r="AA25" s="1207"/>
      <c r="AB25" s="1207"/>
      <c r="AC25" s="1207"/>
      <c r="AD25" s="1207"/>
      <c r="AE25" s="1207"/>
      <c r="AF25" s="1207"/>
      <c r="AG25" s="1207"/>
      <c r="AH25" s="1207"/>
      <c r="AI25" s="1207"/>
      <c r="AJ25" s="2580"/>
    </row>
    <row r="26" spans="2:52" ht="15" customHeight="1">
      <c r="B26" s="2504"/>
      <c r="C26" s="2559" t="s">
        <v>151</v>
      </c>
      <c r="D26" s="2559"/>
      <c r="E26" s="2559"/>
      <c r="F26" s="2559"/>
      <c r="G26" s="2559"/>
      <c r="H26" s="2559"/>
      <c r="I26" s="2561"/>
      <c r="J26" s="206"/>
      <c r="K26" s="486"/>
      <c r="L26" s="2581">
        <f>IF(AU21=AZ20,各項目入力表!D7,各項目入力表!D8)</f>
        <v>0</v>
      </c>
      <c r="M26" s="2586"/>
      <c r="N26" s="2586"/>
      <c r="O26" s="2586"/>
      <c r="P26" s="2586"/>
      <c r="Q26" s="2586"/>
      <c r="R26" s="2586"/>
      <c r="S26" s="2586"/>
      <c r="T26" s="2586"/>
      <c r="U26" s="2583"/>
      <c r="V26" s="2547" t="s">
        <v>795</v>
      </c>
      <c r="W26" s="2578"/>
      <c r="X26" s="2578"/>
      <c r="Y26" s="2578"/>
      <c r="Z26" s="2578"/>
      <c r="AA26" s="2578"/>
      <c r="AB26" s="2578"/>
      <c r="AC26" s="2578"/>
      <c r="AD26" s="2578"/>
      <c r="AE26" s="2578"/>
      <c r="AF26" s="2578"/>
      <c r="AG26" s="2578"/>
      <c r="AH26" s="2578"/>
      <c r="AI26" s="2578"/>
      <c r="AJ26" s="2579"/>
      <c r="AL26" s="445" t="s">
        <v>286</v>
      </c>
      <c r="AO26" s="78"/>
      <c r="AP26" s="43"/>
      <c r="AR26" s="67"/>
      <c r="AS26" s="64"/>
      <c r="AT26" s="64"/>
      <c r="AU26" s="64"/>
      <c r="AV26" s="64"/>
      <c r="AW26" s="64"/>
      <c r="AX26" s="64"/>
      <c r="AY26" s="64"/>
    </row>
    <row r="27" spans="2:52" ht="15" customHeight="1">
      <c r="B27" s="1854"/>
      <c r="C27" s="2560"/>
      <c r="D27" s="2560"/>
      <c r="E27" s="2560"/>
      <c r="F27" s="2560"/>
      <c r="G27" s="2560"/>
      <c r="H27" s="2560"/>
      <c r="I27" s="1855"/>
      <c r="J27" s="572"/>
      <c r="K27" s="487"/>
      <c r="L27" s="2587"/>
      <c r="M27" s="2587"/>
      <c r="N27" s="2587"/>
      <c r="O27" s="2587"/>
      <c r="P27" s="2587"/>
      <c r="Q27" s="2587"/>
      <c r="R27" s="2587"/>
      <c r="S27" s="2587"/>
      <c r="T27" s="2587"/>
      <c r="U27" s="2585"/>
      <c r="V27" s="1207"/>
      <c r="W27" s="1207"/>
      <c r="X27" s="1207"/>
      <c r="Y27" s="1207"/>
      <c r="Z27" s="1207"/>
      <c r="AA27" s="1207"/>
      <c r="AB27" s="1207"/>
      <c r="AC27" s="1207"/>
      <c r="AD27" s="1207"/>
      <c r="AE27" s="1207"/>
      <c r="AF27" s="1207"/>
      <c r="AG27" s="1207"/>
      <c r="AH27" s="1207"/>
      <c r="AI27" s="1207"/>
      <c r="AJ27" s="2580"/>
      <c r="AO27" s="47"/>
      <c r="AR27" s="75"/>
      <c r="AS27" s="76"/>
      <c r="AT27" s="76"/>
      <c r="AU27" s="76"/>
      <c r="AV27" s="76"/>
      <c r="AW27" s="76"/>
      <c r="AX27" s="76"/>
      <c r="AY27" s="76"/>
    </row>
    <row r="28" spans="2:52" ht="15" customHeight="1">
      <c r="B28" s="2482"/>
      <c r="C28" s="2049" t="s">
        <v>137</v>
      </c>
      <c r="D28" s="1984"/>
      <c r="E28" s="1984"/>
      <c r="F28" s="1984"/>
      <c r="G28" s="1984"/>
      <c r="H28" s="1984"/>
      <c r="I28" s="2484"/>
      <c r="J28" s="207"/>
      <c r="K28" s="382"/>
      <c r="L28" s="1973"/>
      <c r="M28" s="1973"/>
      <c r="N28" s="1973"/>
      <c r="O28" s="1973"/>
      <c r="P28" s="1973"/>
      <c r="Q28" s="1973"/>
      <c r="R28" s="1973"/>
      <c r="S28" s="1973"/>
      <c r="T28" s="1973"/>
      <c r="U28" s="1973"/>
      <c r="V28" s="2575"/>
      <c r="W28" s="1615"/>
      <c r="X28" s="1615"/>
      <c r="Y28" s="1615"/>
      <c r="Z28" s="1615"/>
      <c r="AA28" s="1615"/>
      <c r="AB28" s="1615"/>
      <c r="AC28" s="1615"/>
      <c r="AD28" s="1615"/>
      <c r="AE28" s="1615"/>
      <c r="AF28" s="1615"/>
      <c r="AG28" s="1615"/>
      <c r="AH28" s="1615"/>
      <c r="AI28" s="1615"/>
      <c r="AJ28" s="2576"/>
    </row>
    <row r="29" spans="2:52" ht="15" customHeight="1">
      <c r="B29" s="2439"/>
      <c r="C29" s="1982"/>
      <c r="D29" s="1982"/>
      <c r="E29" s="1982"/>
      <c r="F29" s="1982"/>
      <c r="G29" s="1982"/>
      <c r="H29" s="1982"/>
      <c r="I29" s="2440"/>
      <c r="J29" s="488"/>
      <c r="K29" s="442"/>
      <c r="L29" s="2545"/>
      <c r="M29" s="2545"/>
      <c r="N29" s="2545"/>
      <c r="O29" s="2545"/>
      <c r="P29" s="2545"/>
      <c r="Q29" s="2545"/>
      <c r="R29" s="2545"/>
      <c r="S29" s="2545"/>
      <c r="T29" s="2545"/>
      <c r="U29" s="2545"/>
      <c r="V29" s="1617"/>
      <c r="W29" s="1617"/>
      <c r="X29" s="1617"/>
      <c r="Y29" s="1617"/>
      <c r="Z29" s="1617"/>
      <c r="AA29" s="1617"/>
      <c r="AB29" s="1617"/>
      <c r="AC29" s="1617"/>
      <c r="AD29" s="1617"/>
      <c r="AE29" s="1617"/>
      <c r="AF29" s="1617"/>
      <c r="AG29" s="1617"/>
      <c r="AH29" s="1617"/>
      <c r="AI29" s="1617"/>
      <c r="AJ29" s="2577"/>
    </row>
    <row r="30" spans="2:52" ht="15" customHeight="1">
      <c r="B30" s="420"/>
      <c r="C30" s="2267" t="s">
        <v>140</v>
      </c>
      <c r="D30" s="2267"/>
      <c r="E30" s="2267"/>
      <c r="F30" s="2267"/>
      <c r="G30" s="2267"/>
      <c r="H30" s="2267"/>
      <c r="I30" s="422"/>
      <c r="J30" s="2073"/>
      <c r="K30" s="2074"/>
      <c r="L30" s="2074"/>
      <c r="M30" s="2074"/>
      <c r="N30" s="2074"/>
      <c r="O30" s="2074"/>
      <c r="P30" s="2074"/>
      <c r="Q30" s="2074"/>
      <c r="R30" s="2074"/>
      <c r="S30" s="2074"/>
      <c r="T30" s="2074"/>
      <c r="U30" s="2074"/>
      <c r="V30" s="2074"/>
      <c r="W30" s="2074"/>
      <c r="X30" s="2074"/>
      <c r="Y30" s="2074"/>
      <c r="Z30" s="2074"/>
      <c r="AA30" s="2074"/>
      <c r="AB30" s="2074"/>
      <c r="AC30" s="2074"/>
      <c r="AD30" s="2074"/>
      <c r="AE30" s="2074"/>
      <c r="AF30" s="2074"/>
      <c r="AG30" s="2074"/>
      <c r="AH30" s="2074"/>
      <c r="AI30" s="2074"/>
      <c r="AJ30" s="2075"/>
    </row>
    <row r="31" spans="2:52" ht="15" customHeight="1">
      <c r="B31" s="423"/>
      <c r="C31" s="2573"/>
      <c r="D31" s="2573"/>
      <c r="E31" s="2573"/>
      <c r="F31" s="2573"/>
      <c r="G31" s="2573"/>
      <c r="H31" s="2573"/>
      <c r="I31" s="424"/>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2:52" ht="15" customHeight="1">
      <c r="B32" s="423"/>
      <c r="C32" s="2573"/>
      <c r="D32" s="2573"/>
      <c r="E32" s="2573"/>
      <c r="F32" s="2573"/>
      <c r="G32" s="2573"/>
      <c r="H32" s="2573"/>
      <c r="I32" s="424"/>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1:36" ht="15" customHeight="1">
      <c r="B33" s="423"/>
      <c r="C33" s="2573"/>
      <c r="D33" s="2573"/>
      <c r="E33" s="2573"/>
      <c r="F33" s="2573"/>
      <c r="G33" s="2573"/>
      <c r="H33" s="2573"/>
      <c r="I33" s="424"/>
      <c r="J33" s="2076"/>
      <c r="K33" s="2077"/>
      <c r="L33" s="2077"/>
      <c r="M33" s="2077"/>
      <c r="N33" s="2077"/>
      <c r="O33" s="2077"/>
      <c r="P33" s="2077"/>
      <c r="Q33" s="2077"/>
      <c r="R33" s="2077"/>
      <c r="S33" s="2077"/>
      <c r="T33" s="2077"/>
      <c r="U33" s="2077"/>
      <c r="V33" s="2077"/>
      <c r="W33" s="2077"/>
      <c r="X33" s="2077"/>
      <c r="Y33" s="2077"/>
      <c r="Z33" s="2077"/>
      <c r="AA33" s="2077"/>
      <c r="AB33" s="2077"/>
      <c r="AC33" s="2077"/>
      <c r="AD33" s="2077"/>
      <c r="AE33" s="2077"/>
      <c r="AF33" s="2077"/>
      <c r="AG33" s="2077"/>
      <c r="AH33" s="2077"/>
      <c r="AI33" s="2077"/>
      <c r="AJ33" s="2078"/>
    </row>
    <row r="34" spans="1:36" ht="15" customHeight="1">
      <c r="B34" s="423"/>
      <c r="C34" s="2573"/>
      <c r="D34" s="2573"/>
      <c r="E34" s="2573"/>
      <c r="F34" s="2573"/>
      <c r="G34" s="2573"/>
      <c r="H34" s="2573"/>
      <c r="I34" s="424"/>
      <c r="J34" s="2076"/>
      <c r="K34" s="2077"/>
      <c r="L34" s="2077"/>
      <c r="M34" s="2077"/>
      <c r="N34" s="2077"/>
      <c r="O34" s="2077"/>
      <c r="P34" s="2077"/>
      <c r="Q34" s="2077"/>
      <c r="R34" s="2077"/>
      <c r="S34" s="2077"/>
      <c r="T34" s="2077"/>
      <c r="U34" s="2077"/>
      <c r="V34" s="2077"/>
      <c r="W34" s="2077"/>
      <c r="X34" s="2077"/>
      <c r="Y34" s="2077"/>
      <c r="Z34" s="2077"/>
      <c r="AA34" s="2077"/>
      <c r="AB34" s="2077"/>
      <c r="AC34" s="2077"/>
      <c r="AD34" s="2077"/>
      <c r="AE34" s="2077"/>
      <c r="AF34" s="2077"/>
      <c r="AG34" s="2077"/>
      <c r="AH34" s="2077"/>
      <c r="AI34" s="2077"/>
      <c r="AJ34" s="2078"/>
    </row>
    <row r="35" spans="1:36" ht="15" customHeight="1">
      <c r="B35" s="423"/>
      <c r="C35" s="2573"/>
      <c r="D35" s="2573"/>
      <c r="E35" s="2573"/>
      <c r="F35" s="2573"/>
      <c r="G35" s="2573"/>
      <c r="H35" s="2573"/>
      <c r="I35" s="424"/>
      <c r="J35" s="2076"/>
      <c r="K35" s="2077"/>
      <c r="L35" s="2077"/>
      <c r="M35" s="2077"/>
      <c r="N35" s="2077"/>
      <c r="O35" s="2077"/>
      <c r="P35" s="2077"/>
      <c r="Q35" s="2077"/>
      <c r="R35" s="2077"/>
      <c r="S35" s="2077"/>
      <c r="T35" s="2077"/>
      <c r="U35" s="2077"/>
      <c r="V35" s="2077"/>
      <c r="W35" s="2077"/>
      <c r="X35" s="2077"/>
      <c r="Y35" s="2077"/>
      <c r="Z35" s="2077"/>
      <c r="AA35" s="2077"/>
      <c r="AB35" s="2077"/>
      <c r="AC35" s="2077"/>
      <c r="AD35" s="2077"/>
      <c r="AE35" s="2077"/>
      <c r="AF35" s="2077"/>
      <c r="AG35" s="2077"/>
      <c r="AH35" s="2077"/>
      <c r="AI35" s="2077"/>
      <c r="AJ35" s="2078"/>
    </row>
    <row r="36" spans="1:36" ht="15" customHeight="1">
      <c r="B36" s="423"/>
      <c r="C36" s="2573"/>
      <c r="D36" s="2573"/>
      <c r="E36" s="2573"/>
      <c r="F36" s="2573"/>
      <c r="G36" s="2573"/>
      <c r="H36" s="2573"/>
      <c r="I36" s="424"/>
      <c r="J36" s="2076"/>
      <c r="K36" s="2077"/>
      <c r="L36" s="2077"/>
      <c r="M36" s="2077"/>
      <c r="N36" s="2077"/>
      <c r="O36" s="2077"/>
      <c r="P36" s="2077"/>
      <c r="Q36" s="2077"/>
      <c r="R36" s="2077"/>
      <c r="S36" s="2077"/>
      <c r="T36" s="2077"/>
      <c r="U36" s="2077"/>
      <c r="V36" s="2077"/>
      <c r="W36" s="2077"/>
      <c r="X36" s="2077"/>
      <c r="Y36" s="2077"/>
      <c r="Z36" s="2077"/>
      <c r="AA36" s="2077"/>
      <c r="AB36" s="2077"/>
      <c r="AC36" s="2077"/>
      <c r="AD36" s="2077"/>
      <c r="AE36" s="2077"/>
      <c r="AF36" s="2077"/>
      <c r="AG36" s="2077"/>
      <c r="AH36" s="2077"/>
      <c r="AI36" s="2077"/>
      <c r="AJ36" s="2078"/>
    </row>
    <row r="37" spans="1:36" ht="15" customHeight="1">
      <c r="B37" s="423"/>
      <c r="C37" s="2573"/>
      <c r="D37" s="2573"/>
      <c r="E37" s="2573"/>
      <c r="F37" s="2573"/>
      <c r="G37" s="2573"/>
      <c r="H37" s="2573"/>
      <c r="I37" s="424"/>
      <c r="J37" s="2076"/>
      <c r="K37" s="2077"/>
      <c r="L37" s="2077"/>
      <c r="M37" s="2077"/>
      <c r="N37" s="2077"/>
      <c r="O37" s="2077"/>
      <c r="P37" s="2077"/>
      <c r="Q37" s="2077"/>
      <c r="R37" s="2077"/>
      <c r="S37" s="2077"/>
      <c r="T37" s="2077"/>
      <c r="U37" s="2077"/>
      <c r="V37" s="2077"/>
      <c r="W37" s="2077"/>
      <c r="X37" s="2077"/>
      <c r="Y37" s="2077"/>
      <c r="Z37" s="2077"/>
      <c r="AA37" s="2077"/>
      <c r="AB37" s="2077"/>
      <c r="AC37" s="2077"/>
      <c r="AD37" s="2077"/>
      <c r="AE37" s="2077"/>
      <c r="AF37" s="2077"/>
      <c r="AG37" s="2077"/>
      <c r="AH37" s="2077"/>
      <c r="AI37" s="2077"/>
      <c r="AJ37" s="2078"/>
    </row>
    <row r="38" spans="1:36" ht="15" customHeight="1">
      <c r="B38" s="401"/>
      <c r="C38" s="2573"/>
      <c r="D38" s="2573"/>
      <c r="E38" s="2573"/>
      <c r="F38" s="2573"/>
      <c r="G38" s="2573"/>
      <c r="H38" s="2573"/>
      <c r="I38" s="383"/>
      <c r="J38" s="2076"/>
      <c r="K38" s="2077"/>
      <c r="L38" s="2077"/>
      <c r="M38" s="2077"/>
      <c r="N38" s="2077"/>
      <c r="O38" s="2077"/>
      <c r="P38" s="2077"/>
      <c r="Q38" s="2077"/>
      <c r="R38" s="2077"/>
      <c r="S38" s="2077"/>
      <c r="T38" s="2077"/>
      <c r="U38" s="2077"/>
      <c r="V38" s="2077"/>
      <c r="W38" s="2077"/>
      <c r="X38" s="2077"/>
      <c r="Y38" s="2077"/>
      <c r="Z38" s="2077"/>
      <c r="AA38" s="2077"/>
      <c r="AB38" s="2077"/>
      <c r="AC38" s="2077"/>
      <c r="AD38" s="2077"/>
      <c r="AE38" s="2077"/>
      <c r="AF38" s="2077"/>
      <c r="AG38" s="2077"/>
      <c r="AH38" s="2077"/>
      <c r="AI38" s="2077"/>
      <c r="AJ38" s="2078"/>
    </row>
    <row r="39" spans="1:36" ht="15" customHeight="1">
      <c r="B39" s="401"/>
      <c r="C39" s="2573"/>
      <c r="D39" s="2573"/>
      <c r="E39" s="2573"/>
      <c r="F39" s="2573"/>
      <c r="G39" s="2573"/>
      <c r="H39" s="2573"/>
      <c r="I39" s="383"/>
      <c r="J39" s="2076"/>
      <c r="K39" s="2077"/>
      <c r="L39" s="2077"/>
      <c r="M39" s="2077"/>
      <c r="N39" s="2077"/>
      <c r="O39" s="2077"/>
      <c r="P39" s="2077"/>
      <c r="Q39" s="2077"/>
      <c r="R39" s="2077"/>
      <c r="S39" s="2077"/>
      <c r="T39" s="2077"/>
      <c r="U39" s="2077"/>
      <c r="V39" s="2077"/>
      <c r="W39" s="2077"/>
      <c r="X39" s="2077"/>
      <c r="Y39" s="2077"/>
      <c r="Z39" s="2077"/>
      <c r="AA39" s="2077"/>
      <c r="AB39" s="2077"/>
      <c r="AC39" s="2077"/>
      <c r="AD39" s="2077"/>
      <c r="AE39" s="2077"/>
      <c r="AF39" s="2077"/>
      <c r="AG39" s="2077"/>
      <c r="AH39" s="2077"/>
      <c r="AI39" s="2077"/>
      <c r="AJ39" s="2078"/>
    </row>
    <row r="40" spans="1:36" ht="15" customHeight="1">
      <c r="B40" s="401"/>
      <c r="C40" s="2573"/>
      <c r="D40" s="2573"/>
      <c r="E40" s="2573"/>
      <c r="F40" s="2573"/>
      <c r="G40" s="2573"/>
      <c r="H40" s="2573"/>
      <c r="I40" s="383"/>
      <c r="J40" s="2076"/>
      <c r="K40" s="2077"/>
      <c r="L40" s="2077"/>
      <c r="M40" s="2077"/>
      <c r="N40" s="2077"/>
      <c r="O40" s="2077"/>
      <c r="P40" s="2077"/>
      <c r="Q40" s="2077"/>
      <c r="R40" s="2077"/>
      <c r="S40" s="2077"/>
      <c r="T40" s="2077"/>
      <c r="U40" s="2077"/>
      <c r="V40" s="2077"/>
      <c r="W40" s="2077"/>
      <c r="X40" s="2077"/>
      <c r="Y40" s="2077"/>
      <c r="Z40" s="2077"/>
      <c r="AA40" s="2077"/>
      <c r="AB40" s="2077"/>
      <c r="AC40" s="2077"/>
      <c r="AD40" s="2077"/>
      <c r="AE40" s="2077"/>
      <c r="AF40" s="2077"/>
      <c r="AG40" s="2077"/>
      <c r="AH40" s="2077"/>
      <c r="AI40" s="2077"/>
      <c r="AJ40" s="2078"/>
    </row>
    <row r="41" spans="1:36" ht="15" customHeight="1" thickBot="1">
      <c r="B41" s="402"/>
      <c r="C41" s="2574"/>
      <c r="D41" s="2574"/>
      <c r="E41" s="2574"/>
      <c r="F41" s="2574"/>
      <c r="G41" s="2574"/>
      <c r="H41" s="2574"/>
      <c r="I41" s="384"/>
      <c r="J41" s="2085"/>
      <c r="K41" s="2086"/>
      <c r="L41" s="2086"/>
      <c r="M41" s="2086"/>
      <c r="N41" s="2086"/>
      <c r="O41" s="2086"/>
      <c r="P41" s="2086"/>
      <c r="Q41" s="2086"/>
      <c r="R41" s="2086"/>
      <c r="S41" s="2086"/>
      <c r="T41" s="2086"/>
      <c r="U41" s="2086"/>
      <c r="V41" s="2086"/>
      <c r="W41" s="2086"/>
      <c r="X41" s="2086"/>
      <c r="Y41" s="2086"/>
      <c r="Z41" s="2086"/>
      <c r="AA41" s="2086"/>
      <c r="AB41" s="2086"/>
      <c r="AC41" s="2086"/>
      <c r="AD41" s="2086"/>
      <c r="AE41" s="2086"/>
      <c r="AF41" s="2086"/>
      <c r="AG41" s="2086"/>
      <c r="AH41" s="2086"/>
      <c r="AI41" s="2086"/>
      <c r="AJ41" s="2087"/>
    </row>
    <row r="42" spans="1:36" s="1086" customFormat="1" ht="15" customHeight="1">
      <c r="Q42" s="2051" t="s">
        <v>939</v>
      </c>
      <c r="R42" s="2051"/>
      <c r="S42" s="2051"/>
      <c r="T42" s="2051"/>
      <c r="U42" s="2051" t="s">
        <v>963</v>
      </c>
      <c r="V42" s="2051"/>
      <c r="W42" s="2051"/>
      <c r="X42" s="2051"/>
      <c r="Y42" s="2051" t="s">
        <v>964</v>
      </c>
      <c r="Z42" s="2051"/>
      <c r="AA42" s="2051"/>
      <c r="AB42" s="2051"/>
      <c r="AC42" s="2051" t="s">
        <v>965</v>
      </c>
      <c r="AD42" s="2051"/>
      <c r="AE42" s="2051"/>
      <c r="AF42" s="2051"/>
      <c r="AG42" s="2051" t="s">
        <v>966</v>
      </c>
      <c r="AH42" s="2051"/>
      <c r="AI42" s="2051"/>
      <c r="AJ42" s="2051"/>
    </row>
    <row r="43" spans="1: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1: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1: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1: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1:36">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row>
    <row r="48" spans="1:36" s="366" customFormat="1">
      <c r="A48" s="908"/>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427"/>
    </row>
    <row r="49" spans="2:36" s="349" customFormat="1" ht="15.75" hidden="1" customHeight="1">
      <c r="B49" s="322"/>
      <c r="C49" s="2562" t="s">
        <v>359</v>
      </c>
      <c r="D49" s="2469"/>
      <c r="E49" s="2469"/>
      <c r="F49" s="2563"/>
      <c r="G49" s="2564" t="s">
        <v>75</v>
      </c>
      <c r="H49" s="2469"/>
      <c r="I49" s="2469"/>
      <c r="J49" s="2565"/>
      <c r="K49" s="2566" t="s">
        <v>8</v>
      </c>
      <c r="L49" s="2469"/>
      <c r="M49" s="2469"/>
      <c r="N49" s="2563"/>
      <c r="O49" s="352"/>
      <c r="P49" s="372"/>
      <c r="Q49" s="2567" t="s">
        <v>7</v>
      </c>
      <c r="R49" s="2469"/>
      <c r="S49" s="2469"/>
      <c r="T49" s="2469"/>
      <c r="U49" s="372"/>
      <c r="V49" s="353"/>
      <c r="W49" s="352"/>
      <c r="X49" s="351"/>
      <c r="Y49" s="2567" t="s">
        <v>32</v>
      </c>
      <c r="Z49" s="2469"/>
      <c r="AA49" s="2469"/>
      <c r="AB49" s="2469"/>
      <c r="AC49" s="372"/>
      <c r="AD49" s="354"/>
      <c r="AE49" s="2566" t="s">
        <v>355</v>
      </c>
      <c r="AF49" s="2469"/>
      <c r="AG49" s="2469"/>
      <c r="AH49" s="2565"/>
      <c r="AJ49" s="347"/>
    </row>
    <row r="50" spans="2:36" s="1" customFormat="1" ht="17.149999999999999" hidden="1" customHeight="1">
      <c r="B50" s="370"/>
      <c r="C50" s="369"/>
      <c r="D50" s="367"/>
      <c r="E50" s="367"/>
      <c r="F50" s="363"/>
      <c r="G50" s="371"/>
      <c r="H50" s="367"/>
      <c r="I50" s="367"/>
      <c r="J50" s="356"/>
      <c r="K50" s="369"/>
      <c r="L50" s="367"/>
      <c r="M50" s="367"/>
      <c r="N50" s="363"/>
      <c r="O50" s="371"/>
      <c r="P50" s="367"/>
      <c r="Q50" s="367"/>
      <c r="R50" s="367"/>
      <c r="S50" s="367"/>
      <c r="T50" s="367"/>
      <c r="U50" s="367"/>
      <c r="V50" s="363"/>
      <c r="W50" s="371"/>
      <c r="X50" s="368"/>
      <c r="Y50" s="368"/>
      <c r="Z50" s="368"/>
      <c r="AA50" s="368"/>
      <c r="AB50" s="368"/>
      <c r="AC50" s="368"/>
      <c r="AD50" s="373"/>
      <c r="AE50" s="367"/>
      <c r="AF50" s="367"/>
      <c r="AG50" s="367"/>
      <c r="AH50" s="356"/>
      <c r="AJ50" s="28"/>
    </row>
    <row r="51" spans="2:36" s="1" customFormat="1" ht="17.149999999999999" hidden="1" customHeight="1">
      <c r="B51" s="370"/>
      <c r="C51" s="362"/>
      <c r="D51" s="367"/>
      <c r="E51" s="367"/>
      <c r="F51" s="363"/>
      <c r="G51" s="355"/>
      <c r="H51" s="367"/>
      <c r="I51" s="367"/>
      <c r="J51" s="356"/>
      <c r="K51" s="362"/>
      <c r="L51" s="367"/>
      <c r="M51" s="367"/>
      <c r="N51" s="363"/>
      <c r="O51" s="355"/>
      <c r="P51" s="367"/>
      <c r="Q51" s="367"/>
      <c r="R51" s="367"/>
      <c r="S51" s="367"/>
      <c r="T51" s="367"/>
      <c r="U51" s="367"/>
      <c r="V51" s="363"/>
      <c r="W51" s="374"/>
      <c r="X51" s="368"/>
      <c r="Y51" s="368"/>
      <c r="Z51" s="368"/>
      <c r="AA51" s="368"/>
      <c r="AB51" s="368"/>
      <c r="AC51" s="368"/>
      <c r="AD51" s="373"/>
      <c r="AE51" s="367"/>
      <c r="AF51" s="367"/>
      <c r="AG51" s="367"/>
      <c r="AH51" s="356"/>
      <c r="AJ51" s="28"/>
    </row>
    <row r="52" spans="2:36" s="1" customFormat="1" ht="17.149999999999999" hidden="1" customHeight="1" thickBot="1">
      <c r="B52" s="370"/>
      <c r="C52" s="364"/>
      <c r="D52" s="358"/>
      <c r="E52" s="358"/>
      <c r="F52" s="365"/>
      <c r="G52" s="357"/>
      <c r="H52" s="358"/>
      <c r="I52" s="358"/>
      <c r="J52" s="359"/>
      <c r="K52" s="364"/>
      <c r="L52" s="358"/>
      <c r="M52" s="358"/>
      <c r="N52" s="365"/>
      <c r="O52" s="357"/>
      <c r="P52" s="358"/>
      <c r="Q52" s="358"/>
      <c r="R52" s="358"/>
      <c r="S52" s="358"/>
      <c r="T52" s="358"/>
      <c r="U52" s="358"/>
      <c r="V52" s="365"/>
      <c r="W52" s="375"/>
      <c r="X52" s="360"/>
      <c r="Y52" s="360"/>
      <c r="Z52" s="360"/>
      <c r="AA52" s="360"/>
      <c r="AB52" s="360"/>
      <c r="AC52" s="360"/>
      <c r="AD52" s="376"/>
      <c r="AE52" s="358"/>
      <c r="AF52" s="358"/>
      <c r="AG52" s="358"/>
      <c r="AH52" s="359"/>
      <c r="AJ52" s="28"/>
    </row>
    <row r="53" spans="2:36" hidden="1">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row>
    <row r="54" spans="2:36">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row>
    <row r="55" spans="2:36">
      <c r="C55" s="43"/>
      <c r="D55" s="44"/>
      <c r="E55" s="45"/>
      <c r="F55" s="43"/>
      <c r="G55" s="43"/>
      <c r="H55" s="43"/>
      <c r="I55" s="43"/>
      <c r="J55" s="43"/>
      <c r="K55" s="43"/>
      <c r="L55" s="43"/>
      <c r="M55" s="43"/>
      <c r="N55" s="43"/>
      <c r="O55" s="43"/>
      <c r="P55" s="43"/>
      <c r="Q55" s="43"/>
      <c r="R55" s="43"/>
      <c r="S55" s="43"/>
      <c r="T55" s="43"/>
      <c r="U55" s="43"/>
      <c r="V55" s="43"/>
      <c r="W55" s="43"/>
      <c r="X55" s="43"/>
      <c r="Y55" s="43"/>
      <c r="Z55" s="43"/>
    </row>
    <row r="56" spans="2:36">
      <c r="C56" s="43"/>
      <c r="D56" s="44"/>
      <c r="E56" s="43"/>
      <c r="F56" s="43"/>
      <c r="G56" s="43"/>
      <c r="H56" s="46"/>
      <c r="I56" s="46"/>
      <c r="J56" s="46"/>
      <c r="K56" s="46"/>
      <c r="L56" s="46"/>
      <c r="M56" s="46"/>
      <c r="N56" s="46"/>
      <c r="O56" s="46"/>
      <c r="P56" s="46"/>
      <c r="Q56" s="46"/>
      <c r="R56" s="46"/>
      <c r="S56" s="46"/>
      <c r="T56" s="46"/>
      <c r="U56" s="46"/>
      <c r="V56" s="46"/>
      <c r="W56" s="46"/>
      <c r="X56" s="46"/>
      <c r="Y56" s="46"/>
      <c r="Z56" s="46"/>
      <c r="AA56" s="65"/>
      <c r="AB56" s="65"/>
      <c r="AC56" s="65"/>
      <c r="AD56" s="65"/>
      <c r="AE56" s="65"/>
      <c r="AF56" s="65"/>
      <c r="AG56" s="65"/>
      <c r="AH56" s="65"/>
      <c r="AI56" s="65"/>
    </row>
    <row r="57" spans="2:36">
      <c r="D57" s="39"/>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row>
    <row r="58" spans="2:36">
      <c r="D58" s="39"/>
      <c r="H58" s="1986"/>
      <c r="I58" s="1986"/>
      <c r="J58" s="1986"/>
      <c r="K58" s="1986"/>
      <c r="L58" s="1986"/>
      <c r="M58" s="1986"/>
      <c r="N58" s="1986"/>
      <c r="O58" s="1986"/>
      <c r="P58" s="1986"/>
      <c r="Q58" s="1986"/>
      <c r="R58" s="1986"/>
      <c r="S58" s="1986"/>
      <c r="T58" s="1986"/>
      <c r="U58" s="1986"/>
      <c r="V58" s="1986"/>
      <c r="W58" s="1986"/>
      <c r="X58" s="1986"/>
      <c r="Y58" s="1986"/>
      <c r="Z58" s="1986"/>
      <c r="AA58" s="1986"/>
      <c r="AB58" s="1986"/>
      <c r="AC58" s="1986"/>
      <c r="AD58" s="1986"/>
      <c r="AE58" s="1986"/>
      <c r="AF58" s="1986"/>
      <c r="AG58" s="1986"/>
      <c r="AH58" s="1986"/>
      <c r="AI58" s="1986"/>
    </row>
  </sheetData>
  <sheetProtection sheet="1" selectLockedCells="1"/>
  <mergeCells count="62">
    <mergeCell ref="Q43:T46"/>
    <mergeCell ref="U43:X46"/>
    <mergeCell ref="Y43:AB46"/>
    <mergeCell ref="AC43:AF46"/>
    <mergeCell ref="AG43:AJ46"/>
    <mergeCell ref="Q42:T42"/>
    <mergeCell ref="U42:X42"/>
    <mergeCell ref="Y42:AB42"/>
    <mergeCell ref="AC42:AF42"/>
    <mergeCell ref="AG42:AJ42"/>
    <mergeCell ref="Z1:AJ1"/>
    <mergeCell ref="H58:AI58"/>
    <mergeCell ref="L22:U23"/>
    <mergeCell ref="AE49:AH49"/>
    <mergeCell ref="I28:I29"/>
    <mergeCell ref="C30:H41"/>
    <mergeCell ref="J30:AJ41"/>
    <mergeCell ref="V28:AJ29"/>
    <mergeCell ref="L28:U29"/>
    <mergeCell ref="V24:AJ25"/>
    <mergeCell ref="V26:AJ27"/>
    <mergeCell ref="L24:U25"/>
    <mergeCell ref="L26:U27"/>
    <mergeCell ref="C3:F3"/>
    <mergeCell ref="AC22:AJ23"/>
    <mergeCell ref="Y8:AI8"/>
    <mergeCell ref="S8:W8"/>
    <mergeCell ref="B20:B21"/>
    <mergeCell ref="C20:H21"/>
    <mergeCell ref="I20:I21"/>
    <mergeCell ref="B13:AJ13"/>
    <mergeCell ref="B15:AJ16"/>
    <mergeCell ref="B18:AJ18"/>
    <mergeCell ref="S9:AJ9"/>
    <mergeCell ref="S10:AJ10"/>
    <mergeCell ref="S11:AJ11"/>
    <mergeCell ref="C4:L4"/>
    <mergeCell ref="S7:W7"/>
    <mergeCell ref="Y7:AI7"/>
    <mergeCell ref="S6:W6"/>
    <mergeCell ref="Y6:AI6"/>
    <mergeCell ref="C49:F49"/>
    <mergeCell ref="G49:J49"/>
    <mergeCell ref="K49:N49"/>
    <mergeCell ref="Q49:T49"/>
    <mergeCell ref="Y49:AB49"/>
    <mergeCell ref="B28:B29"/>
    <mergeCell ref="C28:H29"/>
    <mergeCell ref="AN17:AT19"/>
    <mergeCell ref="AN21:AT22"/>
    <mergeCell ref="AU21:AW22"/>
    <mergeCell ref="L20:AJ21"/>
    <mergeCell ref="W22:AA23"/>
    <mergeCell ref="B26:B27"/>
    <mergeCell ref="C26:H27"/>
    <mergeCell ref="I26:I27"/>
    <mergeCell ref="B24:B25"/>
    <mergeCell ref="C24:H25"/>
    <mergeCell ref="I24:I25"/>
    <mergeCell ref="B22:B23"/>
    <mergeCell ref="C22:H23"/>
    <mergeCell ref="I22:I23"/>
  </mergeCells>
  <phoneticPr fontId="3"/>
  <conditionalFormatting sqref="L22:U23">
    <cfRule type="expression" dxfId="113" priority="4" stopIfTrue="1">
      <formula>AND(MONTH(L22)&lt;10,DAY(L22)&gt;9)</formula>
    </cfRule>
    <cfRule type="expression" dxfId="112" priority="5" stopIfTrue="1">
      <formula>AND(MONTH(L22)&lt;10,DAY(L22)&lt;10)</formula>
    </cfRule>
    <cfRule type="expression" dxfId="111" priority="6" stopIfTrue="1">
      <formula>AND(MONTH(L22)&gt;9,DAY(L22)&lt;10)</formula>
    </cfRule>
  </conditionalFormatting>
  <conditionalFormatting sqref="L28:U29">
    <cfRule type="expression" dxfId="110" priority="1" stopIfTrue="1">
      <formula>AND(MONTH(L28)&lt;10,DAY(L28)&gt;9)</formula>
    </cfRule>
    <cfRule type="expression" dxfId="109" priority="2" stopIfTrue="1">
      <formula>AND(MONTH(L28)&lt;10,DAY(L28)&lt;10)</formula>
    </cfRule>
    <cfRule type="expression" dxfId="108" priority="3" stopIfTrue="1">
      <formula>AND(MONTH(L28)&gt;9,DAY(L28)&lt;10)</formula>
    </cfRule>
  </conditionalFormatting>
  <dataValidations count="1">
    <dataValidation type="list" allowBlank="1" showInputMessage="1" showErrorMessage="1" sqref="AU21:AW22">
      <formula1>$AZ$20:$AZ$22</formula1>
    </dataValidation>
  </dataValidations>
  <pageMargins left="0.9055118110236221" right="0.51181102362204722" top="0.74803149606299213" bottom="0.74803149606299213" header="0.31496062992125984" footer="0.51181102362204722"/>
  <pageSetup paperSize="9" orientation="portrait" r:id="rId1"/>
  <headerFooter>
    <oddHeader>&amp;L&amp;"ＭＳ 明朝,標準"&amp;8&amp;K00-039第25号様式（第24条関係）</oddHeader>
    <oddFooter>&amp;R&amp;"ＭＳ 明朝,標準"&amp;8&amp;K00-043受注者⇒監督員</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BC54"/>
  <sheetViews>
    <sheetView showZeros="0" view="pageBreakPreview" topLeftCell="A3" zoomScaleNormal="100" zoomScaleSheetLayoutView="100" workbookViewId="0">
      <selection activeCell="L35" sqref="L35:W38"/>
    </sheetView>
  </sheetViews>
  <sheetFormatPr defaultColWidth="2.36328125" defaultRowHeight="13"/>
  <cols>
    <col min="1" max="1" width="6.08984375" style="950" customWidth="1"/>
    <col min="2" max="43" width="2.36328125" style="950"/>
    <col min="44" max="44" width="3.453125" style="950" customWidth="1"/>
    <col min="45" max="45" width="10" style="950" bestFit="1" customWidth="1"/>
    <col min="46" max="46" width="2.36328125" style="950"/>
    <col min="47" max="47" width="14.90625" style="950" customWidth="1"/>
    <col min="48" max="48" width="9.90625" style="950" customWidth="1"/>
    <col min="49" max="54" width="2.36328125" style="950"/>
    <col min="55" max="55" width="2.36328125" style="950" hidden="1" customWidth="1"/>
    <col min="56" max="16384" width="2.36328125" style="950"/>
  </cols>
  <sheetData>
    <row r="1" spans="2:55" hidden="1">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2:55" hidden="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2:55" s="123" customFormat="1" ht="19.5" customHeight="1">
      <c r="X3" s="249"/>
      <c r="Y3" s="250"/>
      <c r="Z3" s="1664"/>
      <c r="AA3" s="1665"/>
      <c r="AB3" s="1665"/>
      <c r="AC3" s="1665"/>
      <c r="AD3" s="1665"/>
      <c r="AE3" s="1665"/>
      <c r="AF3" s="1665"/>
      <c r="AG3" s="1665"/>
      <c r="AH3" s="1665"/>
      <c r="AI3" s="1665"/>
      <c r="AJ3" s="1665"/>
      <c r="AK3" s="444" t="s">
        <v>133</v>
      </c>
      <c r="AL3" s="444"/>
      <c r="AM3" s="444"/>
    </row>
    <row r="4" spans="2:55">
      <c r="Z4" s="645"/>
      <c r="AB4" s="80"/>
      <c r="AC4" s="80"/>
      <c r="AD4" s="80"/>
      <c r="AE4" s="80"/>
      <c r="AF4" s="80"/>
      <c r="AG4" s="80"/>
      <c r="AH4" s="80"/>
      <c r="AI4" s="80"/>
    </row>
    <row r="5" spans="2:55">
      <c r="B5" s="967"/>
      <c r="C5" s="2488" t="s">
        <v>31</v>
      </c>
      <c r="D5" s="2633"/>
      <c r="E5" s="2633"/>
      <c r="F5" s="2633"/>
    </row>
    <row r="6" spans="2:55" ht="20.149999999999999" customHeight="1">
      <c r="C6" s="1726" t="str">
        <f>IF(各項目入力表!B10=各項目入力表!A19,"平　塚　市　長",+IF(各項目入力表!B10=各項目入力表!A20,"平塚市病院事業管理者",""))</f>
        <v/>
      </c>
      <c r="D6" s="2636"/>
      <c r="E6" s="2636"/>
      <c r="F6" s="2636"/>
      <c r="G6" s="2636"/>
      <c r="H6" s="2636"/>
      <c r="I6" s="2636"/>
      <c r="J6" s="2636"/>
      <c r="K6" s="2636"/>
      <c r="L6" s="1816"/>
      <c r="M6" s="1816"/>
      <c r="N6" s="939"/>
      <c r="O6" s="939"/>
      <c r="P6" s="939"/>
      <c r="Q6" s="939"/>
      <c r="BC6" s="950">
        <f>ROUNDDOWN((J24-J22)+(J22*15/1000),-4)</f>
        <v>0</v>
      </c>
    </row>
    <row r="7" spans="2:55" ht="20.149999999999999" customHeight="1">
      <c r="B7" s="939"/>
      <c r="C7" s="939"/>
      <c r="D7" s="939"/>
      <c r="E7" s="939"/>
      <c r="F7" s="939"/>
      <c r="G7" s="939"/>
      <c r="H7" s="939"/>
      <c r="I7" s="939"/>
      <c r="J7" s="939"/>
      <c r="K7" s="939"/>
      <c r="L7" s="939"/>
      <c r="M7" s="939"/>
      <c r="N7" s="939"/>
      <c r="O7" s="939"/>
      <c r="P7" s="939"/>
      <c r="Q7" s="939"/>
      <c r="AO7" s="2634"/>
      <c r="AP7" s="2324"/>
      <c r="AQ7" s="2324"/>
      <c r="AR7" s="2324"/>
      <c r="AS7" s="2324"/>
      <c r="AT7" s="2324"/>
      <c r="AU7" s="2635"/>
      <c r="BC7" s="960">
        <v>0</v>
      </c>
    </row>
    <row r="8" spans="2:55" ht="20.149999999999999" customHeight="1">
      <c r="I8" s="38"/>
      <c r="J8" s="38"/>
      <c r="K8" s="38"/>
      <c r="L8" s="38"/>
      <c r="M8" s="38"/>
      <c r="N8" s="38"/>
      <c r="O8" s="38"/>
      <c r="P8" s="38"/>
      <c r="Q8" s="38"/>
      <c r="R8" s="1647" t="s">
        <v>71</v>
      </c>
      <c r="S8" s="2056"/>
      <c r="T8" s="2056"/>
      <c r="U8" s="2056"/>
      <c r="V8" s="2056"/>
      <c r="W8" s="946"/>
      <c r="X8" s="2632">
        <f>各項目入力表!F3</f>
        <v>0</v>
      </c>
      <c r="Y8" s="2632"/>
      <c r="Z8" s="2632"/>
      <c r="AA8" s="2632"/>
      <c r="AB8" s="2632"/>
      <c r="AC8" s="2632"/>
      <c r="AD8" s="2632"/>
      <c r="AE8" s="2632"/>
      <c r="AF8" s="2632"/>
      <c r="AG8" s="2632"/>
      <c r="AO8" s="2324"/>
      <c r="AP8" s="2324"/>
      <c r="AQ8" s="2324"/>
      <c r="AR8" s="2324"/>
      <c r="AS8" s="2324"/>
      <c r="AT8" s="2324"/>
      <c r="AU8" s="2635"/>
      <c r="BC8" s="950">
        <f>ROUNDDOWN((J24-J22)+J22*1/100,-4)</f>
        <v>0</v>
      </c>
    </row>
    <row r="9" spans="2:55" ht="20.149999999999999" customHeight="1">
      <c r="R9" s="1647" t="s">
        <v>817</v>
      </c>
      <c r="S9" s="2056"/>
      <c r="T9" s="2056"/>
      <c r="U9" s="2056"/>
      <c r="V9" s="2056"/>
      <c r="W9" s="946"/>
      <c r="X9" s="2632">
        <f>各項目入力表!F4</f>
        <v>0</v>
      </c>
      <c r="Y9" s="2632"/>
      <c r="Z9" s="2632"/>
      <c r="AA9" s="2632"/>
      <c r="AB9" s="2632"/>
      <c r="AC9" s="2632"/>
      <c r="AD9" s="2632"/>
      <c r="AE9" s="2632"/>
      <c r="AF9" s="2632"/>
      <c r="AG9" s="2632"/>
    </row>
    <row r="10" spans="2:55" ht="20.149999999999999" customHeight="1">
      <c r="R10" s="1647" t="s">
        <v>818</v>
      </c>
      <c r="S10" s="2056"/>
      <c r="T10" s="2056"/>
      <c r="U10" s="2056"/>
      <c r="V10" s="2056"/>
      <c r="W10" s="946"/>
      <c r="X10" s="2632">
        <f>各項目入力表!F5</f>
        <v>0</v>
      </c>
      <c r="Y10" s="2632"/>
      <c r="Z10" s="2632"/>
      <c r="AA10" s="2632"/>
      <c r="AB10" s="2632"/>
      <c r="AC10" s="2632"/>
      <c r="AD10" s="2632"/>
      <c r="AE10" s="2632"/>
      <c r="AF10" s="2632"/>
      <c r="AG10" s="2632"/>
      <c r="AH10" s="1627" t="s">
        <v>65</v>
      </c>
      <c r="AI10" s="1627"/>
    </row>
    <row r="11" spans="2:55" s="1086" customFormat="1" ht="12" customHeight="1">
      <c r="B11" s="180"/>
      <c r="C11" s="180"/>
      <c r="D11" s="180"/>
      <c r="E11" s="180"/>
      <c r="F11" s="180"/>
      <c r="G11" s="180"/>
      <c r="H11" s="180"/>
      <c r="I11" s="180"/>
      <c r="J11" s="180"/>
      <c r="K11" s="180"/>
      <c r="L11" s="180"/>
      <c r="M11" s="180"/>
      <c r="N11" s="180"/>
      <c r="O11" s="180"/>
      <c r="P11" s="180"/>
      <c r="Q11" s="180"/>
      <c r="R11" s="1578" t="s">
        <v>934</v>
      </c>
      <c r="S11" s="1578"/>
      <c r="T11" s="1578"/>
      <c r="U11" s="1578"/>
      <c r="V11" s="1578"/>
      <c r="W11" s="1578"/>
      <c r="X11" s="1578"/>
      <c r="Y11" s="1578"/>
      <c r="Z11" s="1578"/>
      <c r="AA11" s="1578"/>
      <c r="AB11" s="1578"/>
      <c r="AC11" s="1578"/>
      <c r="AD11" s="1578"/>
      <c r="AE11" s="1578"/>
      <c r="AF11" s="1578"/>
      <c r="AG11" s="1578"/>
      <c r="AH11" s="1578"/>
      <c r="AI11" s="1578"/>
      <c r="AJ11" s="1578"/>
    </row>
    <row r="12" spans="2:55" s="1086" customFormat="1" ht="12" customHeight="1">
      <c r="B12" s="180"/>
      <c r="C12" s="180"/>
      <c r="D12" s="180"/>
      <c r="E12" s="180"/>
      <c r="F12" s="180"/>
      <c r="G12" s="180"/>
      <c r="H12" s="180"/>
      <c r="I12" s="180"/>
      <c r="J12" s="180"/>
      <c r="K12" s="180"/>
      <c r="L12" s="180"/>
      <c r="M12" s="180"/>
      <c r="N12" s="180"/>
      <c r="O12" s="180"/>
      <c r="P12" s="180"/>
      <c r="Q12" s="180"/>
      <c r="R12" s="1579" t="s">
        <v>935</v>
      </c>
      <c r="S12" s="1579"/>
      <c r="T12" s="1579"/>
      <c r="U12" s="1579"/>
      <c r="V12" s="1579"/>
      <c r="W12" s="1579"/>
      <c r="X12" s="1579"/>
      <c r="Y12" s="1579"/>
      <c r="Z12" s="1579"/>
      <c r="AA12" s="1579"/>
      <c r="AB12" s="1579"/>
      <c r="AC12" s="1579"/>
      <c r="AD12" s="1579"/>
      <c r="AE12" s="1579"/>
      <c r="AF12" s="1579"/>
      <c r="AG12" s="1579"/>
      <c r="AH12" s="1579"/>
      <c r="AI12" s="1579"/>
      <c r="AJ12" s="1579"/>
    </row>
    <row r="13" spans="2:55" s="1086" customFormat="1" ht="12" customHeight="1">
      <c r="B13" s="180"/>
      <c r="C13" s="180"/>
      <c r="D13" s="180"/>
      <c r="E13" s="180"/>
      <c r="F13" s="180"/>
      <c r="G13" s="180"/>
      <c r="H13" s="180"/>
      <c r="I13" s="180"/>
      <c r="J13" s="180"/>
      <c r="K13" s="180"/>
      <c r="L13" s="180"/>
      <c r="M13" s="180"/>
      <c r="N13" s="180"/>
      <c r="O13" s="180"/>
      <c r="P13" s="180"/>
      <c r="Q13" s="180"/>
      <c r="R13" s="1579" t="s">
        <v>937</v>
      </c>
      <c r="S13" s="1579"/>
      <c r="T13" s="1579"/>
      <c r="U13" s="1579"/>
      <c r="V13" s="1579"/>
      <c r="W13" s="1579"/>
      <c r="X13" s="1579"/>
      <c r="Y13" s="1579"/>
      <c r="Z13" s="1579"/>
      <c r="AA13" s="1579"/>
      <c r="AB13" s="1579"/>
      <c r="AC13" s="1579"/>
      <c r="AD13" s="1579"/>
      <c r="AE13" s="1579"/>
      <c r="AF13" s="1579"/>
      <c r="AG13" s="1579"/>
      <c r="AH13" s="1579"/>
      <c r="AI13" s="1579"/>
      <c r="AJ13" s="1579"/>
    </row>
    <row r="14" spans="2:55" ht="20.149999999999999" customHeight="1">
      <c r="V14" s="2637">
        <v>0</v>
      </c>
      <c r="W14" s="2637"/>
      <c r="X14" s="2637"/>
      <c r="Y14" s="2637"/>
      <c r="Z14" s="2637"/>
      <c r="AA14" s="2637"/>
      <c r="AB14" s="2637"/>
      <c r="AC14" s="2637"/>
      <c r="AD14" s="2637"/>
      <c r="AE14" s="2637"/>
      <c r="AF14" s="2637"/>
      <c r="AG14" s="1627"/>
      <c r="AH14" s="1627"/>
      <c r="BC14" s="970">
        <f>ROUNDDOWN((J33-J31)-(J31*15/1000),-4)</f>
        <v>0</v>
      </c>
    </row>
    <row r="15" spans="2:55">
      <c r="BC15" s="970">
        <f>SUM(J33-J31)-((J33-J31)*1/100)</f>
        <v>0</v>
      </c>
    </row>
    <row r="16" spans="2:55" ht="16.5">
      <c r="B16" s="2621" t="str">
        <f>IF(AF18=AO16,"賃金水準又は物価水準の変動による請負代金額の変更について",+IF(AF18=AO17,"特別な要因による請負代金額の変更について","予期することのできない特別の事情による請負代金額の変更について"))</f>
        <v>賃金水準又は物価水準の変動による請負代金額の変更について</v>
      </c>
      <c r="C16" s="2622"/>
      <c r="D16" s="2622"/>
      <c r="E16" s="2622"/>
      <c r="F16" s="2622"/>
      <c r="G16" s="2622"/>
      <c r="H16" s="2622"/>
      <c r="I16" s="2622"/>
      <c r="J16" s="2622"/>
      <c r="K16" s="2622"/>
      <c r="L16" s="2622"/>
      <c r="M16" s="2622"/>
      <c r="N16" s="2622"/>
      <c r="O16" s="2622"/>
      <c r="P16" s="2622"/>
      <c r="Q16" s="2622"/>
      <c r="R16" s="2622"/>
      <c r="S16" s="2622"/>
      <c r="T16" s="2622"/>
      <c r="U16" s="2622"/>
      <c r="V16" s="2622"/>
      <c r="W16" s="2623"/>
      <c r="X16" s="2623"/>
      <c r="Y16" s="2623"/>
      <c r="Z16" s="2623"/>
      <c r="AA16" s="2623"/>
      <c r="AB16" s="2623"/>
      <c r="AC16" s="2623"/>
      <c r="AD16" s="2623"/>
      <c r="AE16" s="2623"/>
      <c r="AF16" s="2623"/>
      <c r="AG16" s="2623"/>
      <c r="AH16" s="2623"/>
      <c r="AI16" s="2623"/>
      <c r="AJ16" s="2623"/>
      <c r="AO16" s="457" t="s">
        <v>800</v>
      </c>
      <c r="AP16" s="957"/>
      <c r="AQ16" s="957"/>
      <c r="AR16" s="957"/>
      <c r="AS16" s="457" t="s">
        <v>801</v>
      </c>
      <c r="AT16" s="957"/>
      <c r="AU16" s="958"/>
      <c r="AV16" s="958"/>
      <c r="BC16" s="970">
        <f>ROUNDDOWN((J33-J31)-J31*1/100,-4)</f>
        <v>0</v>
      </c>
    </row>
    <row r="17" spans="2:55" ht="16.5">
      <c r="AO17" s="457" t="s">
        <v>803</v>
      </c>
      <c r="AP17" s="957"/>
      <c r="AQ17" s="957"/>
      <c r="AR17" s="957"/>
      <c r="AS17" s="457" t="s">
        <v>804</v>
      </c>
      <c r="AT17" s="957"/>
      <c r="AU17" s="958"/>
      <c r="AV17" s="958"/>
    </row>
    <row r="18" spans="2:55" ht="16.5">
      <c r="B18" s="2624" t="s">
        <v>799</v>
      </c>
      <c r="C18" s="2599"/>
      <c r="D18" s="2599"/>
      <c r="E18" s="2599"/>
      <c r="F18" s="2599"/>
      <c r="G18" s="2599"/>
      <c r="H18" s="2599"/>
      <c r="I18" s="2599"/>
      <c r="J18" s="2599"/>
      <c r="K18" s="2599"/>
      <c r="L18" s="2599"/>
      <c r="M18" s="2599"/>
      <c r="N18" s="2599"/>
      <c r="O18" s="2599"/>
      <c r="P18" s="2599"/>
      <c r="Q18" s="2599"/>
      <c r="R18" s="2599"/>
      <c r="S18" s="2599"/>
      <c r="T18" s="2599"/>
      <c r="U18" s="2599"/>
      <c r="V18" s="2599"/>
      <c r="W18" s="2599"/>
      <c r="X18" s="2599"/>
      <c r="Y18" s="2599"/>
      <c r="Z18" s="2599"/>
      <c r="AA18" s="2599"/>
      <c r="AB18" s="2599"/>
      <c r="AC18" s="2599"/>
      <c r="AD18" s="2599"/>
      <c r="AE18" s="1123"/>
      <c r="AF18" s="2625" t="s">
        <v>930</v>
      </c>
      <c r="AG18" s="1873"/>
      <c r="AH18" s="1873"/>
      <c r="AI18" s="931"/>
      <c r="AJ18" s="956"/>
      <c r="AO18" s="457" t="s">
        <v>805</v>
      </c>
      <c r="AP18" s="957"/>
      <c r="AQ18" s="957"/>
      <c r="AR18" s="957"/>
      <c r="AS18" s="457" t="s">
        <v>806</v>
      </c>
      <c r="AT18" s="957"/>
      <c r="AU18" s="958"/>
      <c r="AV18" s="958"/>
      <c r="BC18" s="950" t="s">
        <v>351</v>
      </c>
    </row>
    <row r="19" spans="2:55">
      <c r="B19" s="2626" t="s">
        <v>802</v>
      </c>
      <c r="C19" s="2627"/>
      <c r="D19" s="2627"/>
      <c r="E19" s="2627"/>
      <c r="F19" s="2627"/>
      <c r="G19" s="2627"/>
      <c r="H19" s="2627"/>
      <c r="I19" s="2627"/>
      <c r="J19" s="2627"/>
      <c r="K19" s="2627"/>
      <c r="L19" s="2627"/>
      <c r="M19" s="2627"/>
      <c r="N19" s="2627"/>
      <c r="O19" s="2627"/>
      <c r="P19" s="959"/>
      <c r="Q19" s="959"/>
      <c r="R19" s="959"/>
      <c r="S19" s="959"/>
      <c r="T19" s="959"/>
      <c r="U19" s="959"/>
      <c r="V19" s="959"/>
      <c r="W19" s="959"/>
      <c r="X19" s="959"/>
      <c r="Y19" s="959"/>
      <c r="Z19" s="959"/>
      <c r="AA19" s="959"/>
      <c r="AB19" s="959"/>
      <c r="AC19" s="959"/>
      <c r="AD19" s="959"/>
      <c r="AE19" s="959"/>
      <c r="AF19" s="959"/>
      <c r="AG19" s="959"/>
      <c r="AH19" s="959"/>
      <c r="AI19" s="959"/>
      <c r="AJ19" s="959"/>
      <c r="BC19" s="950" t="s">
        <v>398</v>
      </c>
    </row>
    <row r="20" spans="2:55">
      <c r="BC20" s="950" t="s">
        <v>399</v>
      </c>
    </row>
    <row r="21" spans="2:55">
      <c r="B21" s="1627" t="s">
        <v>67</v>
      </c>
      <c r="C21" s="1627"/>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row>
    <row r="22" spans="2:55" ht="22.5" customHeight="1" thickBot="1"/>
    <row r="23" spans="2:55">
      <c r="B23" s="2551"/>
      <c r="C23" s="1981" t="s">
        <v>807</v>
      </c>
      <c r="D23" s="1168"/>
      <c r="E23" s="1168"/>
      <c r="F23" s="1168"/>
      <c r="G23" s="1168"/>
      <c r="H23" s="1168"/>
      <c r="I23" s="2571"/>
      <c r="J23" s="173"/>
      <c r="K23" s="949"/>
      <c r="L23" s="2065">
        <f>各項目入力表!B3</f>
        <v>0</v>
      </c>
      <c r="M23" s="2066"/>
      <c r="N23" s="2066"/>
      <c r="O23" s="2066"/>
      <c r="P23" s="2066"/>
      <c r="Q23" s="2066"/>
      <c r="R23" s="2066"/>
      <c r="S23" s="2066"/>
      <c r="T23" s="2066"/>
      <c r="U23" s="2066"/>
      <c r="V23" s="2066"/>
      <c r="W23" s="2066"/>
      <c r="X23" s="2066"/>
      <c r="Y23" s="2066"/>
      <c r="Z23" s="2066"/>
      <c r="AA23" s="2066"/>
      <c r="AB23" s="2066"/>
      <c r="AC23" s="2066"/>
      <c r="AD23" s="2066"/>
      <c r="AE23" s="2066"/>
      <c r="AF23" s="2066"/>
      <c r="AG23" s="2066"/>
      <c r="AH23" s="2066"/>
      <c r="AI23" s="2066"/>
      <c r="AJ23" s="2067"/>
    </row>
    <row r="24" spans="2:55">
      <c r="B24" s="1975"/>
      <c r="C24" s="1130"/>
      <c r="D24" s="1130"/>
      <c r="E24" s="1130"/>
      <c r="F24" s="1130"/>
      <c r="G24" s="1130"/>
      <c r="H24" s="1130"/>
      <c r="I24" s="1997"/>
      <c r="J24" s="175"/>
      <c r="K24" s="178"/>
      <c r="L24" s="2068"/>
      <c r="M24" s="2068"/>
      <c r="N24" s="2068"/>
      <c r="O24" s="2068"/>
      <c r="P24" s="2068"/>
      <c r="Q24" s="2068"/>
      <c r="R24" s="2068"/>
      <c r="S24" s="2068"/>
      <c r="T24" s="2068"/>
      <c r="U24" s="2068"/>
      <c r="V24" s="2068"/>
      <c r="W24" s="2068"/>
      <c r="X24" s="2068"/>
      <c r="Y24" s="2068"/>
      <c r="Z24" s="2068"/>
      <c r="AA24" s="2068"/>
      <c r="AB24" s="2068"/>
      <c r="AC24" s="2068"/>
      <c r="AD24" s="2068"/>
      <c r="AE24" s="2068"/>
      <c r="AF24" s="2068"/>
      <c r="AG24" s="2068"/>
      <c r="AH24" s="2068"/>
      <c r="AI24" s="2068"/>
      <c r="AJ24" s="2069"/>
    </row>
    <row r="25" spans="2:55">
      <c r="B25" s="1974"/>
      <c r="C25" s="1976" t="s">
        <v>152</v>
      </c>
      <c r="D25" s="1141"/>
      <c r="E25" s="1141"/>
      <c r="F25" s="1141"/>
      <c r="G25" s="1141"/>
      <c r="H25" s="1141"/>
      <c r="I25" s="1996"/>
      <c r="J25" s="536"/>
      <c r="K25" s="936"/>
      <c r="L25" s="1970">
        <f>各項目入力表!B6</f>
        <v>0</v>
      </c>
      <c r="M25" s="1970"/>
      <c r="N25" s="1970"/>
      <c r="O25" s="1970"/>
      <c r="P25" s="1970"/>
      <c r="Q25" s="1970"/>
      <c r="R25" s="1970"/>
      <c r="S25" s="1970"/>
      <c r="T25" s="1970"/>
      <c r="U25" s="1970"/>
      <c r="V25" s="1970"/>
      <c r="W25" s="1977"/>
      <c r="X25" s="945"/>
      <c r="Y25" s="1141" t="s">
        <v>384</v>
      </c>
      <c r="Z25" s="2578"/>
      <c r="AA25" s="2578"/>
      <c r="AB25" s="2578"/>
      <c r="AC25" s="2578"/>
      <c r="AD25" s="951"/>
      <c r="AE25" s="1605">
        <f>各項目入力表!B5</f>
        <v>0</v>
      </c>
      <c r="AF25" s="2610"/>
      <c r="AG25" s="2610"/>
      <c r="AH25" s="2610"/>
      <c r="AI25" s="2610"/>
      <c r="AJ25" s="2638"/>
    </row>
    <row r="26" spans="2:55">
      <c r="B26" s="1975"/>
      <c r="C26" s="1130"/>
      <c r="D26" s="1130"/>
      <c r="E26" s="1130"/>
      <c r="F26" s="1130"/>
      <c r="G26" s="1130"/>
      <c r="H26" s="1130"/>
      <c r="I26" s="1997"/>
      <c r="J26" s="934"/>
      <c r="K26" s="932"/>
      <c r="L26" s="1978"/>
      <c r="M26" s="1978"/>
      <c r="N26" s="1978"/>
      <c r="O26" s="1978"/>
      <c r="P26" s="1978"/>
      <c r="Q26" s="1978"/>
      <c r="R26" s="1978"/>
      <c r="S26" s="1978"/>
      <c r="T26" s="1978"/>
      <c r="U26" s="1978"/>
      <c r="V26" s="1978"/>
      <c r="W26" s="1979"/>
      <c r="X26" s="934"/>
      <c r="Y26" s="1207"/>
      <c r="Z26" s="1207"/>
      <c r="AA26" s="1207"/>
      <c r="AB26" s="1207"/>
      <c r="AC26" s="1207"/>
      <c r="AD26" s="952"/>
      <c r="AE26" s="2613"/>
      <c r="AF26" s="2613"/>
      <c r="AG26" s="2613"/>
      <c r="AH26" s="2613"/>
      <c r="AI26" s="2613"/>
      <c r="AJ26" s="2639"/>
    </row>
    <row r="27" spans="2:55" ht="24.9" customHeight="1">
      <c r="B27" s="1974"/>
      <c r="C27" s="1976" t="s">
        <v>809</v>
      </c>
      <c r="D27" s="1141"/>
      <c r="E27" s="1141"/>
      <c r="F27" s="1141"/>
      <c r="G27" s="1141"/>
      <c r="H27" s="1141"/>
      <c r="I27" s="937"/>
      <c r="J27" s="2521" t="s">
        <v>810</v>
      </c>
      <c r="K27" s="2090"/>
      <c r="L27" s="1970">
        <f>各項目入力表!B7</f>
        <v>0</v>
      </c>
      <c r="M27" s="1970"/>
      <c r="N27" s="1970"/>
      <c r="O27" s="1970"/>
      <c r="P27" s="1970"/>
      <c r="Q27" s="1970"/>
      <c r="R27" s="1970"/>
      <c r="S27" s="1970"/>
      <c r="T27" s="1970"/>
      <c r="U27" s="1970"/>
      <c r="V27" s="1970"/>
      <c r="W27" s="1977"/>
      <c r="X27" s="944"/>
      <c r="Y27" s="189"/>
      <c r="Z27" s="189"/>
      <c r="AA27" s="189"/>
      <c r="AB27" s="189"/>
      <c r="AC27" s="189"/>
      <c r="AD27" s="189"/>
      <c r="AE27" s="189"/>
      <c r="AF27" s="189"/>
      <c r="AG27" s="189"/>
      <c r="AH27" s="189"/>
      <c r="AI27" s="189"/>
      <c r="AJ27" s="137"/>
    </row>
    <row r="28" spans="2:55" ht="24.9" customHeight="1">
      <c r="B28" s="1975"/>
      <c r="C28" s="1130"/>
      <c r="D28" s="1130"/>
      <c r="E28" s="1130"/>
      <c r="F28" s="1130"/>
      <c r="G28" s="1130"/>
      <c r="H28" s="1130"/>
      <c r="I28" s="933"/>
      <c r="J28" s="1132" t="s">
        <v>811</v>
      </c>
      <c r="K28" s="2092"/>
      <c r="L28" s="1978">
        <f>IF(AX36=BC19,各項目入力表!D5,+IF(AX36=BC20,各項目入力表!D6,各項目入力表!B8))</f>
        <v>0</v>
      </c>
      <c r="M28" s="1978"/>
      <c r="N28" s="1978"/>
      <c r="O28" s="1978"/>
      <c r="P28" s="1978"/>
      <c r="Q28" s="1978"/>
      <c r="R28" s="1978"/>
      <c r="S28" s="1978"/>
      <c r="T28" s="1978"/>
      <c r="U28" s="1978"/>
      <c r="V28" s="1978"/>
      <c r="W28" s="1979"/>
      <c r="X28" s="938"/>
      <c r="Y28" s="190"/>
      <c r="Z28" s="190"/>
      <c r="AA28" s="190"/>
      <c r="AB28" s="190"/>
      <c r="AC28" s="190"/>
      <c r="AD28" s="190"/>
      <c r="AE28" s="190"/>
      <c r="AF28" s="190"/>
      <c r="AG28" s="190"/>
      <c r="AH28" s="190"/>
      <c r="AI28" s="190"/>
      <c r="AJ28" s="139"/>
    </row>
    <row r="29" spans="2:55">
      <c r="B29" s="1974"/>
      <c r="C29" s="1976" t="s">
        <v>812</v>
      </c>
      <c r="D29" s="1141"/>
      <c r="E29" s="1141"/>
      <c r="F29" s="1141"/>
      <c r="G29" s="1141"/>
      <c r="H29" s="1141"/>
      <c r="I29" s="1996"/>
      <c r="J29" s="2592">
        <f>IF(AF18=AO17,BC15,+IF(AF18=AO18,BC16,BC14))</f>
        <v>0</v>
      </c>
      <c r="K29" s="2593"/>
      <c r="L29" s="2593"/>
      <c r="M29" s="2593"/>
      <c r="N29" s="2593"/>
      <c r="O29" s="2593"/>
      <c r="P29" s="2593"/>
      <c r="Q29" s="2593"/>
      <c r="R29" s="2593"/>
      <c r="S29" s="2593"/>
      <c r="T29" s="2593"/>
      <c r="U29" s="2594"/>
      <c r="V29" s="2594"/>
      <c r="W29" s="2594"/>
      <c r="X29" s="2547" t="s">
        <v>813</v>
      </c>
      <c r="Y29" s="2578"/>
      <c r="Z29" s="2578"/>
      <c r="AA29" s="2578"/>
      <c r="AB29" s="2578"/>
      <c r="AC29" s="1815" t="str">
        <f>IF(J33&gt;J31,"【増額】",+IF(J33&lt;J31,"【減額】",""))</f>
        <v/>
      </c>
      <c r="AD29" s="1815"/>
      <c r="AE29" s="1815"/>
      <c r="AF29" s="1815"/>
      <c r="AG29" s="1815"/>
      <c r="AH29" s="1815"/>
      <c r="AI29" s="1815"/>
      <c r="AJ29" s="2640"/>
    </row>
    <row r="30" spans="2:55">
      <c r="B30" s="1975"/>
      <c r="C30" s="1130"/>
      <c r="D30" s="1130"/>
      <c r="E30" s="1130"/>
      <c r="F30" s="1130"/>
      <c r="G30" s="1130"/>
      <c r="H30" s="1130"/>
      <c r="I30" s="1997"/>
      <c r="J30" s="2595"/>
      <c r="K30" s="2596"/>
      <c r="L30" s="2596"/>
      <c r="M30" s="2596"/>
      <c r="N30" s="2596"/>
      <c r="O30" s="2596"/>
      <c r="P30" s="2596"/>
      <c r="Q30" s="2596"/>
      <c r="R30" s="2596"/>
      <c r="S30" s="2596"/>
      <c r="T30" s="2596"/>
      <c r="U30" s="2597"/>
      <c r="V30" s="2597"/>
      <c r="W30" s="2597"/>
      <c r="X30" s="1207"/>
      <c r="Y30" s="1207"/>
      <c r="Z30" s="1207"/>
      <c r="AA30" s="1207"/>
      <c r="AB30" s="1207"/>
      <c r="AC30" s="1818"/>
      <c r="AD30" s="1818"/>
      <c r="AE30" s="1818"/>
      <c r="AF30" s="1818"/>
      <c r="AG30" s="1818"/>
      <c r="AH30" s="1818"/>
      <c r="AI30" s="1818"/>
      <c r="AJ30" s="2641"/>
    </row>
    <row r="31" spans="2:55">
      <c r="B31" s="1974"/>
      <c r="C31" s="2559" t="str">
        <f>IF(AF18=AO17,"価格変動前　　の材料価格","変動前残工事　請負代金額")</f>
        <v>変動前残工事　請負代金額</v>
      </c>
      <c r="D31" s="2559"/>
      <c r="E31" s="2559"/>
      <c r="F31" s="2559"/>
      <c r="G31" s="2559"/>
      <c r="H31" s="2559"/>
      <c r="I31" s="1996"/>
      <c r="J31" s="2601"/>
      <c r="K31" s="2602"/>
      <c r="L31" s="2602"/>
      <c r="M31" s="2602"/>
      <c r="N31" s="2602"/>
      <c r="O31" s="2602"/>
      <c r="P31" s="2602"/>
      <c r="Q31" s="2602"/>
      <c r="R31" s="2602"/>
      <c r="S31" s="2602"/>
      <c r="T31" s="2602"/>
      <c r="U31" s="2603"/>
      <c r="V31" s="2603"/>
      <c r="W31" s="2603"/>
      <c r="X31" s="2547" t="s">
        <v>813</v>
      </c>
      <c r="Y31" s="2578"/>
      <c r="Z31" s="2578"/>
      <c r="AA31" s="2578"/>
      <c r="AB31" s="2578"/>
      <c r="AC31" s="2578"/>
      <c r="AD31" s="2578"/>
      <c r="AE31" s="2578"/>
      <c r="AF31" s="2578"/>
      <c r="AG31" s="2578"/>
      <c r="AH31" s="2578"/>
      <c r="AI31" s="2578"/>
      <c r="AJ31" s="2579"/>
    </row>
    <row r="32" spans="2:55">
      <c r="B32" s="1975"/>
      <c r="C32" s="2560"/>
      <c r="D32" s="2560"/>
      <c r="E32" s="2560"/>
      <c r="F32" s="2560"/>
      <c r="G32" s="2560"/>
      <c r="H32" s="2560"/>
      <c r="I32" s="1997"/>
      <c r="J32" s="2604"/>
      <c r="K32" s="2605"/>
      <c r="L32" s="2605"/>
      <c r="M32" s="2605"/>
      <c r="N32" s="2605"/>
      <c r="O32" s="2605"/>
      <c r="P32" s="2605"/>
      <c r="Q32" s="2605"/>
      <c r="R32" s="2605"/>
      <c r="S32" s="2605"/>
      <c r="T32" s="2605"/>
      <c r="U32" s="2606"/>
      <c r="V32" s="2606"/>
      <c r="W32" s="2606"/>
      <c r="X32" s="1207"/>
      <c r="Y32" s="1207"/>
      <c r="Z32" s="1207"/>
      <c r="AA32" s="1207"/>
      <c r="AB32" s="1207"/>
      <c r="AC32" s="1207"/>
      <c r="AD32" s="1207"/>
      <c r="AE32" s="1207"/>
      <c r="AF32" s="1207"/>
      <c r="AG32" s="1207"/>
      <c r="AH32" s="1207"/>
      <c r="AI32" s="1207"/>
      <c r="AJ32" s="2580"/>
    </row>
    <row r="33" spans="2:55">
      <c r="B33" s="2504"/>
      <c r="C33" s="2559" t="str">
        <f>IF(AF18=AO17,"価格変動後　　の材料価格","変動後残工事　請負代金額")</f>
        <v>変動後残工事　請負代金額</v>
      </c>
      <c r="D33" s="2559"/>
      <c r="E33" s="2559"/>
      <c r="F33" s="2559"/>
      <c r="G33" s="2559"/>
      <c r="H33" s="2559"/>
      <c r="I33" s="2561"/>
      <c r="J33" s="2601"/>
      <c r="K33" s="2602"/>
      <c r="L33" s="2602"/>
      <c r="M33" s="2602"/>
      <c r="N33" s="2602"/>
      <c r="O33" s="2602"/>
      <c r="P33" s="2602"/>
      <c r="Q33" s="2602"/>
      <c r="R33" s="2602"/>
      <c r="S33" s="2602"/>
      <c r="T33" s="2602"/>
      <c r="U33" s="2603"/>
      <c r="V33" s="2603"/>
      <c r="W33" s="2603"/>
      <c r="X33" s="2607" t="s">
        <v>813</v>
      </c>
      <c r="Y33" s="1815"/>
      <c r="Z33" s="1815"/>
      <c r="AA33" s="1815"/>
      <c r="AB33" s="2608"/>
      <c r="AC33" s="1614" t="s">
        <v>814</v>
      </c>
      <c r="AD33" s="2610"/>
      <c r="AE33" s="2611"/>
      <c r="AF33" s="2615" t="e">
        <f>SUM(J33/J31)</f>
        <v>#DIV/0!</v>
      </c>
      <c r="AG33" s="2616"/>
      <c r="AH33" s="2616"/>
      <c r="AI33" s="2616"/>
      <c r="AJ33" s="2617"/>
      <c r="AQ33" s="2552" t="s">
        <v>808</v>
      </c>
      <c r="AR33" s="1325"/>
      <c r="AS33" s="1325"/>
      <c r="AT33" s="1325"/>
      <c r="AU33" s="1325"/>
      <c r="AV33" s="1325"/>
      <c r="AW33" s="1325"/>
    </row>
    <row r="34" spans="2:55">
      <c r="B34" s="1854"/>
      <c r="C34" s="2560"/>
      <c r="D34" s="2560"/>
      <c r="E34" s="2560"/>
      <c r="F34" s="2560"/>
      <c r="G34" s="2560"/>
      <c r="H34" s="2560"/>
      <c r="I34" s="1855"/>
      <c r="J34" s="2604"/>
      <c r="K34" s="2605"/>
      <c r="L34" s="2605"/>
      <c r="M34" s="2605"/>
      <c r="N34" s="2605"/>
      <c r="O34" s="2605"/>
      <c r="P34" s="2605"/>
      <c r="Q34" s="2605"/>
      <c r="R34" s="2605"/>
      <c r="S34" s="2605"/>
      <c r="T34" s="2605"/>
      <c r="U34" s="2606"/>
      <c r="V34" s="2606"/>
      <c r="W34" s="2606"/>
      <c r="X34" s="1818"/>
      <c r="Y34" s="1818"/>
      <c r="Z34" s="1818"/>
      <c r="AA34" s="1818"/>
      <c r="AB34" s="2609"/>
      <c r="AC34" s="2612"/>
      <c r="AD34" s="2613"/>
      <c r="AE34" s="2614"/>
      <c r="AF34" s="2618"/>
      <c r="AG34" s="2619"/>
      <c r="AH34" s="2619"/>
      <c r="AI34" s="2619"/>
      <c r="AJ34" s="2620"/>
      <c r="AQ34" s="1325"/>
      <c r="AR34" s="1325"/>
      <c r="AS34" s="1325"/>
      <c r="AT34" s="1325"/>
      <c r="AU34" s="1325"/>
      <c r="AV34" s="1325"/>
      <c r="AW34" s="1325"/>
    </row>
    <row r="35" spans="2:55" ht="13.5" thickBot="1">
      <c r="B35" s="2482"/>
      <c r="C35" s="2049" t="s">
        <v>815</v>
      </c>
      <c r="D35" s="1984"/>
      <c r="E35" s="1984"/>
      <c r="F35" s="1984"/>
      <c r="G35" s="1984"/>
      <c r="H35" s="1984"/>
      <c r="I35" s="2484"/>
      <c r="J35" s="961"/>
      <c r="K35" s="962"/>
      <c r="L35" s="1973"/>
      <c r="M35" s="1973"/>
      <c r="N35" s="1973"/>
      <c r="O35" s="1973"/>
      <c r="P35" s="1973"/>
      <c r="Q35" s="1973"/>
      <c r="R35" s="1973"/>
      <c r="S35" s="1973"/>
      <c r="T35" s="1973"/>
      <c r="U35" s="1973"/>
      <c r="V35" s="1973"/>
      <c r="W35" s="2259"/>
      <c r="X35" s="942"/>
      <c r="Y35" s="942"/>
      <c r="Z35" s="942"/>
      <c r="AA35" s="942"/>
      <c r="AB35" s="942"/>
      <c r="AC35" s="942"/>
      <c r="AD35" s="942"/>
      <c r="AE35" s="942"/>
      <c r="AF35" s="942"/>
      <c r="AG35" s="942"/>
      <c r="AH35" s="942"/>
      <c r="AI35" s="942"/>
      <c r="AJ35" s="963"/>
      <c r="AQ35" s="1325"/>
      <c r="AR35" s="1325"/>
      <c r="AS35" s="1325"/>
      <c r="AT35" s="1325"/>
      <c r="AU35" s="1325"/>
      <c r="AV35" s="1325"/>
      <c r="AW35" s="1325"/>
    </row>
    <row r="36" spans="2:55" ht="13.5" thickTop="1">
      <c r="B36" s="2439"/>
      <c r="C36" s="1982"/>
      <c r="D36" s="1982"/>
      <c r="E36" s="1982"/>
      <c r="F36" s="1982"/>
      <c r="G36" s="1982"/>
      <c r="H36" s="1982"/>
      <c r="I36" s="2440"/>
      <c r="J36" s="964"/>
      <c r="K36" s="935"/>
      <c r="L36" s="2545"/>
      <c r="M36" s="2545"/>
      <c r="N36" s="2545"/>
      <c r="O36" s="2545"/>
      <c r="P36" s="2545"/>
      <c r="Q36" s="2545"/>
      <c r="R36" s="2545"/>
      <c r="S36" s="2545"/>
      <c r="T36" s="2545"/>
      <c r="U36" s="2545"/>
      <c r="V36" s="2545"/>
      <c r="W36" s="2546"/>
      <c r="X36" s="943"/>
      <c r="Y36" s="943"/>
      <c r="Z36" s="943"/>
      <c r="AA36" s="943"/>
      <c r="AB36" s="943"/>
      <c r="AC36" s="943"/>
      <c r="AD36" s="943"/>
      <c r="AE36" s="943"/>
      <c r="AF36" s="943"/>
      <c r="AG36" s="943"/>
      <c r="AH36" s="943"/>
      <c r="AI36" s="943"/>
      <c r="AJ36" s="965"/>
      <c r="AQ36" s="2598" t="s">
        <v>353</v>
      </c>
      <c r="AR36" s="2599"/>
      <c r="AS36" s="2599"/>
      <c r="AT36" s="2599"/>
      <c r="AU36" s="2599"/>
      <c r="AV36" s="2599"/>
      <c r="AW36" s="2600"/>
      <c r="AX36" s="1954" t="s">
        <v>351</v>
      </c>
      <c r="AY36" s="2030"/>
      <c r="AZ36" s="2030"/>
      <c r="BA36" s="2588"/>
      <c r="BB36" s="2588"/>
      <c r="BC36" s="2589"/>
    </row>
    <row r="37" spans="2:55" ht="13.5" thickBot="1">
      <c r="B37" s="2482"/>
      <c r="C37" s="2267" t="s">
        <v>816</v>
      </c>
      <c r="D37" s="1984"/>
      <c r="E37" s="1984"/>
      <c r="F37" s="1984"/>
      <c r="G37" s="1984"/>
      <c r="H37" s="1984"/>
      <c r="I37" s="2484"/>
      <c r="J37" s="961"/>
      <c r="K37" s="962"/>
      <c r="L37" s="1973"/>
      <c r="M37" s="1973"/>
      <c r="N37" s="1973"/>
      <c r="O37" s="1973"/>
      <c r="P37" s="1973"/>
      <c r="Q37" s="1973"/>
      <c r="R37" s="1973"/>
      <c r="S37" s="1973"/>
      <c r="T37" s="1973"/>
      <c r="U37" s="1973"/>
      <c r="V37" s="1973"/>
      <c r="W37" s="2259"/>
      <c r="X37" s="942"/>
      <c r="Y37" s="942"/>
      <c r="Z37" s="942"/>
      <c r="AA37" s="942"/>
      <c r="AB37" s="942"/>
      <c r="AC37" s="942"/>
      <c r="AD37" s="942"/>
      <c r="AE37" s="942"/>
      <c r="AF37" s="942"/>
      <c r="AG37" s="942"/>
      <c r="AH37" s="942"/>
      <c r="AI37" s="942"/>
      <c r="AJ37" s="963"/>
      <c r="AQ37" s="2599"/>
      <c r="AR37" s="2599"/>
      <c r="AS37" s="2599"/>
      <c r="AT37" s="2599"/>
      <c r="AU37" s="2599"/>
      <c r="AV37" s="2599"/>
      <c r="AW37" s="2600"/>
      <c r="AX37" s="2032"/>
      <c r="AY37" s="2033"/>
      <c r="AZ37" s="2033"/>
      <c r="BA37" s="2590"/>
      <c r="BB37" s="2590"/>
      <c r="BC37" s="2591"/>
    </row>
    <row r="38" spans="2:55" ht="14" thickTop="1" thickBot="1">
      <c r="B38" s="2490"/>
      <c r="C38" s="1128"/>
      <c r="D38" s="1128"/>
      <c r="E38" s="1128"/>
      <c r="F38" s="1128"/>
      <c r="G38" s="1128"/>
      <c r="H38" s="1128"/>
      <c r="I38" s="2492"/>
      <c r="J38" s="966"/>
      <c r="K38" s="948"/>
      <c r="L38" s="2545"/>
      <c r="M38" s="2545"/>
      <c r="N38" s="2545"/>
      <c r="O38" s="2545"/>
      <c r="P38" s="2545"/>
      <c r="Q38" s="2545"/>
      <c r="R38" s="2545"/>
      <c r="S38" s="2545"/>
      <c r="T38" s="2545"/>
      <c r="U38" s="2545"/>
      <c r="V38" s="2545"/>
      <c r="W38" s="2546"/>
      <c r="X38" s="940"/>
      <c r="Y38" s="940"/>
      <c r="Z38" s="940"/>
      <c r="AA38" s="940"/>
      <c r="AB38" s="940"/>
      <c r="AC38" s="940"/>
      <c r="AD38" s="940"/>
      <c r="AE38" s="940"/>
      <c r="AF38" s="940"/>
      <c r="AG38" s="940"/>
      <c r="AH38" s="940"/>
      <c r="AI38" s="940"/>
      <c r="AJ38" s="941"/>
    </row>
    <row r="39" spans="2:55" s="1086" customFormat="1" ht="15" customHeight="1">
      <c r="Q39" s="2051" t="s">
        <v>967</v>
      </c>
      <c r="R39" s="2051"/>
      <c r="S39" s="2051"/>
      <c r="T39" s="2051"/>
      <c r="U39" s="2051" t="s">
        <v>941</v>
      </c>
      <c r="V39" s="2051"/>
      <c r="W39" s="2051"/>
      <c r="X39" s="2051"/>
      <c r="Y39" s="2051" t="s">
        <v>968</v>
      </c>
      <c r="Z39" s="2051"/>
      <c r="AA39" s="2051"/>
      <c r="AB39" s="2051"/>
      <c r="AC39" s="2051" t="s">
        <v>969</v>
      </c>
      <c r="AD39" s="2051"/>
      <c r="AE39" s="2051"/>
      <c r="AF39" s="2051"/>
      <c r="AG39" s="2051" t="s">
        <v>50</v>
      </c>
      <c r="AH39" s="2051"/>
      <c r="AI39" s="2051"/>
      <c r="AJ39" s="2051"/>
    </row>
    <row r="40" spans="2:55" s="1086" customFormat="1" ht="12.65" customHeight="1">
      <c r="Q40" s="2057"/>
      <c r="R40" s="2057"/>
      <c r="S40" s="2057"/>
      <c r="T40" s="2057"/>
      <c r="U40" s="2057"/>
      <c r="V40" s="2057"/>
      <c r="W40" s="2057"/>
      <c r="X40" s="2057"/>
      <c r="Y40" s="2057"/>
      <c r="Z40" s="2057"/>
      <c r="AA40" s="2057"/>
      <c r="AB40" s="2057"/>
      <c r="AC40" s="2057"/>
      <c r="AD40" s="2057"/>
      <c r="AE40" s="2057"/>
      <c r="AF40" s="2057"/>
      <c r="AG40" s="2057"/>
      <c r="AH40" s="2057"/>
      <c r="AI40" s="2057"/>
      <c r="AJ40" s="2057"/>
    </row>
    <row r="41" spans="2:55" s="1086" customFormat="1" ht="12.65" customHeight="1">
      <c r="B41" s="83"/>
      <c r="C41" s="83"/>
      <c r="D41" s="83"/>
      <c r="E41" s="83"/>
      <c r="F41" s="83"/>
      <c r="G41" s="83"/>
      <c r="H41" s="83"/>
      <c r="I41" s="83"/>
      <c r="J41" s="83"/>
      <c r="K41" s="83"/>
      <c r="L41" s="83"/>
      <c r="M41" s="83"/>
      <c r="N41" s="83"/>
      <c r="O41" s="83"/>
      <c r="P41" s="83"/>
      <c r="Q41" s="2057"/>
      <c r="R41" s="2057"/>
      <c r="S41" s="2057"/>
      <c r="T41" s="2057"/>
      <c r="U41" s="2057"/>
      <c r="V41" s="2057"/>
      <c r="W41" s="2057"/>
      <c r="X41" s="2057"/>
      <c r="Y41" s="2057"/>
      <c r="Z41" s="2057"/>
      <c r="AA41" s="2057"/>
      <c r="AB41" s="2057"/>
      <c r="AC41" s="2057"/>
      <c r="AD41" s="2057"/>
      <c r="AE41" s="2057"/>
      <c r="AF41" s="2057"/>
      <c r="AG41" s="2057"/>
      <c r="AH41" s="2057"/>
      <c r="AI41" s="2057"/>
      <c r="AJ41" s="2057"/>
    </row>
    <row r="42" spans="2:55" s="1086" customFormat="1" ht="12.65" customHeight="1">
      <c r="B42" s="83"/>
      <c r="C42" s="83"/>
      <c r="D42" s="83"/>
      <c r="E42" s="83"/>
      <c r="F42" s="83"/>
      <c r="G42" s="83"/>
      <c r="H42" s="83"/>
      <c r="I42" s="83"/>
      <c r="J42" s="83"/>
      <c r="K42" s="83"/>
      <c r="L42" s="83"/>
      <c r="M42" s="83"/>
      <c r="N42" s="83"/>
      <c r="O42" s="83"/>
      <c r="P42" s="83"/>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2:55"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55">
      <c r="B44" s="2628" t="s">
        <v>819</v>
      </c>
      <c r="C44" s="2629"/>
      <c r="D44" s="2629"/>
      <c r="E44" s="2629"/>
      <c r="F44" s="2629"/>
      <c r="G44" s="2629"/>
      <c r="H44" s="2629"/>
      <c r="I44" s="2629"/>
      <c r="J44" s="2629"/>
      <c r="K44" s="2629"/>
      <c r="L44" s="2629"/>
      <c r="M44" s="2629"/>
      <c r="N44" s="2629"/>
      <c r="O44" s="2629"/>
      <c r="P44" s="2629"/>
      <c r="Q44" s="2629"/>
      <c r="R44" s="2629"/>
      <c r="S44" s="2629"/>
      <c r="T44" s="2629"/>
      <c r="U44" s="2629"/>
      <c r="V44" s="2629"/>
      <c r="W44" s="2629"/>
      <c r="X44" s="2629"/>
      <c r="Y44" s="2629"/>
      <c r="Z44" s="2629"/>
      <c r="AA44" s="2629"/>
      <c r="AB44" s="2629"/>
      <c r="AC44" s="2629"/>
      <c r="AD44" s="2629"/>
      <c r="AE44" s="2629"/>
      <c r="AF44" s="2629"/>
      <c r="AG44" s="2629"/>
      <c r="AH44" s="2629"/>
      <c r="AI44" s="2629"/>
      <c r="AJ44" s="2629"/>
    </row>
    <row r="45" spans="2:55">
      <c r="B45" s="2629"/>
      <c r="C45" s="2629"/>
      <c r="D45" s="2629"/>
      <c r="E45" s="2629"/>
      <c r="F45" s="2629"/>
      <c r="G45" s="2629"/>
      <c r="H45" s="2629"/>
      <c r="I45" s="2629"/>
      <c r="J45" s="2629"/>
      <c r="K45" s="2629"/>
      <c r="L45" s="2629"/>
      <c r="M45" s="2629"/>
      <c r="N45" s="2629"/>
      <c r="O45" s="2629"/>
      <c r="P45" s="2629"/>
      <c r="Q45" s="2629"/>
      <c r="R45" s="2629"/>
      <c r="S45" s="2629"/>
      <c r="T45" s="2629"/>
      <c r="U45" s="2629"/>
      <c r="V45" s="2629"/>
      <c r="W45" s="2629"/>
      <c r="X45" s="2629"/>
      <c r="Y45" s="2629"/>
      <c r="Z45" s="2629"/>
      <c r="AA45" s="2629"/>
      <c r="AB45" s="2629"/>
      <c r="AC45" s="2629"/>
      <c r="AD45" s="2629"/>
      <c r="AE45" s="2629"/>
      <c r="AF45" s="2629"/>
      <c r="AG45" s="2629"/>
      <c r="AH45" s="2629"/>
      <c r="AI45" s="2629"/>
      <c r="AJ45" s="2629"/>
    </row>
    <row r="46" spans="2:55">
      <c r="B46" s="2630"/>
      <c r="C46" s="2630"/>
      <c r="D46" s="2630"/>
      <c r="E46" s="2630"/>
      <c r="F46" s="2630"/>
      <c r="G46" s="2630"/>
      <c r="H46" s="2630"/>
      <c r="I46" s="2630"/>
      <c r="J46" s="2630"/>
      <c r="K46" s="2630"/>
      <c r="L46" s="2630"/>
      <c r="M46" s="2630"/>
      <c r="N46" s="2630"/>
      <c r="O46" s="2630"/>
      <c r="P46" s="2630"/>
      <c r="Q46" s="2630"/>
      <c r="R46" s="2630"/>
      <c r="S46" s="2630"/>
      <c r="T46" s="2630"/>
      <c r="U46" s="2630"/>
      <c r="V46" s="2630"/>
      <c r="W46" s="2630"/>
      <c r="X46" s="2630"/>
      <c r="Y46" s="2630"/>
      <c r="Z46" s="2630"/>
      <c r="AA46" s="2630"/>
      <c r="AB46" s="2630"/>
      <c r="AC46" s="2630"/>
      <c r="AD46" s="2630"/>
      <c r="AE46" s="2630"/>
      <c r="AF46" s="2630"/>
      <c r="AG46" s="2630"/>
      <c r="AH46" s="2630"/>
      <c r="AI46" s="2630"/>
      <c r="AJ46" s="2630"/>
    </row>
    <row r="47" spans="2:55">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row>
    <row r="48" spans="2:55">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row>
    <row r="49" spans="2:36">
      <c r="B49" s="43"/>
      <c r="C49" s="968"/>
      <c r="D49" s="2631"/>
      <c r="E49" s="1123"/>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E49" s="1123"/>
      <c r="AF49" s="1123"/>
      <c r="AG49" s="1123"/>
      <c r="AH49" s="1123"/>
      <c r="AI49" s="1123"/>
      <c r="AJ49" s="1123"/>
    </row>
    <row r="50" spans="2:36">
      <c r="B50" s="43"/>
      <c r="C50" s="968"/>
      <c r="D50" s="48"/>
      <c r="E50" s="48"/>
      <c r="F50" s="48"/>
      <c r="G50" s="43"/>
      <c r="H50" s="43"/>
      <c r="I50" s="43"/>
      <c r="J50" s="43"/>
      <c r="K50" s="43"/>
      <c r="L50" s="43"/>
      <c r="M50" s="43"/>
      <c r="N50" s="43"/>
      <c r="O50" s="43"/>
      <c r="P50" s="43"/>
      <c r="Q50" s="43"/>
      <c r="R50" s="43"/>
      <c r="S50" s="43"/>
      <c r="T50" s="43"/>
      <c r="U50" s="43"/>
      <c r="V50" s="43"/>
      <c r="W50" s="43"/>
      <c r="X50" s="43"/>
      <c r="Y50" s="43"/>
    </row>
    <row r="51" spans="2:36">
      <c r="B51" s="43"/>
      <c r="C51" s="968"/>
      <c r="D51" s="969"/>
      <c r="E51" s="48"/>
      <c r="F51" s="48"/>
      <c r="G51" s="43"/>
      <c r="H51" s="48"/>
      <c r="I51" s="43"/>
      <c r="J51" s="43"/>
      <c r="K51" s="43"/>
      <c r="L51" s="43"/>
      <c r="M51" s="43"/>
      <c r="N51" s="43"/>
      <c r="O51" s="43"/>
      <c r="P51" s="43"/>
      <c r="Q51" s="43"/>
      <c r="R51" s="43"/>
      <c r="S51" s="43"/>
      <c r="T51" s="43"/>
      <c r="U51" s="43"/>
      <c r="V51" s="43"/>
      <c r="W51" s="43"/>
      <c r="X51" s="43"/>
      <c r="Y51" s="43"/>
    </row>
    <row r="52" spans="2:36">
      <c r="B52" s="43"/>
      <c r="C52" s="44"/>
      <c r="D52" s="43"/>
      <c r="E52" s="43"/>
      <c r="F52" s="43"/>
      <c r="G52" s="46"/>
      <c r="H52" s="46"/>
      <c r="I52" s="46"/>
      <c r="J52" s="46"/>
      <c r="K52" s="46"/>
      <c r="L52" s="46"/>
      <c r="M52" s="46"/>
      <c r="N52" s="46"/>
      <c r="O52" s="46"/>
      <c r="P52" s="46"/>
      <c r="Q52" s="46"/>
      <c r="R52" s="46"/>
      <c r="S52" s="46"/>
      <c r="T52" s="46"/>
      <c r="U52" s="46"/>
      <c r="V52" s="46"/>
      <c r="W52" s="46"/>
      <c r="X52" s="46"/>
      <c r="Y52" s="46"/>
      <c r="Z52" s="947"/>
      <c r="AA52" s="947"/>
      <c r="AB52" s="947"/>
      <c r="AC52" s="947"/>
      <c r="AD52" s="947"/>
      <c r="AE52" s="947"/>
      <c r="AF52" s="947"/>
      <c r="AG52" s="947"/>
      <c r="AH52" s="947"/>
    </row>
    <row r="53" spans="2:36">
      <c r="C53" s="39"/>
      <c r="G53" s="947"/>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7"/>
      <c r="AH53" s="947"/>
    </row>
    <row r="54" spans="2:36">
      <c r="C54" s="39"/>
      <c r="G54" s="1986"/>
      <c r="H54" s="1986"/>
      <c r="I54" s="1986"/>
      <c r="J54" s="1986"/>
      <c r="K54" s="1986"/>
      <c r="L54" s="1986"/>
      <c r="M54" s="1986"/>
      <c r="N54" s="1986"/>
      <c r="O54" s="1986"/>
      <c r="P54" s="1986"/>
      <c r="Q54" s="1986"/>
      <c r="R54" s="1986"/>
      <c r="S54" s="1986"/>
      <c r="T54" s="1986"/>
      <c r="U54" s="1986"/>
      <c r="V54" s="1986"/>
      <c r="W54" s="1986"/>
      <c r="X54" s="1986"/>
      <c r="Y54" s="1986"/>
      <c r="Z54" s="1986"/>
      <c r="AA54" s="1986"/>
      <c r="AB54" s="1986"/>
      <c r="AC54" s="1986"/>
      <c r="AD54" s="1986"/>
      <c r="AE54" s="1986"/>
      <c r="AF54" s="1986"/>
      <c r="AG54" s="1986"/>
      <c r="AH54" s="1986"/>
    </row>
  </sheetData>
  <sheetProtection sheet="1" selectLockedCells="1"/>
  <mergeCells count="79">
    <mergeCell ref="Q40:T43"/>
    <mergeCell ref="U40:X43"/>
    <mergeCell ref="Y40:AB43"/>
    <mergeCell ref="AC40:AF43"/>
    <mergeCell ref="AG40:AJ43"/>
    <mergeCell ref="R11:AJ11"/>
    <mergeCell ref="R12:AJ12"/>
    <mergeCell ref="R13:AJ13"/>
    <mergeCell ref="Q39:T39"/>
    <mergeCell ref="U39:X39"/>
    <mergeCell ref="Y39:AB39"/>
    <mergeCell ref="AC39:AF39"/>
    <mergeCell ref="AG39:AJ39"/>
    <mergeCell ref="V14:AF14"/>
    <mergeCell ref="AG14:AH14"/>
    <mergeCell ref="Y25:AC26"/>
    <mergeCell ref="AE25:AJ26"/>
    <mergeCell ref="J31:W32"/>
    <mergeCell ref="X31:AJ32"/>
    <mergeCell ref="X29:AB30"/>
    <mergeCell ref="AC29:AJ30"/>
    <mergeCell ref="C5:F5"/>
    <mergeCell ref="AO7:AU8"/>
    <mergeCell ref="R8:V8"/>
    <mergeCell ref="X8:AG8"/>
    <mergeCell ref="Z3:AJ3"/>
    <mergeCell ref="C6:M6"/>
    <mergeCell ref="R9:V9"/>
    <mergeCell ref="X9:AG9"/>
    <mergeCell ref="R10:V10"/>
    <mergeCell ref="X10:AG10"/>
    <mergeCell ref="AH10:AI10"/>
    <mergeCell ref="B27:B28"/>
    <mergeCell ref="C27:H28"/>
    <mergeCell ref="J27:K27"/>
    <mergeCell ref="L27:W27"/>
    <mergeCell ref="J28:K28"/>
    <mergeCell ref="L28:W28"/>
    <mergeCell ref="B33:B34"/>
    <mergeCell ref="C33:H34"/>
    <mergeCell ref="I33:I34"/>
    <mergeCell ref="B29:B30"/>
    <mergeCell ref="C29:H30"/>
    <mergeCell ref="I29:I30"/>
    <mergeCell ref="B31:B32"/>
    <mergeCell ref="C31:H32"/>
    <mergeCell ref="I31:I32"/>
    <mergeCell ref="G54:AH54"/>
    <mergeCell ref="B16:AJ16"/>
    <mergeCell ref="B18:AE18"/>
    <mergeCell ref="AF18:AH18"/>
    <mergeCell ref="B19:O19"/>
    <mergeCell ref="B21:AJ21"/>
    <mergeCell ref="B23:B24"/>
    <mergeCell ref="C23:H24"/>
    <mergeCell ref="I23:I24"/>
    <mergeCell ref="L23:AJ24"/>
    <mergeCell ref="B44:AJ46"/>
    <mergeCell ref="D49:AJ49"/>
    <mergeCell ref="B25:B26"/>
    <mergeCell ref="C25:H26"/>
    <mergeCell ref="I25:I26"/>
    <mergeCell ref="L25:W26"/>
    <mergeCell ref="J29:W30"/>
    <mergeCell ref="AQ33:AW35"/>
    <mergeCell ref="AQ36:AW37"/>
    <mergeCell ref="J33:W34"/>
    <mergeCell ref="X33:AB34"/>
    <mergeCell ref="AC33:AE34"/>
    <mergeCell ref="AF33:AJ34"/>
    <mergeCell ref="AX36:BC37"/>
    <mergeCell ref="B37:B38"/>
    <mergeCell ref="C37:H38"/>
    <mergeCell ref="I37:I38"/>
    <mergeCell ref="L37:W38"/>
    <mergeCell ref="B35:B36"/>
    <mergeCell ref="C35:H36"/>
    <mergeCell ref="I35:I36"/>
    <mergeCell ref="L35:W36"/>
  </mergeCells>
  <phoneticPr fontId="3"/>
  <conditionalFormatting sqref="L37:W38">
    <cfRule type="expression" dxfId="107" priority="1" stopIfTrue="1">
      <formula>AND(MONTH(L37)&lt;10,DAY(L37)&gt;9)</formula>
    </cfRule>
    <cfRule type="expression" dxfId="106" priority="2" stopIfTrue="1">
      <formula>AND(MONTH(L37)&lt;10,DAY(L37)&lt;10)</formula>
    </cfRule>
    <cfRule type="expression" dxfId="105" priority="3" stopIfTrue="1">
      <formula>AND(MONTH(L37)&gt;9,DAY(L37)&lt;10)</formula>
    </cfRule>
  </conditionalFormatting>
  <conditionalFormatting sqref="L25:W26">
    <cfRule type="expression" dxfId="104" priority="13" stopIfTrue="1">
      <formula>AND(MONTH(L25)&lt;10,DAY(L25)&gt;9)</formula>
    </cfRule>
    <cfRule type="expression" dxfId="103" priority="14" stopIfTrue="1">
      <formula>AND(MONTH(L25)&lt;10,DAY(L25)&lt;10)</formula>
    </cfRule>
    <cfRule type="expression" dxfId="102" priority="15" stopIfTrue="1">
      <formula>AND(MONTH(L25)&gt;9,DAY(L25)&lt;10)</formula>
    </cfRule>
  </conditionalFormatting>
  <conditionalFormatting sqref="L27:W27">
    <cfRule type="expression" dxfId="101" priority="10" stopIfTrue="1">
      <formula>AND(MONTH(L27)&lt;10,DAY(L27)&gt;9)</formula>
    </cfRule>
    <cfRule type="expression" dxfId="100" priority="11" stopIfTrue="1">
      <formula>AND(MONTH(L27)&lt;10,DAY(L27)&lt;10)</formula>
    </cfRule>
    <cfRule type="expression" dxfId="99" priority="12" stopIfTrue="1">
      <formula>AND(MONTH(L27)&gt;9,DAY(L27)&lt;10)</formula>
    </cfRule>
  </conditionalFormatting>
  <conditionalFormatting sqref="L28:W28">
    <cfRule type="expression" dxfId="98" priority="7" stopIfTrue="1">
      <formula>AND(MONTH(L28)&lt;10,DAY(L28)&gt;9)</formula>
    </cfRule>
    <cfRule type="expression" dxfId="97" priority="8" stopIfTrue="1">
      <formula>AND(MONTH(L28)&lt;10,DAY(L28)&lt;10)</formula>
    </cfRule>
    <cfRule type="expression" dxfId="96" priority="9" stopIfTrue="1">
      <formula>AND(MONTH(L28)&gt;9,DAY(L28)&lt;10)</formula>
    </cfRule>
  </conditionalFormatting>
  <conditionalFormatting sqref="L35:W36">
    <cfRule type="expression" dxfId="95" priority="4" stopIfTrue="1">
      <formula>AND(MONTH(L35)&lt;10,DAY(L35)&gt;9)</formula>
    </cfRule>
    <cfRule type="expression" dxfId="94" priority="5" stopIfTrue="1">
      <formula>AND(MONTH(L35)&lt;10,DAY(L35)&lt;10)</formula>
    </cfRule>
    <cfRule type="expression" dxfId="93" priority="6" stopIfTrue="1">
      <formula>AND(MONTH(L35)&gt;9,DAY(L35)&lt;10)</formula>
    </cfRule>
  </conditionalFormatting>
  <dataValidations count="2">
    <dataValidation type="list" allowBlank="1" showInputMessage="1" showErrorMessage="1" sqref="AF18:AH18">
      <formula1>$AO$16:$AO$18</formula1>
    </dataValidation>
    <dataValidation type="list" allowBlank="1" showInputMessage="1" showErrorMessage="1" sqref="AX36:AZ37">
      <formula1>$BC$18:$BC$20</formula1>
    </dataValidation>
  </dataValidations>
  <pageMargins left="1.1023622047244095" right="0.51181102362204722" top="0.74803149606299213" bottom="0.74803149606299213" header="0.31496062992125984" footer="0.31496062992125984"/>
  <pageSetup paperSize="9" orientation="portrait" r:id="rId1"/>
  <headerFooter>
    <oddHeader>&amp;L&amp;"ＭＳ 明朝,標準"&amp;8&amp;K00-033第26号様式（第25条関係）</oddHeader>
    <oddFooter>&amp;R&amp;"ＭＳ 明朝,標準"&amp;8&amp;K00-033発注者発議の場合は、監督員⇒契約検査課⇒受注者
受注者発議の場合は、受注者⇒契約検査課⇒監督員</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3" tint="0.59999389629810485"/>
  </sheetPr>
  <dimension ref="A1:BC65"/>
  <sheetViews>
    <sheetView showZeros="0" view="pageBreakPreview" zoomScaleNormal="100" zoomScaleSheetLayoutView="100" workbookViewId="0">
      <selection activeCell="L30" sqref="L30:W31"/>
    </sheetView>
  </sheetViews>
  <sheetFormatPr defaultColWidth="2.36328125" defaultRowHeight="13"/>
  <cols>
    <col min="1" max="1" width="9.08984375" style="908" customWidth="1"/>
    <col min="2" max="37" width="2.36328125" style="82"/>
    <col min="38" max="38" width="2.36328125" style="82" hidden="1" customWidth="1"/>
    <col min="39" max="48" width="2.36328125" style="82"/>
    <col min="49" max="49" width="15.453125" style="82" customWidth="1"/>
    <col min="50" max="50" width="8.36328125" style="82" customWidth="1"/>
    <col min="51" max="54" width="2.36328125" style="82"/>
    <col min="55" max="55" width="2.36328125" style="82" hidden="1" customWidth="1"/>
    <col min="56" max="16384" width="2.36328125" style="82"/>
  </cols>
  <sheetData>
    <row r="1" spans="1:40" s="123" customFormat="1" ht="19.5" customHeight="1">
      <c r="W1" s="249"/>
      <c r="X1" s="250"/>
      <c r="Y1" s="361"/>
      <c r="Z1" s="1664"/>
      <c r="AA1" s="2659"/>
      <c r="AB1" s="2659"/>
      <c r="AC1" s="2659"/>
      <c r="AD1" s="2659"/>
      <c r="AE1" s="2659"/>
      <c r="AF1" s="2659"/>
      <c r="AG1" s="2659"/>
      <c r="AH1" s="2659"/>
      <c r="AI1" s="2659"/>
      <c r="AJ1" s="1665"/>
      <c r="AK1" s="597" t="s">
        <v>459</v>
      </c>
      <c r="AL1" s="444" t="s">
        <v>287</v>
      </c>
    </row>
    <row r="2" spans="1:40" ht="15" customHeight="1">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9"/>
      <c r="AC2" s="108"/>
      <c r="AD2" s="80"/>
      <c r="AE2" s="80"/>
      <c r="AF2" s="80"/>
      <c r="AG2" s="80"/>
      <c r="AH2" s="80"/>
      <c r="AI2" s="80"/>
      <c r="AJ2" s="80"/>
    </row>
    <row r="3" spans="1:40" s="707" customFormat="1" ht="15" customHeight="1">
      <c r="A3" s="908"/>
      <c r="C3" s="1546" t="s">
        <v>368</v>
      </c>
      <c r="D3" s="2056"/>
      <c r="E3" s="2056"/>
      <c r="F3" s="2056"/>
      <c r="G3" s="705"/>
      <c r="H3" s="705"/>
    </row>
    <row r="4" spans="1:40"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40" ht="15" customHeight="1">
      <c r="B5" s="108"/>
      <c r="C5" s="108"/>
      <c r="D5" s="104"/>
      <c r="E5" s="104"/>
      <c r="F5" s="104"/>
      <c r="G5" s="104"/>
      <c r="H5" s="104"/>
      <c r="I5" s="104"/>
      <c r="J5" s="104"/>
      <c r="K5" s="104"/>
      <c r="L5" s="104"/>
      <c r="M5" s="104"/>
      <c r="N5" s="104"/>
      <c r="O5" s="104"/>
      <c r="P5" s="104"/>
      <c r="Q5" s="104"/>
      <c r="R5" s="104"/>
      <c r="S5" s="104"/>
      <c r="T5" s="108"/>
      <c r="U5" s="108"/>
      <c r="V5" s="108"/>
      <c r="W5" s="108"/>
      <c r="X5" s="108"/>
      <c r="Y5" s="108"/>
      <c r="Z5" s="108"/>
      <c r="AA5" s="108"/>
      <c r="AB5" s="108"/>
      <c r="AC5" s="108"/>
      <c r="AD5" s="108"/>
      <c r="AE5" s="108"/>
      <c r="AF5" s="108"/>
      <c r="AG5" s="108"/>
      <c r="AH5" s="108"/>
      <c r="AI5" s="108"/>
      <c r="AJ5" s="108"/>
      <c r="AL5" s="123" t="s">
        <v>425</v>
      </c>
    </row>
    <row r="6" spans="1:40" ht="30" customHeight="1">
      <c r="B6" s="108"/>
      <c r="C6" s="108"/>
      <c r="D6" s="108"/>
      <c r="E6" s="108"/>
      <c r="F6" s="108"/>
      <c r="G6" s="108"/>
      <c r="H6" s="108"/>
      <c r="I6" s="108"/>
      <c r="J6" s="108"/>
      <c r="K6" s="38"/>
      <c r="L6" s="38"/>
      <c r="M6" s="38"/>
      <c r="N6" s="38"/>
      <c r="O6" s="38"/>
      <c r="P6" s="38"/>
      <c r="Q6" s="38"/>
      <c r="R6" s="38"/>
      <c r="S6" s="2054" t="s">
        <v>71</v>
      </c>
      <c r="T6" s="1123"/>
      <c r="U6" s="1123"/>
      <c r="V6" s="1123"/>
      <c r="W6" s="1123"/>
      <c r="X6" s="581"/>
      <c r="Y6" s="2550">
        <f>各項目入力表!F3</f>
        <v>0</v>
      </c>
      <c r="Z6" s="1657"/>
      <c r="AA6" s="1657"/>
      <c r="AB6" s="1657"/>
      <c r="AC6" s="1657"/>
      <c r="AD6" s="1657"/>
      <c r="AE6" s="1657"/>
      <c r="AF6" s="1657"/>
      <c r="AG6" s="1657"/>
      <c r="AH6" s="1657"/>
      <c r="AI6" s="1657"/>
      <c r="AJ6" s="108"/>
    </row>
    <row r="7" spans="1:40" ht="30" customHeight="1">
      <c r="B7" s="108"/>
      <c r="C7" s="108"/>
      <c r="D7" s="108"/>
      <c r="E7" s="108"/>
      <c r="F7" s="108"/>
      <c r="G7" s="108"/>
      <c r="H7" s="108"/>
      <c r="I7" s="108"/>
      <c r="J7" s="108"/>
      <c r="K7" s="108"/>
      <c r="L7" s="108"/>
      <c r="M7" s="108"/>
      <c r="N7" s="108"/>
      <c r="O7" s="108"/>
      <c r="P7" s="108"/>
      <c r="Q7" s="108"/>
      <c r="R7" s="108"/>
      <c r="S7" s="2054" t="s">
        <v>33</v>
      </c>
      <c r="T7" s="1123"/>
      <c r="U7" s="1123"/>
      <c r="V7" s="1123"/>
      <c r="W7" s="1123"/>
      <c r="X7" s="581"/>
      <c r="Y7" s="2550">
        <f>各項目入力表!F4</f>
        <v>0</v>
      </c>
      <c r="Z7" s="1657"/>
      <c r="AA7" s="1657"/>
      <c r="AB7" s="1657"/>
      <c r="AC7" s="1657"/>
      <c r="AD7" s="1657"/>
      <c r="AE7" s="1657"/>
      <c r="AF7" s="1657"/>
      <c r="AG7" s="1657"/>
      <c r="AH7" s="1657"/>
      <c r="AI7" s="1657"/>
      <c r="AJ7" s="108"/>
    </row>
    <row r="8" spans="1:40" ht="30" customHeight="1">
      <c r="B8" s="108"/>
      <c r="C8" s="108"/>
      <c r="D8" s="108"/>
      <c r="E8" s="108"/>
      <c r="F8" s="108"/>
      <c r="G8" s="108"/>
      <c r="H8" s="108"/>
      <c r="I8" s="108"/>
      <c r="J8" s="108"/>
      <c r="K8" s="108"/>
      <c r="L8" s="108"/>
      <c r="M8" s="108"/>
      <c r="N8" s="108"/>
      <c r="O8" s="108"/>
      <c r="P8" s="108"/>
      <c r="Q8" s="108"/>
      <c r="R8" s="108"/>
      <c r="S8" s="2054" t="s">
        <v>34</v>
      </c>
      <c r="T8" s="1123"/>
      <c r="U8" s="1123"/>
      <c r="V8" s="1123"/>
      <c r="W8" s="1123"/>
      <c r="X8" s="581"/>
      <c r="Y8" s="2550">
        <f>各項目入力表!F5</f>
        <v>0</v>
      </c>
      <c r="Z8" s="1657"/>
      <c r="AA8" s="1657"/>
      <c r="AB8" s="1657"/>
      <c r="AC8" s="1657"/>
      <c r="AD8" s="1657"/>
      <c r="AE8" s="1657"/>
      <c r="AF8" s="1657"/>
      <c r="AG8" s="1657"/>
      <c r="AH8" s="1657"/>
      <c r="AI8" s="1657"/>
      <c r="AJ8" s="567" t="s">
        <v>65</v>
      </c>
    </row>
    <row r="9" spans="1:40" s="1086" customFormat="1" ht="12" customHeight="1">
      <c r="B9" s="180"/>
      <c r="C9" s="180"/>
      <c r="D9" s="180"/>
      <c r="E9" s="180"/>
      <c r="F9" s="180"/>
      <c r="G9" s="180"/>
      <c r="H9" s="180"/>
      <c r="I9" s="180"/>
      <c r="J9" s="180"/>
      <c r="K9" s="180"/>
      <c r="L9" s="180"/>
      <c r="M9" s="180"/>
      <c r="N9" s="180"/>
      <c r="O9" s="180"/>
      <c r="P9" s="180"/>
      <c r="Q9" s="180"/>
      <c r="R9" s="180"/>
      <c r="S9" s="1578" t="s">
        <v>934</v>
      </c>
      <c r="T9" s="1578"/>
      <c r="U9" s="1578"/>
      <c r="V9" s="1578"/>
      <c r="W9" s="1578"/>
      <c r="X9" s="1578"/>
      <c r="Y9" s="1578"/>
      <c r="Z9" s="1578"/>
      <c r="AA9" s="1578"/>
      <c r="AB9" s="1578"/>
      <c r="AC9" s="1578"/>
      <c r="AD9" s="1578"/>
      <c r="AE9" s="1578"/>
      <c r="AF9" s="1578"/>
      <c r="AG9" s="1578"/>
      <c r="AH9" s="1578"/>
      <c r="AI9" s="1578"/>
      <c r="AJ9" s="1578"/>
    </row>
    <row r="10" spans="1:40" s="1086" customFormat="1" ht="12" customHeight="1">
      <c r="B10" s="180"/>
      <c r="C10" s="180"/>
      <c r="D10" s="180"/>
      <c r="E10" s="180"/>
      <c r="F10" s="180"/>
      <c r="G10" s="180"/>
      <c r="H10" s="180"/>
      <c r="I10" s="180"/>
      <c r="J10" s="180"/>
      <c r="K10" s="180"/>
      <c r="L10" s="180"/>
      <c r="M10" s="180"/>
      <c r="N10" s="180"/>
      <c r="O10" s="180"/>
      <c r="P10" s="180"/>
      <c r="Q10" s="180"/>
      <c r="R10" s="180"/>
      <c r="S10" s="1579" t="s">
        <v>935</v>
      </c>
      <c r="T10" s="1579"/>
      <c r="U10" s="1579"/>
      <c r="V10" s="1579"/>
      <c r="W10" s="1579"/>
      <c r="X10" s="1579"/>
      <c r="Y10" s="1579"/>
      <c r="Z10" s="1579"/>
      <c r="AA10" s="1579"/>
      <c r="AB10" s="1579"/>
      <c r="AC10" s="1579"/>
      <c r="AD10" s="1579"/>
      <c r="AE10" s="1579"/>
      <c r="AF10" s="1579"/>
      <c r="AG10" s="1579"/>
      <c r="AH10" s="1579"/>
      <c r="AI10" s="1579"/>
      <c r="AJ10" s="1579"/>
    </row>
    <row r="11" spans="1:40" s="1086" customFormat="1" ht="12" customHeight="1">
      <c r="B11" s="180"/>
      <c r="C11" s="180"/>
      <c r="D11" s="180"/>
      <c r="E11" s="180"/>
      <c r="F11" s="180"/>
      <c r="G11" s="180"/>
      <c r="H11" s="180"/>
      <c r="I11" s="180"/>
      <c r="J11" s="180"/>
      <c r="K11" s="180"/>
      <c r="L11" s="180"/>
      <c r="M11" s="180"/>
      <c r="N11" s="180"/>
      <c r="O11" s="180"/>
      <c r="P11" s="180"/>
      <c r="Q11" s="180"/>
      <c r="R11" s="180"/>
      <c r="S11" s="1579" t="s">
        <v>937</v>
      </c>
      <c r="T11" s="1579"/>
      <c r="U11" s="1579"/>
      <c r="V11" s="1579"/>
      <c r="W11" s="1579"/>
      <c r="X11" s="1579"/>
      <c r="Y11" s="1579"/>
      <c r="Z11" s="1579"/>
      <c r="AA11" s="1579"/>
      <c r="AB11" s="1579"/>
      <c r="AC11" s="1579"/>
      <c r="AD11" s="1579"/>
      <c r="AE11" s="1579"/>
      <c r="AF11" s="1579"/>
      <c r="AG11" s="1579"/>
      <c r="AH11" s="1579"/>
      <c r="AI11" s="1579"/>
      <c r="AJ11" s="1579"/>
    </row>
    <row r="12" spans="1:40" ht="15" customHeight="1">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row>
    <row r="13" spans="1:40" ht="30" customHeight="1">
      <c r="B13" s="1980" t="s">
        <v>158</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row>
    <row r="14" spans="1:40" ht="15" customHeight="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row>
    <row r="15" spans="1:40" ht="20.149999999999999" customHeight="1">
      <c r="B15" s="2088" t="s">
        <v>460</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40"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2:55" ht="15" customHeight="1">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row>
    <row r="18" spans="2:55" ht="20.149999999999999"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row>
    <row r="19" spans="2:55" ht="15" customHeight="1" thickBot="1">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row>
    <row r="20" spans="2:55" ht="15" customHeight="1">
      <c r="B20" s="2551"/>
      <c r="C20" s="1981" t="s">
        <v>135</v>
      </c>
      <c r="D20" s="1168"/>
      <c r="E20" s="1168"/>
      <c r="F20" s="1168"/>
      <c r="G20" s="1168"/>
      <c r="H20" s="1168"/>
      <c r="I20" s="195"/>
      <c r="J20" s="2520"/>
      <c r="K20" s="1272"/>
      <c r="L20" s="2516">
        <f>各項目入力表!B3</f>
        <v>0</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row>
    <row r="21" spans="2:55" ht="15" customHeight="1">
      <c r="B21" s="2665"/>
      <c r="C21" s="1144"/>
      <c r="D21" s="1144"/>
      <c r="E21" s="1144"/>
      <c r="F21" s="1144"/>
      <c r="G21" s="1144"/>
      <c r="H21" s="1144"/>
      <c r="I21" s="196"/>
      <c r="J21" s="2642"/>
      <c r="K21" s="1175"/>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row>
    <row r="22" spans="2:55" ht="15" customHeight="1">
      <c r="B22" s="1974"/>
      <c r="C22" s="1976" t="s">
        <v>154</v>
      </c>
      <c r="D22" s="1141"/>
      <c r="E22" s="1141"/>
      <c r="F22" s="1141"/>
      <c r="G22" s="1141"/>
      <c r="H22" s="1141"/>
      <c r="I22" s="191"/>
      <c r="J22" s="1983"/>
      <c r="K22" s="1174"/>
      <c r="L22" s="2518">
        <f>各項目入力表!B4</f>
        <v>0</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row>
    <row r="23" spans="2:55" ht="15" customHeight="1">
      <c r="B23" s="1975"/>
      <c r="C23" s="1130"/>
      <c r="D23" s="1130"/>
      <c r="E23" s="1130"/>
      <c r="F23" s="1130"/>
      <c r="G23" s="1130"/>
      <c r="H23" s="1130"/>
      <c r="I23" s="193"/>
      <c r="J23" s="1469"/>
      <c r="K23" s="1470"/>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row>
    <row r="24" spans="2:55" ht="15" customHeight="1">
      <c r="B24" s="1974"/>
      <c r="C24" s="1976" t="s">
        <v>152</v>
      </c>
      <c r="D24" s="1141"/>
      <c r="E24" s="1141"/>
      <c r="F24" s="1141"/>
      <c r="G24" s="1141"/>
      <c r="H24" s="1141"/>
      <c r="I24" s="1996"/>
      <c r="J24" s="2050"/>
      <c r="K24" s="1605"/>
      <c r="L24" s="1970">
        <f>各項目入力表!B6</f>
        <v>0</v>
      </c>
      <c r="M24" s="1970"/>
      <c r="N24" s="1970"/>
      <c r="O24" s="1970"/>
      <c r="P24" s="1970"/>
      <c r="Q24" s="1970"/>
      <c r="R24" s="1970"/>
      <c r="S24" s="1970"/>
      <c r="T24" s="1970"/>
      <c r="U24" s="1970"/>
      <c r="V24" s="1970"/>
      <c r="W24" s="1977"/>
      <c r="X24" s="450"/>
      <c r="Y24" s="1141" t="s">
        <v>384</v>
      </c>
      <c r="Z24" s="2578"/>
      <c r="AA24" s="2578"/>
      <c r="AB24" s="2578"/>
      <c r="AC24" s="2578"/>
      <c r="AD24" s="451"/>
      <c r="AE24" s="2041">
        <f>各項目入力表!B5</f>
        <v>0</v>
      </c>
      <c r="AF24" s="2610"/>
      <c r="AG24" s="2610"/>
      <c r="AH24" s="2610"/>
      <c r="AI24" s="2610"/>
      <c r="AJ24" s="2638"/>
      <c r="AQ24" s="2552" t="s">
        <v>365</v>
      </c>
      <c r="AR24" s="1325"/>
      <c r="AS24" s="1325"/>
      <c r="AT24" s="1325"/>
      <c r="AU24" s="1325"/>
      <c r="AV24" s="1325"/>
      <c r="AW24" s="1325"/>
    </row>
    <row r="25" spans="2:55" ht="15" customHeight="1">
      <c r="B25" s="1975"/>
      <c r="C25" s="1130"/>
      <c r="D25" s="1130"/>
      <c r="E25" s="1130"/>
      <c r="F25" s="1130"/>
      <c r="G25" s="1130"/>
      <c r="H25" s="1130"/>
      <c r="I25" s="1997"/>
      <c r="J25" s="1606"/>
      <c r="K25" s="1607"/>
      <c r="L25" s="1978"/>
      <c r="M25" s="1978"/>
      <c r="N25" s="1978"/>
      <c r="O25" s="1978"/>
      <c r="P25" s="1978"/>
      <c r="Q25" s="1978"/>
      <c r="R25" s="1978"/>
      <c r="S25" s="1978"/>
      <c r="T25" s="1978"/>
      <c r="U25" s="1978"/>
      <c r="V25" s="1978"/>
      <c r="W25" s="1979"/>
      <c r="X25" s="449"/>
      <c r="Y25" s="1207"/>
      <c r="Z25" s="1207"/>
      <c r="AA25" s="1207"/>
      <c r="AB25" s="1207"/>
      <c r="AC25" s="1207"/>
      <c r="AD25" s="448"/>
      <c r="AE25" s="2612"/>
      <c r="AF25" s="2613"/>
      <c r="AG25" s="2613"/>
      <c r="AH25" s="2613"/>
      <c r="AI25" s="2613"/>
      <c r="AJ25" s="2639"/>
      <c r="AQ25" s="1325"/>
      <c r="AR25" s="1325"/>
      <c r="AS25" s="1325"/>
      <c r="AT25" s="1325"/>
      <c r="AU25" s="1325"/>
      <c r="AV25" s="1325"/>
      <c r="AW25" s="1325"/>
    </row>
    <row r="26" spans="2:55" ht="30" customHeight="1" thickBot="1">
      <c r="B26" s="1974"/>
      <c r="C26" s="1976" t="s">
        <v>153</v>
      </c>
      <c r="D26" s="1141"/>
      <c r="E26" s="1141"/>
      <c r="F26" s="1141"/>
      <c r="G26" s="1141"/>
      <c r="H26" s="1141"/>
      <c r="I26" s="191"/>
      <c r="J26" s="2521" t="s">
        <v>479</v>
      </c>
      <c r="K26" s="2090"/>
      <c r="L26" s="1970">
        <f>各項目入力表!B7</f>
        <v>0</v>
      </c>
      <c r="M26" s="1970"/>
      <c r="N26" s="1970"/>
      <c r="O26" s="1970"/>
      <c r="P26" s="1970"/>
      <c r="Q26" s="1970"/>
      <c r="R26" s="1970"/>
      <c r="S26" s="1970"/>
      <c r="T26" s="1970"/>
      <c r="U26" s="1970"/>
      <c r="V26" s="1970"/>
      <c r="W26" s="1977"/>
      <c r="X26" s="192"/>
      <c r="Y26" s="136"/>
      <c r="Z26" s="136"/>
      <c r="AA26" s="136"/>
      <c r="AB26" s="136"/>
      <c r="AC26" s="136"/>
      <c r="AD26" s="136"/>
      <c r="AE26" s="136"/>
      <c r="AF26" s="136"/>
      <c r="AG26" s="136"/>
      <c r="AH26" s="136"/>
      <c r="AI26" s="136"/>
      <c r="AJ26" s="137"/>
      <c r="AQ26" s="1325"/>
      <c r="AR26" s="1325"/>
      <c r="AS26" s="1325"/>
      <c r="AT26" s="1325"/>
      <c r="AU26" s="1325"/>
      <c r="AV26" s="1325"/>
      <c r="AW26" s="1325"/>
    </row>
    <row r="27" spans="2:55" ht="30" customHeight="1" thickTop="1">
      <c r="B27" s="1975"/>
      <c r="C27" s="1130"/>
      <c r="D27" s="1130"/>
      <c r="E27" s="1130"/>
      <c r="F27" s="1130"/>
      <c r="G27" s="1130"/>
      <c r="H27" s="1130"/>
      <c r="I27" s="193"/>
      <c r="J27" s="1132" t="s">
        <v>478</v>
      </c>
      <c r="K27" s="2092"/>
      <c r="L27" s="1978">
        <f>IF(AX27=BC27,各項目入力表!D5,+IF(AX27=BC28,各項目入力表!D6,各項目入力表!B8))</f>
        <v>0</v>
      </c>
      <c r="M27" s="1978"/>
      <c r="N27" s="1978"/>
      <c r="O27" s="1978"/>
      <c r="P27" s="1978"/>
      <c r="Q27" s="1978"/>
      <c r="R27" s="1978"/>
      <c r="S27" s="1978"/>
      <c r="T27" s="1978"/>
      <c r="U27" s="1978"/>
      <c r="V27" s="1978"/>
      <c r="W27" s="1979"/>
      <c r="X27" s="194"/>
      <c r="Y27" s="138"/>
      <c r="Z27" s="138"/>
      <c r="AA27" s="138"/>
      <c r="AB27" s="138"/>
      <c r="AC27" s="138"/>
      <c r="AD27" s="138"/>
      <c r="AE27" s="138"/>
      <c r="AF27" s="138"/>
      <c r="AG27" s="138"/>
      <c r="AH27" s="138"/>
      <c r="AI27" s="138"/>
      <c r="AJ27" s="139"/>
      <c r="AQ27" s="1952" t="s">
        <v>353</v>
      </c>
      <c r="AR27" s="1123"/>
      <c r="AS27" s="1123"/>
      <c r="AT27" s="1123"/>
      <c r="AU27" s="1123"/>
      <c r="AV27" s="1123"/>
      <c r="AW27" s="2029"/>
      <c r="AX27" s="1954" t="s">
        <v>351</v>
      </c>
      <c r="AY27" s="2030"/>
      <c r="AZ27" s="2031"/>
      <c r="BC27" s="82" t="s">
        <v>398</v>
      </c>
    </row>
    <row r="28" spans="2:55" ht="15" customHeight="1" thickBot="1">
      <c r="B28" s="1974"/>
      <c r="C28" s="1976" t="s">
        <v>166</v>
      </c>
      <c r="D28" s="1141"/>
      <c r="E28" s="1141"/>
      <c r="F28" s="1141"/>
      <c r="G28" s="1141"/>
      <c r="H28" s="1141"/>
      <c r="I28" s="1996"/>
      <c r="J28" s="152"/>
      <c r="K28" s="153"/>
      <c r="L28" s="2662">
        <f>IF(AX29=BC27,各項目入力表!D7,+IF(AX29=BC28,各項目入力表!D8,各項目入力表!B9))</f>
        <v>0</v>
      </c>
      <c r="M28" s="2663"/>
      <c r="N28" s="2663"/>
      <c r="O28" s="2663"/>
      <c r="P28" s="2663"/>
      <c r="Q28" s="2663"/>
      <c r="R28" s="2663"/>
      <c r="S28" s="2663"/>
      <c r="T28" s="2663"/>
      <c r="U28" s="2663"/>
      <c r="V28" s="2663"/>
      <c r="W28" s="2583"/>
      <c r="X28" s="2578" t="s">
        <v>797</v>
      </c>
      <c r="Y28" s="2578"/>
      <c r="Z28" s="2578"/>
      <c r="AA28" s="2578"/>
      <c r="AB28" s="2578"/>
      <c r="AC28" s="2578"/>
      <c r="AD28" s="2578"/>
      <c r="AE28" s="2578"/>
      <c r="AF28" s="2578"/>
      <c r="AG28" s="2578"/>
      <c r="AH28" s="2578"/>
      <c r="AI28" s="2578"/>
      <c r="AJ28" s="2579"/>
      <c r="AQ28" s="1123"/>
      <c r="AR28" s="1123"/>
      <c r="AS28" s="1123"/>
      <c r="AT28" s="1123"/>
      <c r="AU28" s="1123"/>
      <c r="AV28" s="1123"/>
      <c r="AW28" s="2029"/>
      <c r="AX28" s="2032"/>
      <c r="AY28" s="2033"/>
      <c r="AZ28" s="2034"/>
      <c r="BC28" s="531" t="s">
        <v>399</v>
      </c>
    </row>
    <row r="29" spans="2:55" ht="15" customHeight="1" thickTop="1">
      <c r="B29" s="1975"/>
      <c r="C29" s="1130"/>
      <c r="D29" s="1130"/>
      <c r="E29" s="1130"/>
      <c r="F29" s="1130"/>
      <c r="G29" s="1130"/>
      <c r="H29" s="1130"/>
      <c r="I29" s="1997"/>
      <c r="J29" s="154"/>
      <c r="K29" s="155"/>
      <c r="L29" s="2664"/>
      <c r="M29" s="2664"/>
      <c r="N29" s="2664"/>
      <c r="O29" s="2664"/>
      <c r="P29" s="2664"/>
      <c r="Q29" s="2664"/>
      <c r="R29" s="2664"/>
      <c r="S29" s="2664"/>
      <c r="T29" s="2664"/>
      <c r="U29" s="2664"/>
      <c r="V29" s="2664"/>
      <c r="W29" s="2585"/>
      <c r="X29" s="1207"/>
      <c r="Y29" s="1207"/>
      <c r="Z29" s="1207"/>
      <c r="AA29" s="1207"/>
      <c r="AB29" s="1207"/>
      <c r="AC29" s="1207"/>
      <c r="AD29" s="1207"/>
      <c r="AE29" s="1207"/>
      <c r="AF29" s="1207"/>
      <c r="AG29" s="1207"/>
      <c r="AH29" s="1207"/>
      <c r="AI29" s="1207"/>
      <c r="AJ29" s="2580"/>
      <c r="AQ29" s="2598" t="s">
        <v>405</v>
      </c>
      <c r="AR29" s="2599"/>
      <c r="AS29" s="2599"/>
      <c r="AT29" s="2599"/>
      <c r="AU29" s="2599"/>
      <c r="AV29" s="2599"/>
      <c r="AW29" s="2600"/>
      <c r="AX29" s="1954" t="s">
        <v>351</v>
      </c>
      <c r="AY29" s="2030"/>
      <c r="AZ29" s="2031"/>
      <c r="BC29" s="82" t="s">
        <v>351</v>
      </c>
    </row>
    <row r="30" spans="2:55" ht="15" customHeight="1" thickBot="1">
      <c r="B30" s="2482"/>
      <c r="C30" s="2049" t="s">
        <v>155</v>
      </c>
      <c r="D30" s="1984"/>
      <c r="E30" s="1984"/>
      <c r="F30" s="1984"/>
      <c r="G30" s="1984"/>
      <c r="H30" s="1984"/>
      <c r="I30" s="134"/>
      <c r="J30" s="2089"/>
      <c r="K30" s="2547"/>
      <c r="L30" s="1973"/>
      <c r="M30" s="1973"/>
      <c r="N30" s="1973"/>
      <c r="O30" s="1973"/>
      <c r="P30" s="1973"/>
      <c r="Q30" s="1973"/>
      <c r="R30" s="1973"/>
      <c r="S30" s="1973"/>
      <c r="T30" s="1973"/>
      <c r="U30" s="1973"/>
      <c r="V30" s="1973"/>
      <c r="W30" s="2259"/>
      <c r="X30" s="140"/>
      <c r="Y30" s="141"/>
      <c r="Z30" s="141"/>
      <c r="AA30" s="141"/>
      <c r="AB30" s="141"/>
      <c r="AC30" s="141"/>
      <c r="AD30" s="141"/>
      <c r="AE30" s="141"/>
      <c r="AF30" s="141"/>
      <c r="AG30" s="141"/>
      <c r="AH30" s="141"/>
      <c r="AI30" s="141"/>
      <c r="AJ30" s="142"/>
      <c r="AQ30" s="2599"/>
      <c r="AR30" s="2599"/>
      <c r="AS30" s="2599"/>
      <c r="AT30" s="2599"/>
      <c r="AU30" s="2599"/>
      <c r="AV30" s="2599"/>
      <c r="AW30" s="2600"/>
      <c r="AX30" s="2032"/>
      <c r="AY30" s="2033"/>
      <c r="AZ30" s="2034"/>
    </row>
    <row r="31" spans="2:55" ht="15" customHeight="1" thickTop="1">
      <c r="B31" s="2439"/>
      <c r="C31" s="1982"/>
      <c r="D31" s="1982"/>
      <c r="E31" s="1982"/>
      <c r="F31" s="1982"/>
      <c r="G31" s="1982"/>
      <c r="H31" s="1982"/>
      <c r="I31" s="135"/>
      <c r="J31" s="2548"/>
      <c r="K31" s="2549"/>
      <c r="L31" s="2545"/>
      <c r="M31" s="2545"/>
      <c r="N31" s="2545"/>
      <c r="O31" s="2545"/>
      <c r="P31" s="2545"/>
      <c r="Q31" s="2545"/>
      <c r="R31" s="2545"/>
      <c r="S31" s="2545"/>
      <c r="T31" s="2545"/>
      <c r="U31" s="2545"/>
      <c r="V31" s="2545"/>
      <c r="W31" s="2546"/>
      <c r="X31" s="147"/>
      <c r="Y31" s="148"/>
      <c r="Z31" s="148"/>
      <c r="AA31" s="148"/>
      <c r="AB31" s="148"/>
      <c r="AC31" s="148"/>
      <c r="AD31" s="148"/>
      <c r="AE31" s="148"/>
      <c r="AF31" s="148"/>
      <c r="AG31" s="148"/>
      <c r="AH31" s="148"/>
      <c r="AI31" s="148"/>
      <c r="AJ31" s="149"/>
    </row>
    <row r="32" spans="2:55" ht="15" customHeight="1">
      <c r="B32" s="2482"/>
      <c r="C32" s="2049" t="s">
        <v>156</v>
      </c>
      <c r="D32" s="1984"/>
      <c r="E32" s="1984"/>
      <c r="F32" s="1984"/>
      <c r="G32" s="1984"/>
      <c r="H32" s="1984"/>
      <c r="I32" s="134"/>
      <c r="J32" s="156"/>
      <c r="K32" s="157"/>
      <c r="L32" s="2660"/>
      <c r="M32" s="1755"/>
      <c r="N32" s="1755"/>
      <c r="O32" s="1755"/>
      <c r="P32" s="1755"/>
      <c r="Q32" s="1755"/>
      <c r="R32" s="1755"/>
      <c r="S32" s="1755"/>
      <c r="T32" s="1755"/>
      <c r="U32" s="1755"/>
      <c r="V32" s="1755"/>
      <c r="W32" s="1755"/>
      <c r="X32" s="1755"/>
      <c r="Y32" s="1755"/>
      <c r="Z32" s="1755"/>
      <c r="AA32" s="1755"/>
      <c r="AB32" s="1755"/>
      <c r="AC32" s="1755"/>
      <c r="AD32" s="1755"/>
      <c r="AE32" s="1755"/>
      <c r="AF32" s="1755"/>
      <c r="AG32" s="1755"/>
      <c r="AH32" s="1755"/>
      <c r="AI32" s="1755"/>
      <c r="AJ32" s="2648"/>
    </row>
    <row r="33" spans="1:36" ht="15" customHeight="1">
      <c r="B33" s="2439"/>
      <c r="C33" s="1982"/>
      <c r="D33" s="1982"/>
      <c r="E33" s="1982"/>
      <c r="F33" s="1982"/>
      <c r="G33" s="1982"/>
      <c r="H33" s="1982"/>
      <c r="I33" s="135"/>
      <c r="J33" s="158"/>
      <c r="K33" s="159"/>
      <c r="L33" s="1757"/>
      <c r="M33" s="1757"/>
      <c r="N33" s="1757"/>
      <c r="O33" s="1757"/>
      <c r="P33" s="1757"/>
      <c r="Q33" s="1757"/>
      <c r="R33" s="1757"/>
      <c r="S33" s="1757"/>
      <c r="T33" s="1757"/>
      <c r="U33" s="1757"/>
      <c r="V33" s="1757"/>
      <c r="W33" s="1757"/>
      <c r="X33" s="1757"/>
      <c r="Y33" s="1757"/>
      <c r="Z33" s="1757"/>
      <c r="AA33" s="1757"/>
      <c r="AB33" s="1757"/>
      <c r="AC33" s="1757"/>
      <c r="AD33" s="1757"/>
      <c r="AE33" s="1757"/>
      <c r="AF33" s="1757"/>
      <c r="AG33" s="1757"/>
      <c r="AH33" s="1757"/>
      <c r="AI33" s="1757"/>
      <c r="AJ33" s="2661"/>
    </row>
    <row r="34" spans="1:36" ht="15" customHeight="1">
      <c r="B34" s="111"/>
      <c r="C34" s="2267" t="s">
        <v>157</v>
      </c>
      <c r="D34" s="1984"/>
      <c r="E34" s="1984"/>
      <c r="F34" s="1984"/>
      <c r="G34" s="1984"/>
      <c r="H34" s="1984"/>
      <c r="I34" s="134"/>
      <c r="J34" s="2647"/>
      <c r="K34" s="1755"/>
      <c r="L34" s="1755"/>
      <c r="M34" s="1755"/>
      <c r="N34" s="1755"/>
      <c r="O34" s="1755"/>
      <c r="P34" s="1755"/>
      <c r="Q34" s="1755"/>
      <c r="R34" s="1755"/>
      <c r="S34" s="1755"/>
      <c r="T34" s="1755"/>
      <c r="U34" s="1755"/>
      <c r="V34" s="1755"/>
      <c r="W34" s="1755"/>
      <c r="X34" s="1755"/>
      <c r="Y34" s="1755"/>
      <c r="Z34" s="1755"/>
      <c r="AA34" s="1755"/>
      <c r="AB34" s="1755"/>
      <c r="AC34" s="1755"/>
      <c r="AD34" s="1755"/>
      <c r="AE34" s="1755"/>
      <c r="AF34" s="1755"/>
      <c r="AG34" s="1755"/>
      <c r="AH34" s="1755"/>
      <c r="AI34" s="1755"/>
      <c r="AJ34" s="2648"/>
    </row>
    <row r="35" spans="1:36" s="590" customFormat="1" ht="15" customHeight="1">
      <c r="A35" s="908"/>
      <c r="B35" s="606"/>
      <c r="C35" s="2573"/>
      <c r="D35" s="1279"/>
      <c r="E35" s="1279"/>
      <c r="F35" s="1279"/>
      <c r="G35" s="1279"/>
      <c r="H35" s="1279"/>
      <c r="I35" s="582"/>
      <c r="J35" s="2649"/>
      <c r="K35" s="2650"/>
      <c r="L35" s="2650"/>
      <c r="M35" s="2650"/>
      <c r="N35" s="2650"/>
      <c r="O35" s="2650"/>
      <c r="P35" s="2650"/>
      <c r="Q35" s="2650"/>
      <c r="R35" s="2650"/>
      <c r="S35" s="2650"/>
      <c r="T35" s="2650"/>
      <c r="U35" s="2650"/>
      <c r="V35" s="2650"/>
      <c r="W35" s="2650"/>
      <c r="X35" s="2650"/>
      <c r="Y35" s="2650"/>
      <c r="Z35" s="2650"/>
      <c r="AA35" s="2650"/>
      <c r="AB35" s="2650"/>
      <c r="AC35" s="2650"/>
      <c r="AD35" s="2650"/>
      <c r="AE35" s="2650"/>
      <c r="AF35" s="2650"/>
      <c r="AG35" s="2650"/>
      <c r="AH35" s="2650"/>
      <c r="AI35" s="2650"/>
      <c r="AJ35" s="2651"/>
    </row>
    <row r="36" spans="1:36" s="590" customFormat="1" ht="15" customHeight="1">
      <c r="A36" s="908"/>
      <c r="B36" s="606"/>
      <c r="C36" s="2573"/>
      <c r="D36" s="1279"/>
      <c r="E36" s="1279"/>
      <c r="F36" s="1279"/>
      <c r="G36" s="1279"/>
      <c r="H36" s="1279"/>
      <c r="I36" s="582"/>
      <c r="J36" s="2649"/>
      <c r="K36" s="2650"/>
      <c r="L36" s="2650"/>
      <c r="M36" s="2650"/>
      <c r="N36" s="2650"/>
      <c r="O36" s="2650"/>
      <c r="P36" s="2650"/>
      <c r="Q36" s="2650"/>
      <c r="R36" s="2650"/>
      <c r="S36" s="2650"/>
      <c r="T36" s="2650"/>
      <c r="U36" s="2650"/>
      <c r="V36" s="2650"/>
      <c r="W36" s="2650"/>
      <c r="X36" s="2650"/>
      <c r="Y36" s="2650"/>
      <c r="Z36" s="2650"/>
      <c r="AA36" s="2650"/>
      <c r="AB36" s="2650"/>
      <c r="AC36" s="2650"/>
      <c r="AD36" s="2650"/>
      <c r="AE36" s="2650"/>
      <c r="AF36" s="2650"/>
      <c r="AG36" s="2650"/>
      <c r="AH36" s="2650"/>
      <c r="AI36" s="2650"/>
      <c r="AJ36" s="2651"/>
    </row>
    <row r="37" spans="1:36" s="590" customFormat="1" ht="15" customHeight="1">
      <c r="A37" s="908"/>
      <c r="B37" s="606"/>
      <c r="C37" s="2573"/>
      <c r="D37" s="1279"/>
      <c r="E37" s="1279"/>
      <c r="F37" s="1279"/>
      <c r="G37" s="1279"/>
      <c r="H37" s="1279"/>
      <c r="I37" s="582"/>
      <c r="J37" s="2649"/>
      <c r="K37" s="2650"/>
      <c r="L37" s="2650"/>
      <c r="M37" s="2650"/>
      <c r="N37" s="2650"/>
      <c r="O37" s="2650"/>
      <c r="P37" s="2650"/>
      <c r="Q37" s="2650"/>
      <c r="R37" s="2650"/>
      <c r="S37" s="2650"/>
      <c r="T37" s="2650"/>
      <c r="U37" s="2650"/>
      <c r="V37" s="2650"/>
      <c r="W37" s="2650"/>
      <c r="X37" s="2650"/>
      <c r="Y37" s="2650"/>
      <c r="Z37" s="2650"/>
      <c r="AA37" s="2650"/>
      <c r="AB37" s="2650"/>
      <c r="AC37" s="2650"/>
      <c r="AD37" s="2650"/>
      <c r="AE37" s="2650"/>
      <c r="AF37" s="2650"/>
      <c r="AG37" s="2650"/>
      <c r="AH37" s="2650"/>
      <c r="AI37" s="2650"/>
      <c r="AJ37" s="2651"/>
    </row>
    <row r="38" spans="1:36" s="590" customFormat="1" ht="15" customHeight="1">
      <c r="A38" s="908"/>
      <c r="B38" s="606"/>
      <c r="C38" s="2573"/>
      <c r="D38" s="1279"/>
      <c r="E38" s="1279"/>
      <c r="F38" s="1279"/>
      <c r="G38" s="1279"/>
      <c r="H38" s="1279"/>
      <c r="I38" s="582"/>
      <c r="J38" s="2649"/>
      <c r="K38" s="2650"/>
      <c r="L38" s="2650"/>
      <c r="M38" s="2650"/>
      <c r="N38" s="2650"/>
      <c r="O38" s="2650"/>
      <c r="P38" s="2650"/>
      <c r="Q38" s="2650"/>
      <c r="R38" s="2650"/>
      <c r="S38" s="2650"/>
      <c r="T38" s="2650"/>
      <c r="U38" s="2650"/>
      <c r="V38" s="2650"/>
      <c r="W38" s="2650"/>
      <c r="X38" s="2650"/>
      <c r="Y38" s="2650"/>
      <c r="Z38" s="2650"/>
      <c r="AA38" s="2650"/>
      <c r="AB38" s="2650"/>
      <c r="AC38" s="2650"/>
      <c r="AD38" s="2650"/>
      <c r="AE38" s="2650"/>
      <c r="AF38" s="2650"/>
      <c r="AG38" s="2650"/>
      <c r="AH38" s="2650"/>
      <c r="AI38" s="2650"/>
      <c r="AJ38" s="2651"/>
    </row>
    <row r="39" spans="1:36" ht="15" customHeight="1">
      <c r="B39" s="112"/>
      <c r="C39" s="1546"/>
      <c r="D39" s="1546"/>
      <c r="E39" s="1546"/>
      <c r="F39" s="1546"/>
      <c r="G39" s="1546"/>
      <c r="H39" s="1546"/>
      <c r="I39" s="133"/>
      <c r="J39" s="2652"/>
      <c r="K39" s="2650"/>
      <c r="L39" s="2650"/>
      <c r="M39" s="2650"/>
      <c r="N39" s="2650"/>
      <c r="O39" s="2650"/>
      <c r="P39" s="2650"/>
      <c r="Q39" s="2650"/>
      <c r="R39" s="2650"/>
      <c r="S39" s="2650"/>
      <c r="T39" s="2650"/>
      <c r="U39" s="2650"/>
      <c r="V39" s="2650"/>
      <c r="W39" s="2650"/>
      <c r="X39" s="2650"/>
      <c r="Y39" s="2650"/>
      <c r="Z39" s="2650"/>
      <c r="AA39" s="2650"/>
      <c r="AB39" s="2650"/>
      <c r="AC39" s="2650"/>
      <c r="AD39" s="2650"/>
      <c r="AE39" s="2650"/>
      <c r="AF39" s="2650"/>
      <c r="AG39" s="2650"/>
      <c r="AH39" s="2650"/>
      <c r="AI39" s="2650"/>
      <c r="AJ39" s="2651"/>
    </row>
    <row r="40" spans="1:36" ht="15" customHeight="1">
      <c r="B40" s="112"/>
      <c r="C40" s="1546"/>
      <c r="D40" s="1546"/>
      <c r="E40" s="1546"/>
      <c r="F40" s="1546"/>
      <c r="G40" s="1546"/>
      <c r="H40" s="1546"/>
      <c r="I40" s="133"/>
      <c r="J40" s="2652"/>
      <c r="K40" s="2650"/>
      <c r="L40" s="2650"/>
      <c r="M40" s="2650"/>
      <c r="N40" s="2650"/>
      <c r="O40" s="2650"/>
      <c r="P40" s="2650"/>
      <c r="Q40" s="2650"/>
      <c r="R40" s="2650"/>
      <c r="S40" s="2650"/>
      <c r="T40" s="2650"/>
      <c r="U40" s="2650"/>
      <c r="V40" s="2650"/>
      <c r="W40" s="2650"/>
      <c r="X40" s="2650"/>
      <c r="Y40" s="2650"/>
      <c r="Z40" s="2650"/>
      <c r="AA40" s="2650"/>
      <c r="AB40" s="2650"/>
      <c r="AC40" s="2650"/>
      <c r="AD40" s="2650"/>
      <c r="AE40" s="2650"/>
      <c r="AF40" s="2650"/>
      <c r="AG40" s="2650"/>
      <c r="AH40" s="2650"/>
      <c r="AI40" s="2650"/>
      <c r="AJ40" s="2651"/>
    </row>
    <row r="41" spans="1:36" ht="15" customHeight="1">
      <c r="B41" s="112"/>
      <c r="C41" s="1546"/>
      <c r="D41" s="1546"/>
      <c r="E41" s="1546"/>
      <c r="F41" s="1546"/>
      <c r="G41" s="1546"/>
      <c r="H41" s="1546"/>
      <c r="I41" s="133"/>
      <c r="J41" s="2652"/>
      <c r="K41" s="2650"/>
      <c r="L41" s="2650"/>
      <c r="M41" s="2650"/>
      <c r="N41" s="2650"/>
      <c r="O41" s="2650"/>
      <c r="P41" s="2650"/>
      <c r="Q41" s="2650"/>
      <c r="R41" s="2650"/>
      <c r="S41" s="2650"/>
      <c r="T41" s="2650"/>
      <c r="U41" s="2650"/>
      <c r="V41" s="2650"/>
      <c r="W41" s="2650"/>
      <c r="X41" s="2650"/>
      <c r="Y41" s="2650"/>
      <c r="Z41" s="2650"/>
      <c r="AA41" s="2650"/>
      <c r="AB41" s="2650"/>
      <c r="AC41" s="2650"/>
      <c r="AD41" s="2650"/>
      <c r="AE41" s="2650"/>
      <c r="AF41" s="2650"/>
      <c r="AG41" s="2650"/>
      <c r="AH41" s="2650"/>
      <c r="AI41" s="2650"/>
      <c r="AJ41" s="2651"/>
    </row>
    <row r="42" spans="1:36" ht="15" customHeight="1">
      <c r="B42" s="112"/>
      <c r="C42" s="1546"/>
      <c r="D42" s="1546"/>
      <c r="E42" s="1546"/>
      <c r="F42" s="1546"/>
      <c r="G42" s="1546"/>
      <c r="H42" s="1546"/>
      <c r="I42" s="133"/>
      <c r="J42" s="2652"/>
      <c r="K42" s="2650"/>
      <c r="L42" s="2650"/>
      <c r="M42" s="2650"/>
      <c r="N42" s="2650"/>
      <c r="O42" s="2650"/>
      <c r="P42" s="2650"/>
      <c r="Q42" s="2650"/>
      <c r="R42" s="2650"/>
      <c r="S42" s="2650"/>
      <c r="T42" s="2650"/>
      <c r="U42" s="2650"/>
      <c r="V42" s="2650"/>
      <c r="W42" s="2650"/>
      <c r="X42" s="2650"/>
      <c r="Y42" s="2650"/>
      <c r="Z42" s="2650"/>
      <c r="AA42" s="2650"/>
      <c r="AB42" s="2650"/>
      <c r="AC42" s="2650"/>
      <c r="AD42" s="2650"/>
      <c r="AE42" s="2650"/>
      <c r="AF42" s="2650"/>
      <c r="AG42" s="2650"/>
      <c r="AH42" s="2650"/>
      <c r="AI42" s="2650"/>
      <c r="AJ42" s="2651"/>
    </row>
    <row r="43" spans="1:36" ht="15" customHeight="1">
      <c r="B43" s="112"/>
      <c r="C43" s="1546"/>
      <c r="D43" s="1546"/>
      <c r="E43" s="1546"/>
      <c r="F43" s="1546"/>
      <c r="G43" s="1546"/>
      <c r="H43" s="1546"/>
      <c r="I43" s="133"/>
      <c r="J43" s="2652"/>
      <c r="K43" s="2650"/>
      <c r="L43" s="2650"/>
      <c r="M43" s="2650"/>
      <c r="N43" s="2650"/>
      <c r="O43" s="2650"/>
      <c r="P43" s="2650"/>
      <c r="Q43" s="2650"/>
      <c r="R43" s="2650"/>
      <c r="S43" s="2650"/>
      <c r="T43" s="2650"/>
      <c r="U43" s="2650"/>
      <c r="V43" s="2650"/>
      <c r="W43" s="2650"/>
      <c r="X43" s="2650"/>
      <c r="Y43" s="2650"/>
      <c r="Z43" s="2650"/>
      <c r="AA43" s="2650"/>
      <c r="AB43" s="2650"/>
      <c r="AC43" s="2650"/>
      <c r="AD43" s="2650"/>
      <c r="AE43" s="2650"/>
      <c r="AF43" s="2650"/>
      <c r="AG43" s="2650"/>
      <c r="AH43" s="2650"/>
      <c r="AI43" s="2650"/>
      <c r="AJ43" s="2651"/>
    </row>
    <row r="44" spans="1:36" ht="15" customHeight="1">
      <c r="B44" s="112"/>
      <c r="C44" s="1546"/>
      <c r="D44" s="1546"/>
      <c r="E44" s="1546"/>
      <c r="F44" s="1546"/>
      <c r="G44" s="1546"/>
      <c r="H44" s="1546"/>
      <c r="I44" s="133"/>
      <c r="J44" s="2652"/>
      <c r="K44" s="2650"/>
      <c r="L44" s="2650"/>
      <c r="M44" s="2650"/>
      <c r="N44" s="2650"/>
      <c r="O44" s="2650"/>
      <c r="P44" s="2650"/>
      <c r="Q44" s="2650"/>
      <c r="R44" s="2650"/>
      <c r="S44" s="2650"/>
      <c r="T44" s="2650"/>
      <c r="U44" s="2650"/>
      <c r="V44" s="2650"/>
      <c r="W44" s="2650"/>
      <c r="X44" s="2650"/>
      <c r="Y44" s="2650"/>
      <c r="Z44" s="2650"/>
      <c r="AA44" s="2650"/>
      <c r="AB44" s="2650"/>
      <c r="AC44" s="2650"/>
      <c r="AD44" s="2650"/>
      <c r="AE44" s="2650"/>
      <c r="AF44" s="2650"/>
      <c r="AG44" s="2650"/>
      <c r="AH44" s="2650"/>
      <c r="AI44" s="2650"/>
      <c r="AJ44" s="2651"/>
    </row>
    <row r="45" spans="1:36" ht="15" customHeight="1">
      <c r="B45" s="112"/>
      <c r="C45" s="1546"/>
      <c r="D45" s="1546"/>
      <c r="E45" s="1546"/>
      <c r="F45" s="1546"/>
      <c r="G45" s="1546"/>
      <c r="H45" s="1546"/>
      <c r="I45" s="133"/>
      <c r="J45" s="2652"/>
      <c r="K45" s="2650"/>
      <c r="L45" s="2650"/>
      <c r="M45" s="2650"/>
      <c r="N45" s="2650"/>
      <c r="O45" s="2650"/>
      <c r="P45" s="2650"/>
      <c r="Q45" s="2650"/>
      <c r="R45" s="2650"/>
      <c r="S45" s="2650"/>
      <c r="T45" s="2650"/>
      <c r="U45" s="2650"/>
      <c r="V45" s="2650"/>
      <c r="W45" s="2650"/>
      <c r="X45" s="2650"/>
      <c r="Y45" s="2650"/>
      <c r="Z45" s="2650"/>
      <c r="AA45" s="2650"/>
      <c r="AB45" s="2650"/>
      <c r="AC45" s="2650"/>
      <c r="AD45" s="2650"/>
      <c r="AE45" s="2650"/>
      <c r="AF45" s="2650"/>
      <c r="AG45" s="2650"/>
      <c r="AH45" s="2650"/>
      <c r="AI45" s="2650"/>
      <c r="AJ45" s="2651"/>
    </row>
    <row r="46" spans="1:36" ht="15" hidden="1" customHeight="1">
      <c r="B46" s="105"/>
      <c r="C46" s="1546"/>
      <c r="D46" s="1546"/>
      <c r="E46" s="1546"/>
      <c r="F46" s="1546"/>
      <c r="G46" s="1546"/>
      <c r="H46" s="1546"/>
      <c r="I46" s="133"/>
      <c r="J46" s="2652"/>
      <c r="K46" s="2650"/>
      <c r="L46" s="2650"/>
      <c r="M46" s="2650"/>
      <c r="N46" s="2650"/>
      <c r="O46" s="2650"/>
      <c r="P46" s="2650"/>
      <c r="Q46" s="2650"/>
      <c r="R46" s="2650"/>
      <c r="S46" s="2650"/>
      <c r="T46" s="2650"/>
      <c r="U46" s="2650"/>
      <c r="V46" s="2650"/>
      <c r="W46" s="2650"/>
      <c r="X46" s="2650"/>
      <c r="Y46" s="2650"/>
      <c r="Z46" s="2650"/>
      <c r="AA46" s="2650"/>
      <c r="AB46" s="2650"/>
      <c r="AC46" s="2650"/>
      <c r="AD46" s="2650"/>
      <c r="AE46" s="2650"/>
      <c r="AF46" s="2650"/>
      <c r="AG46" s="2650"/>
      <c r="AH46" s="2650"/>
      <c r="AI46" s="2650"/>
      <c r="AJ46" s="2651"/>
    </row>
    <row r="47" spans="1:36" ht="15" hidden="1" customHeight="1">
      <c r="B47" s="105"/>
      <c r="C47" s="1546"/>
      <c r="D47" s="1546"/>
      <c r="E47" s="1546"/>
      <c r="F47" s="1546"/>
      <c r="G47" s="1546"/>
      <c r="H47" s="1546"/>
      <c r="I47" s="133"/>
      <c r="J47" s="2652"/>
      <c r="K47" s="2650"/>
      <c r="L47" s="2650"/>
      <c r="M47" s="2650"/>
      <c r="N47" s="2650"/>
      <c r="O47" s="2650"/>
      <c r="P47" s="2650"/>
      <c r="Q47" s="2650"/>
      <c r="R47" s="2650"/>
      <c r="S47" s="2650"/>
      <c r="T47" s="2650"/>
      <c r="U47" s="2650"/>
      <c r="V47" s="2650"/>
      <c r="W47" s="2650"/>
      <c r="X47" s="2650"/>
      <c r="Y47" s="2650"/>
      <c r="Z47" s="2650"/>
      <c r="AA47" s="2650"/>
      <c r="AB47" s="2650"/>
      <c r="AC47" s="2650"/>
      <c r="AD47" s="2650"/>
      <c r="AE47" s="2650"/>
      <c r="AF47" s="2650"/>
      <c r="AG47" s="2650"/>
      <c r="AH47" s="2650"/>
      <c r="AI47" s="2650"/>
      <c r="AJ47" s="2651"/>
    </row>
    <row r="48" spans="1:36" ht="15" hidden="1" customHeight="1">
      <c r="B48" s="105"/>
      <c r="C48" s="1546"/>
      <c r="D48" s="1546"/>
      <c r="E48" s="1546"/>
      <c r="F48" s="1546"/>
      <c r="G48" s="1546"/>
      <c r="H48" s="1546"/>
      <c r="I48" s="133"/>
      <c r="J48" s="2652"/>
      <c r="K48" s="2650"/>
      <c r="L48" s="2650"/>
      <c r="M48" s="2650"/>
      <c r="N48" s="2650"/>
      <c r="O48" s="2650"/>
      <c r="P48" s="2650"/>
      <c r="Q48" s="2650"/>
      <c r="R48" s="2650"/>
      <c r="S48" s="2650"/>
      <c r="T48" s="2650"/>
      <c r="U48" s="2650"/>
      <c r="V48" s="2650"/>
      <c r="W48" s="2650"/>
      <c r="X48" s="2650"/>
      <c r="Y48" s="2650"/>
      <c r="Z48" s="2650"/>
      <c r="AA48" s="2650"/>
      <c r="AB48" s="2650"/>
      <c r="AC48" s="2650"/>
      <c r="AD48" s="2650"/>
      <c r="AE48" s="2650"/>
      <c r="AF48" s="2650"/>
      <c r="AG48" s="2650"/>
      <c r="AH48" s="2650"/>
      <c r="AI48" s="2650"/>
      <c r="AJ48" s="2651"/>
    </row>
    <row r="49" spans="2:36" ht="15" customHeight="1" thickBot="1">
      <c r="B49" s="106"/>
      <c r="C49" s="1128"/>
      <c r="D49" s="1128"/>
      <c r="E49" s="1128"/>
      <c r="F49" s="1128"/>
      <c r="G49" s="1128"/>
      <c r="H49" s="1128"/>
      <c r="I49" s="146"/>
      <c r="J49" s="2653"/>
      <c r="K49" s="2654"/>
      <c r="L49" s="2654"/>
      <c r="M49" s="2654"/>
      <c r="N49" s="2654"/>
      <c r="O49" s="2654"/>
      <c r="P49" s="2654"/>
      <c r="Q49" s="2654"/>
      <c r="R49" s="2654"/>
      <c r="S49" s="2654"/>
      <c r="T49" s="2654"/>
      <c r="U49" s="2654"/>
      <c r="V49" s="2654"/>
      <c r="W49" s="2654"/>
      <c r="X49" s="2654"/>
      <c r="Y49" s="2654"/>
      <c r="Z49" s="2654"/>
      <c r="AA49" s="2654"/>
      <c r="AB49" s="2654"/>
      <c r="AC49" s="2654"/>
      <c r="AD49" s="2654"/>
      <c r="AE49" s="2654"/>
      <c r="AF49" s="2654"/>
      <c r="AG49" s="2654"/>
      <c r="AH49" s="2654"/>
      <c r="AI49" s="2654"/>
      <c r="AJ49" s="2655"/>
    </row>
    <row r="50" spans="2:36" hidden="1">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row>
    <row r="51" spans="2:36" hidden="1">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row>
    <row r="52" spans="2:36" s="349" customFormat="1" ht="15.75" hidden="1" customHeight="1">
      <c r="B52" s="322"/>
      <c r="C52" s="348"/>
      <c r="D52" s="348"/>
      <c r="E52" s="2562" t="s">
        <v>359</v>
      </c>
      <c r="F52" s="2469"/>
      <c r="G52" s="2469"/>
      <c r="H52" s="2563"/>
      <c r="I52" s="2564" t="s">
        <v>75</v>
      </c>
      <c r="J52" s="2469"/>
      <c r="K52" s="2469"/>
      <c r="L52" s="2565"/>
      <c r="M52" s="2566" t="s">
        <v>8</v>
      </c>
      <c r="N52" s="2469"/>
      <c r="O52" s="2469"/>
      <c r="P52" s="2563"/>
      <c r="Q52" s="352"/>
      <c r="R52" s="372"/>
      <c r="S52" s="2567" t="s">
        <v>7</v>
      </c>
      <c r="T52" s="2469"/>
      <c r="U52" s="2469"/>
      <c r="V52" s="2469"/>
      <c r="W52" s="372"/>
      <c r="X52" s="353"/>
      <c r="Y52" s="352"/>
      <c r="Z52" s="351"/>
      <c r="AA52" s="2567" t="s">
        <v>32</v>
      </c>
      <c r="AB52" s="2645"/>
      <c r="AC52" s="2645"/>
      <c r="AD52" s="2645"/>
      <c r="AE52" s="372"/>
      <c r="AF52" s="354"/>
      <c r="AG52" s="2567" t="s">
        <v>355</v>
      </c>
      <c r="AH52" s="2645"/>
      <c r="AI52" s="2645"/>
      <c r="AJ52" s="2646"/>
    </row>
    <row r="53" spans="2:36" s="1" customFormat="1" ht="17.149999999999999" hidden="1" customHeight="1">
      <c r="B53" s="370"/>
      <c r="C53" s="370"/>
      <c r="D53" s="370"/>
      <c r="E53" s="2360"/>
      <c r="F53" s="2527"/>
      <c r="G53" s="2527"/>
      <c r="H53" s="2528"/>
      <c r="I53" s="2656"/>
      <c r="J53" s="2527"/>
      <c r="K53" s="2527"/>
      <c r="L53" s="2535"/>
      <c r="M53" s="2360"/>
      <c r="N53" s="2527"/>
      <c r="O53" s="2527"/>
      <c r="P53" s="2528"/>
      <c r="Q53" s="2656"/>
      <c r="R53" s="2527"/>
      <c r="S53" s="2527"/>
      <c r="T53" s="2527"/>
      <c r="U53" s="2527"/>
      <c r="V53" s="2527"/>
      <c r="W53" s="2527"/>
      <c r="X53" s="2528"/>
      <c r="Y53" s="2656"/>
      <c r="Z53" s="1838"/>
      <c r="AA53" s="1838"/>
      <c r="AB53" s="1838"/>
      <c r="AC53" s="1838"/>
      <c r="AD53" s="1838"/>
      <c r="AE53" s="1838"/>
      <c r="AF53" s="2470"/>
      <c r="AG53" s="2527"/>
      <c r="AH53" s="2527"/>
      <c r="AI53" s="2527"/>
      <c r="AJ53" s="2535"/>
    </row>
    <row r="54" spans="2:36" s="1" customFormat="1" ht="17.149999999999999" hidden="1" customHeight="1">
      <c r="B54" s="370"/>
      <c r="C54" s="370"/>
      <c r="D54" s="370"/>
      <c r="E54" s="2541"/>
      <c r="F54" s="2527"/>
      <c r="G54" s="2527"/>
      <c r="H54" s="2528"/>
      <c r="I54" s="2532"/>
      <c r="J54" s="2527"/>
      <c r="K54" s="2527"/>
      <c r="L54" s="2535"/>
      <c r="M54" s="2541"/>
      <c r="N54" s="2527"/>
      <c r="O54" s="2527"/>
      <c r="P54" s="2528"/>
      <c r="Q54" s="2532"/>
      <c r="R54" s="2527"/>
      <c r="S54" s="2527"/>
      <c r="T54" s="2527"/>
      <c r="U54" s="2527"/>
      <c r="V54" s="2527"/>
      <c r="W54" s="2527"/>
      <c r="X54" s="2528"/>
      <c r="Y54" s="2657"/>
      <c r="Z54" s="1838"/>
      <c r="AA54" s="1838"/>
      <c r="AB54" s="1838"/>
      <c r="AC54" s="1838"/>
      <c r="AD54" s="1838"/>
      <c r="AE54" s="1838"/>
      <c r="AF54" s="2470"/>
      <c r="AG54" s="2527"/>
      <c r="AH54" s="2527"/>
      <c r="AI54" s="2527"/>
      <c r="AJ54" s="2535"/>
    </row>
    <row r="55" spans="2:36" s="1" customFormat="1" ht="17.149999999999999" hidden="1" customHeight="1" thickBot="1">
      <c r="B55" s="370"/>
      <c r="C55" s="370"/>
      <c r="D55" s="370"/>
      <c r="E55" s="2542"/>
      <c r="F55" s="2529"/>
      <c r="G55" s="2529"/>
      <c r="H55" s="2530"/>
      <c r="I55" s="2533"/>
      <c r="J55" s="2529"/>
      <c r="K55" s="2529"/>
      <c r="L55" s="2536"/>
      <c r="M55" s="2542"/>
      <c r="N55" s="2529"/>
      <c r="O55" s="2529"/>
      <c r="P55" s="2530"/>
      <c r="Q55" s="2533"/>
      <c r="R55" s="2529"/>
      <c r="S55" s="2529"/>
      <c r="T55" s="2529"/>
      <c r="U55" s="2529"/>
      <c r="V55" s="2529"/>
      <c r="W55" s="2529"/>
      <c r="X55" s="2530"/>
      <c r="Y55" s="2658"/>
      <c r="Z55" s="2471"/>
      <c r="AA55" s="2471"/>
      <c r="AB55" s="2471"/>
      <c r="AC55" s="2471"/>
      <c r="AD55" s="2471"/>
      <c r="AE55" s="2471"/>
      <c r="AF55" s="2472"/>
      <c r="AG55" s="2529"/>
      <c r="AH55" s="2529"/>
      <c r="AI55" s="2529"/>
      <c r="AJ55" s="2536"/>
    </row>
    <row r="56" spans="2:36" s="1086" customFormat="1" ht="15" customHeight="1">
      <c r="Q56" s="2051" t="s">
        <v>970</v>
      </c>
      <c r="R56" s="2051"/>
      <c r="S56" s="2051"/>
      <c r="T56" s="2051"/>
      <c r="U56" s="2051" t="s">
        <v>971</v>
      </c>
      <c r="V56" s="2051"/>
      <c r="W56" s="2051"/>
      <c r="X56" s="2051"/>
      <c r="Y56" s="2051" t="s">
        <v>972</v>
      </c>
      <c r="Z56" s="2051"/>
      <c r="AA56" s="2051"/>
      <c r="AB56" s="2051"/>
      <c r="AC56" s="2051" t="s">
        <v>973</v>
      </c>
      <c r="AD56" s="2051"/>
      <c r="AE56" s="2051"/>
      <c r="AF56" s="2051"/>
      <c r="AG56" s="2051" t="s">
        <v>50</v>
      </c>
      <c r="AH56" s="2051"/>
      <c r="AI56" s="2051"/>
      <c r="AJ56" s="2051"/>
    </row>
    <row r="57" spans="2:36" s="1086" customFormat="1" ht="12.65" customHeight="1">
      <c r="Q57" s="2057"/>
      <c r="R57" s="2057"/>
      <c r="S57" s="2057"/>
      <c r="T57" s="2057"/>
      <c r="U57" s="2057"/>
      <c r="V57" s="2057"/>
      <c r="W57" s="2057"/>
      <c r="X57" s="2057"/>
      <c r="Y57" s="2057"/>
      <c r="Z57" s="2057"/>
      <c r="AA57" s="2057"/>
      <c r="AB57" s="2057"/>
      <c r="AC57" s="2057"/>
      <c r="AD57" s="2057"/>
      <c r="AE57" s="2057"/>
      <c r="AF57" s="2057"/>
      <c r="AG57" s="2057"/>
      <c r="AH57" s="2057"/>
      <c r="AI57" s="2057"/>
      <c r="AJ57" s="2057"/>
    </row>
    <row r="58" spans="2:36" s="1086" customFormat="1" ht="12.65" customHeight="1">
      <c r="B58" s="83"/>
      <c r="C58" s="83"/>
      <c r="D58" s="83"/>
      <c r="E58" s="83"/>
      <c r="F58" s="83"/>
      <c r="G58" s="83"/>
      <c r="H58" s="83"/>
      <c r="I58" s="83"/>
      <c r="J58" s="83"/>
      <c r="K58" s="83"/>
      <c r="L58" s="83"/>
      <c r="M58" s="83"/>
      <c r="N58" s="83"/>
      <c r="O58" s="83"/>
      <c r="P58" s="83"/>
      <c r="Q58" s="2057"/>
      <c r="R58" s="2057"/>
      <c r="S58" s="2057"/>
      <c r="T58" s="2057"/>
      <c r="U58" s="2057"/>
      <c r="V58" s="2057"/>
      <c r="W58" s="2057"/>
      <c r="X58" s="2057"/>
      <c r="Y58" s="2057"/>
      <c r="Z58" s="2057"/>
      <c r="AA58" s="2057"/>
      <c r="AB58" s="2057"/>
      <c r="AC58" s="2057"/>
      <c r="AD58" s="2057"/>
      <c r="AE58" s="2057"/>
      <c r="AF58" s="2057"/>
      <c r="AG58" s="2057"/>
      <c r="AH58" s="2057"/>
      <c r="AI58" s="2057"/>
      <c r="AJ58" s="2057"/>
    </row>
    <row r="59" spans="2:36" s="1086" customFormat="1" ht="12.65" customHeight="1">
      <c r="B59" s="83"/>
      <c r="C59" s="83"/>
      <c r="D59" s="83"/>
      <c r="E59" s="83"/>
      <c r="F59" s="83"/>
      <c r="G59" s="83"/>
      <c r="H59" s="83"/>
      <c r="I59" s="83"/>
      <c r="J59" s="83"/>
      <c r="K59" s="83"/>
      <c r="L59" s="83"/>
      <c r="M59" s="83"/>
      <c r="N59" s="83"/>
      <c r="O59" s="83"/>
      <c r="P59" s="83"/>
      <c r="Q59" s="2057"/>
      <c r="R59" s="2057"/>
      <c r="S59" s="2057"/>
      <c r="T59" s="2057"/>
      <c r="U59" s="2057"/>
      <c r="V59" s="2057"/>
      <c r="W59" s="2057"/>
      <c r="X59" s="2057"/>
      <c r="Y59" s="2057"/>
      <c r="Z59" s="2057"/>
      <c r="AA59" s="2057"/>
      <c r="AB59" s="2057"/>
      <c r="AC59" s="2057"/>
      <c r="AD59" s="2057"/>
      <c r="AE59" s="2057"/>
      <c r="AF59" s="2057"/>
      <c r="AG59" s="2057"/>
      <c r="AH59" s="2057"/>
      <c r="AI59" s="2057"/>
      <c r="AJ59" s="2057"/>
    </row>
    <row r="60" spans="2:36" s="1086" customFormat="1" ht="12.65" customHeight="1">
      <c r="B60" s="83"/>
      <c r="C60" s="83"/>
      <c r="D60" s="83"/>
      <c r="E60" s="83"/>
      <c r="F60" s="83"/>
      <c r="G60" s="83"/>
      <c r="H60" s="83"/>
      <c r="I60" s="83"/>
      <c r="J60" s="83"/>
      <c r="K60" s="83"/>
      <c r="L60" s="83"/>
      <c r="M60" s="83"/>
      <c r="N60" s="83"/>
      <c r="O60" s="83"/>
      <c r="P60" s="83"/>
      <c r="Q60" s="2057"/>
      <c r="R60" s="2057"/>
      <c r="S60" s="2057"/>
      <c r="T60" s="2057"/>
      <c r="U60" s="2057"/>
      <c r="V60" s="2057"/>
      <c r="W60" s="2057"/>
      <c r="X60" s="2057"/>
      <c r="Y60" s="2057"/>
      <c r="Z60" s="2057"/>
      <c r="AA60" s="2057"/>
      <c r="AB60" s="2057"/>
      <c r="AC60" s="2057"/>
      <c r="AD60" s="2057"/>
      <c r="AE60" s="2057"/>
      <c r="AF60" s="2057"/>
      <c r="AG60" s="2057"/>
      <c r="AH60" s="2057"/>
      <c r="AI60" s="2057"/>
      <c r="AJ60" s="2057"/>
    </row>
    <row r="61" spans="2:36">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row>
    <row r="62" spans="2:36">
      <c r="C62" s="43"/>
      <c r="D62" s="44"/>
      <c r="E62" s="45"/>
      <c r="F62" s="43"/>
      <c r="G62" s="43"/>
      <c r="H62" s="43"/>
      <c r="I62" s="43"/>
      <c r="J62" s="43"/>
      <c r="K62" s="43"/>
      <c r="L62" s="43"/>
      <c r="M62" s="43"/>
      <c r="N62" s="43"/>
      <c r="O62" s="43"/>
      <c r="P62" s="43"/>
      <c r="Q62" s="43"/>
      <c r="R62" s="43"/>
      <c r="S62" s="43"/>
      <c r="T62" s="43"/>
      <c r="U62" s="43"/>
      <c r="V62" s="43"/>
      <c r="W62" s="43"/>
      <c r="X62" s="43"/>
      <c r="Y62" s="43"/>
      <c r="Z62" s="43"/>
    </row>
    <row r="63" spans="2:36">
      <c r="C63" s="43"/>
      <c r="D63" s="44"/>
      <c r="E63" s="43"/>
      <c r="F63" s="43"/>
      <c r="G63" s="43"/>
      <c r="H63" s="46"/>
      <c r="I63" s="46"/>
      <c r="J63" s="46"/>
      <c r="K63" s="46"/>
      <c r="L63" s="46"/>
      <c r="M63" s="46"/>
      <c r="N63" s="46"/>
      <c r="O63" s="46"/>
      <c r="P63" s="46"/>
      <c r="Q63" s="46"/>
      <c r="R63" s="46"/>
      <c r="S63" s="46"/>
      <c r="T63" s="46"/>
      <c r="U63" s="46"/>
      <c r="V63" s="46"/>
      <c r="W63" s="46"/>
      <c r="X63" s="46"/>
      <c r="Y63" s="46"/>
      <c r="Z63" s="46"/>
      <c r="AA63" s="81"/>
      <c r="AB63" s="81"/>
      <c r="AC63" s="81"/>
      <c r="AD63" s="81"/>
      <c r="AE63" s="81"/>
      <c r="AF63" s="81"/>
      <c r="AG63" s="81"/>
      <c r="AH63" s="81"/>
      <c r="AI63" s="81"/>
    </row>
    <row r="64" spans="2:36">
      <c r="D64" s="39"/>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row>
    <row r="65" spans="4:35">
      <c r="D65" s="39"/>
      <c r="H65" s="1986"/>
      <c r="I65" s="1986"/>
      <c r="J65" s="1986"/>
      <c r="K65" s="1986"/>
      <c r="L65" s="1986"/>
      <c r="M65" s="1986"/>
      <c r="N65" s="1986"/>
      <c r="O65" s="1986"/>
      <c r="P65" s="1986"/>
      <c r="Q65" s="1986"/>
      <c r="R65" s="1986"/>
      <c r="S65" s="1986"/>
      <c r="T65" s="1986"/>
      <c r="U65" s="1986"/>
      <c r="V65" s="1986"/>
      <c r="W65" s="1986"/>
      <c r="X65" s="1986"/>
      <c r="Y65" s="1986"/>
      <c r="Z65" s="1986"/>
      <c r="AA65" s="1986"/>
      <c r="AB65" s="1986"/>
      <c r="AC65" s="1986"/>
      <c r="AD65" s="1986"/>
      <c r="AE65" s="1986"/>
      <c r="AF65" s="1986"/>
      <c r="AG65" s="1986"/>
      <c r="AH65" s="1986"/>
      <c r="AI65" s="1986"/>
    </row>
  </sheetData>
  <sheetProtection sheet="1" selectLockedCells="1"/>
  <mergeCells count="78">
    <mergeCell ref="Y56:AB56"/>
    <mergeCell ref="AC56:AF56"/>
    <mergeCell ref="AG56:AJ56"/>
    <mergeCell ref="Q57:T60"/>
    <mergeCell ref="U57:X60"/>
    <mergeCell ref="Y57:AB60"/>
    <mergeCell ref="AC57:AF60"/>
    <mergeCell ref="AG57:AJ60"/>
    <mergeCell ref="Y6:AI6"/>
    <mergeCell ref="C3:F3"/>
    <mergeCell ref="B18:AJ18"/>
    <mergeCell ref="C4:L4"/>
    <mergeCell ref="B13:AJ13"/>
    <mergeCell ref="B15:AJ16"/>
    <mergeCell ref="S6:W6"/>
    <mergeCell ref="S7:W7"/>
    <mergeCell ref="S8:W8"/>
    <mergeCell ref="Y7:AI7"/>
    <mergeCell ref="Y8:AI8"/>
    <mergeCell ref="S9:AJ9"/>
    <mergeCell ref="S10:AJ10"/>
    <mergeCell ref="S11:AJ11"/>
    <mergeCell ref="Z1:AJ1"/>
    <mergeCell ref="B32:B33"/>
    <mergeCell ref="C32:H33"/>
    <mergeCell ref="B28:B29"/>
    <mergeCell ref="C28:H29"/>
    <mergeCell ref="L32:AJ33"/>
    <mergeCell ref="C30:H31"/>
    <mergeCell ref="J30:K31"/>
    <mergeCell ref="L30:W31"/>
    <mergeCell ref="B30:B31"/>
    <mergeCell ref="I28:I29"/>
    <mergeCell ref="X28:AJ29"/>
    <mergeCell ref="L28:W29"/>
    <mergeCell ref="B26:B27"/>
    <mergeCell ref="B20:B21"/>
    <mergeCell ref="C20:H21"/>
    <mergeCell ref="C34:H49"/>
    <mergeCell ref="J34:AJ49"/>
    <mergeCell ref="H65:AI65"/>
    <mergeCell ref="E52:H52"/>
    <mergeCell ref="I52:L52"/>
    <mergeCell ref="M52:P52"/>
    <mergeCell ref="S52:V52"/>
    <mergeCell ref="AA52:AD52"/>
    <mergeCell ref="AG53:AJ55"/>
    <mergeCell ref="E53:H55"/>
    <mergeCell ref="I53:L55"/>
    <mergeCell ref="M53:P55"/>
    <mergeCell ref="Q53:X55"/>
    <mergeCell ref="Y53:AF55"/>
    <mergeCell ref="Q56:T56"/>
    <mergeCell ref="U56:X56"/>
    <mergeCell ref="AX27:AZ28"/>
    <mergeCell ref="AQ29:AW30"/>
    <mergeCell ref="AX29:AZ30"/>
    <mergeCell ref="AG52:AJ52"/>
    <mergeCell ref="I24:I25"/>
    <mergeCell ref="J24:K25"/>
    <mergeCell ref="AQ24:AW26"/>
    <mergeCell ref="AQ27:AW28"/>
    <mergeCell ref="L26:W26"/>
    <mergeCell ref="L27:W27"/>
    <mergeCell ref="J26:K26"/>
    <mergeCell ref="J27:K27"/>
    <mergeCell ref="L24:W25"/>
    <mergeCell ref="AE24:AJ25"/>
    <mergeCell ref="Y24:AC25"/>
    <mergeCell ref="B24:B25"/>
    <mergeCell ref="C24:H25"/>
    <mergeCell ref="C26:H27"/>
    <mergeCell ref="J20:K21"/>
    <mergeCell ref="L20:AJ21"/>
    <mergeCell ref="B22:B23"/>
    <mergeCell ref="C22:H23"/>
    <mergeCell ref="J22:K23"/>
    <mergeCell ref="L22:AJ23"/>
  </mergeCells>
  <phoneticPr fontId="3"/>
  <conditionalFormatting sqref="L30:W31">
    <cfRule type="expression" dxfId="92" priority="10" stopIfTrue="1">
      <formula>AND(MONTH(L30)&lt;10,DAY(L30)&gt;9)</formula>
    </cfRule>
    <cfRule type="expression" dxfId="91" priority="11" stopIfTrue="1">
      <formula>AND(MONTH(L30)&lt;10,DAY(L30)&lt;10)</formula>
    </cfRule>
    <cfRule type="expression" dxfId="90" priority="12" stopIfTrue="1">
      <formula>AND(MONTH(L30)&gt;9,DAY(L30)&lt;10)</formula>
    </cfRule>
  </conditionalFormatting>
  <conditionalFormatting sqref="L24:W25">
    <cfRule type="expression" dxfId="89" priority="7" stopIfTrue="1">
      <formula>AND(MONTH(L24)&lt;10,DAY(L24)&gt;9)</formula>
    </cfRule>
    <cfRule type="expression" dxfId="88" priority="8" stopIfTrue="1">
      <formula>AND(MONTH(L24)&lt;10,DAY(L24)&lt;10)</formula>
    </cfRule>
    <cfRule type="expression" dxfId="87" priority="9" stopIfTrue="1">
      <formula>AND(MONTH(L24)&gt;9,DAY(L24)&lt;10)</formula>
    </cfRule>
  </conditionalFormatting>
  <conditionalFormatting sqref="L26:W26">
    <cfRule type="expression" dxfId="86" priority="4" stopIfTrue="1">
      <formula>AND(MONTH(L26)&lt;10,DAY(L26)&gt;9)</formula>
    </cfRule>
    <cfRule type="expression" dxfId="85" priority="5" stopIfTrue="1">
      <formula>AND(MONTH(L26)&lt;10,DAY(L26)&lt;10)</formula>
    </cfRule>
    <cfRule type="expression" dxfId="84" priority="6" stopIfTrue="1">
      <formula>AND(MONTH(L26)&gt;9,DAY(L26)&lt;10)</formula>
    </cfRule>
  </conditionalFormatting>
  <conditionalFormatting sqref="L27:W27">
    <cfRule type="expression" dxfId="83" priority="1" stopIfTrue="1">
      <formula>AND(MONTH(L27)&lt;10,DAY(L27)&gt;9)</formula>
    </cfRule>
    <cfRule type="expression" dxfId="82" priority="2" stopIfTrue="1">
      <formula>AND(MONTH(L27)&lt;10,DAY(L27)&lt;10)</formula>
    </cfRule>
    <cfRule type="expression" dxfId="81" priority="3" stopIfTrue="1">
      <formula>AND(MONTH(L27)&gt;9,DAY(L27)&lt;10)</formula>
    </cfRule>
  </conditionalFormatting>
  <dataValidations count="1">
    <dataValidation type="list" allowBlank="1" showInputMessage="1" showErrorMessage="1" sqref="AX27:AZ30">
      <formula1>$BC$27:$BC$29</formula1>
    </dataValidation>
  </dataValidations>
  <pageMargins left="1.1023622047244095" right="0.51181102362204722" top="0.74803149606299213" bottom="0.15748031496062992" header="0.31496062992125984" footer="0.31496062992125984"/>
  <pageSetup paperSize="9" scale="95" orientation="portrait" r:id="rId1"/>
  <headerFooter>
    <oddHeader>&amp;L&amp;"ＭＳ 明朝,標準"&amp;8&amp;K00-036第27号様式（第29条関係）</oddHeader>
    <oddFooter>&amp;R&amp;"ＭＳ 明朝,標準"&amp;8&amp;K00-032受注者⇒監督員⇒契約検査課</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3" tint="0.59999389629810485"/>
  </sheetPr>
  <dimension ref="A1:AY61"/>
  <sheetViews>
    <sheetView showZeros="0" view="pageBreakPreview" zoomScaleNormal="100" zoomScaleSheetLayoutView="100" workbookViewId="0">
      <selection activeCell="Z1" sqref="Z1:AJ1"/>
    </sheetView>
  </sheetViews>
  <sheetFormatPr defaultColWidth="2.36328125" defaultRowHeight="13"/>
  <cols>
    <col min="1" max="1" width="9.6328125" style="908" customWidth="1"/>
    <col min="2" max="38" width="2.36328125" style="82"/>
    <col min="39" max="39" width="2.36328125" style="82" hidden="1" customWidth="1"/>
    <col min="40" max="47" width="2.36328125" style="82"/>
    <col min="48" max="48" width="15" style="82" customWidth="1"/>
    <col min="49" max="49" width="2.36328125" style="82"/>
    <col min="50" max="50" width="5.1796875" style="82" customWidth="1"/>
    <col min="51" max="51" width="8.453125" style="82" customWidth="1"/>
    <col min="52" max="16384" width="2.36328125" style="82"/>
  </cols>
  <sheetData>
    <row r="1" spans="1:51" s="123" customFormat="1" ht="19.5" customHeight="1">
      <c r="W1" s="249"/>
      <c r="X1" s="250"/>
      <c r="Y1" s="361"/>
      <c r="Z1" s="1664"/>
      <c r="AA1" s="2659"/>
      <c r="AB1" s="2659"/>
      <c r="AC1" s="2659"/>
      <c r="AD1" s="2659"/>
      <c r="AE1" s="2659"/>
      <c r="AF1" s="2659"/>
      <c r="AG1" s="2659"/>
      <c r="AH1" s="2659"/>
      <c r="AI1" s="2659"/>
      <c r="AJ1" s="1665"/>
      <c r="AK1" s="444" t="s">
        <v>133</v>
      </c>
      <c r="AL1" s="444"/>
    </row>
    <row r="2" spans="1:51" s="123" customFormat="1" ht="15" customHeight="1">
      <c r="W2" s="249"/>
      <c r="X2" s="250"/>
      <c r="Y2" s="574"/>
      <c r="Z2" s="575"/>
      <c r="AA2" s="578"/>
      <c r="AB2" s="578"/>
      <c r="AC2" s="578"/>
      <c r="AD2" s="578"/>
      <c r="AE2" s="578"/>
      <c r="AF2" s="578"/>
      <c r="AG2" s="578"/>
      <c r="AH2" s="578"/>
      <c r="AI2" s="578"/>
      <c r="AJ2" s="574"/>
      <c r="AL2" s="444"/>
    </row>
    <row r="3" spans="1:51" s="707" customFormat="1" ht="15" customHeight="1">
      <c r="A3" s="908"/>
      <c r="C3" s="1546" t="s">
        <v>368</v>
      </c>
      <c r="D3" s="2056"/>
      <c r="E3" s="2056"/>
      <c r="F3" s="2056"/>
      <c r="G3" s="705"/>
      <c r="H3" s="705"/>
    </row>
    <row r="4" spans="1:51" s="707" customFormat="1" ht="20.149999999999999" customHeight="1">
      <c r="A4" s="908"/>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51" ht="15" customHeight="1">
      <c r="B5" s="108"/>
      <c r="C5" s="108"/>
      <c r="D5" s="104"/>
      <c r="E5" s="104"/>
      <c r="F5" s="104"/>
      <c r="G5" s="104"/>
      <c r="H5" s="104"/>
      <c r="I5" s="104"/>
      <c r="J5" s="104"/>
      <c r="K5" s="104"/>
      <c r="L5" s="104"/>
      <c r="M5" s="104"/>
      <c r="N5" s="104"/>
      <c r="O5" s="104"/>
      <c r="P5" s="104"/>
      <c r="Q5" s="104"/>
      <c r="R5" s="104"/>
      <c r="S5" s="104"/>
      <c r="T5" s="108"/>
      <c r="U5" s="108"/>
      <c r="V5" s="108"/>
      <c r="W5" s="108"/>
      <c r="X5" s="108"/>
      <c r="Y5" s="108"/>
      <c r="Z5" s="108"/>
      <c r="AA5" s="108"/>
      <c r="AB5" s="108"/>
      <c r="AC5" s="108"/>
      <c r="AD5" s="108"/>
      <c r="AE5" s="108"/>
      <c r="AF5" s="108"/>
      <c r="AG5" s="108"/>
      <c r="AH5" s="108"/>
      <c r="AI5" s="108"/>
      <c r="AJ5" s="108"/>
      <c r="AM5" s="123" t="s">
        <v>425</v>
      </c>
    </row>
    <row r="6" spans="1:51" ht="30" customHeight="1">
      <c r="B6" s="108"/>
      <c r="C6" s="108"/>
      <c r="D6" s="108"/>
      <c r="E6" s="108"/>
      <c r="F6" s="108"/>
      <c r="G6" s="108"/>
      <c r="H6" s="108"/>
      <c r="I6" s="108"/>
      <c r="J6" s="108"/>
      <c r="K6" s="38"/>
      <c r="L6" s="38"/>
      <c r="M6" s="38"/>
      <c r="N6" s="38"/>
      <c r="O6" s="38"/>
      <c r="P6" s="38"/>
      <c r="Q6" s="38"/>
      <c r="R6" s="38"/>
      <c r="S6" s="2054" t="s">
        <v>71</v>
      </c>
      <c r="T6" s="1123"/>
      <c r="U6" s="1123"/>
      <c r="V6" s="1123"/>
      <c r="W6" s="1123"/>
      <c r="X6" s="581"/>
      <c r="Y6" s="2550">
        <f>各項目入力表!F3</f>
        <v>0</v>
      </c>
      <c r="Z6" s="2410"/>
      <c r="AA6" s="2410"/>
      <c r="AB6" s="2410"/>
      <c r="AC6" s="2410"/>
      <c r="AD6" s="2410"/>
      <c r="AE6" s="2410"/>
      <c r="AF6" s="2410"/>
      <c r="AG6" s="2410"/>
      <c r="AH6" s="2410"/>
      <c r="AI6" s="2410"/>
      <c r="AJ6" s="339"/>
    </row>
    <row r="7" spans="1:51" ht="30" customHeight="1">
      <c r="B7" s="108"/>
      <c r="C7" s="108"/>
      <c r="D7" s="108"/>
      <c r="E7" s="108"/>
      <c r="F7" s="108"/>
      <c r="G7" s="108"/>
      <c r="H7" s="108"/>
      <c r="I7" s="108"/>
      <c r="J7" s="108"/>
      <c r="K7" s="108"/>
      <c r="L7" s="108"/>
      <c r="M7" s="108"/>
      <c r="N7" s="108"/>
      <c r="O7" s="108"/>
      <c r="P7" s="108"/>
      <c r="Q7" s="108"/>
      <c r="R7" s="108"/>
      <c r="S7" s="2054" t="s">
        <v>33</v>
      </c>
      <c r="T7" s="1123"/>
      <c r="U7" s="1123"/>
      <c r="V7" s="1123"/>
      <c r="W7" s="1123"/>
      <c r="X7" s="581"/>
      <c r="Y7" s="2550">
        <f>各項目入力表!F4</f>
        <v>0</v>
      </c>
      <c r="Z7" s="2410"/>
      <c r="AA7" s="2410"/>
      <c r="AB7" s="2410"/>
      <c r="AC7" s="2410"/>
      <c r="AD7" s="2410"/>
      <c r="AE7" s="2410"/>
      <c r="AF7" s="2410"/>
      <c r="AG7" s="2410"/>
      <c r="AH7" s="2410"/>
      <c r="AI7" s="2410"/>
      <c r="AJ7" s="339"/>
    </row>
    <row r="8" spans="1:51" ht="30" customHeight="1">
      <c r="B8" s="108"/>
      <c r="C8" s="108"/>
      <c r="D8" s="108"/>
      <c r="E8" s="108"/>
      <c r="F8" s="108"/>
      <c r="G8" s="108"/>
      <c r="H8" s="108"/>
      <c r="I8" s="108"/>
      <c r="J8" s="108"/>
      <c r="K8" s="108"/>
      <c r="L8" s="108"/>
      <c r="M8" s="108"/>
      <c r="N8" s="108"/>
      <c r="O8" s="108"/>
      <c r="P8" s="108"/>
      <c r="Q8" s="108"/>
      <c r="R8" s="108"/>
      <c r="S8" s="2054" t="s">
        <v>34</v>
      </c>
      <c r="T8" s="1123"/>
      <c r="U8" s="1123"/>
      <c r="V8" s="1123"/>
      <c r="W8" s="1123"/>
      <c r="X8" s="581"/>
      <c r="Y8" s="2550">
        <f>各項目入力表!F5</f>
        <v>0</v>
      </c>
      <c r="Z8" s="2410"/>
      <c r="AA8" s="2410"/>
      <c r="AB8" s="2410"/>
      <c r="AC8" s="2410"/>
      <c r="AD8" s="2410"/>
      <c r="AE8" s="2410"/>
      <c r="AF8" s="2410"/>
      <c r="AG8" s="2410"/>
      <c r="AH8" s="2410"/>
      <c r="AI8" s="2410"/>
      <c r="AJ8" s="529" t="s">
        <v>65</v>
      </c>
      <c r="AP8" s="457" t="s">
        <v>461</v>
      </c>
    </row>
    <row r="9" spans="1:51" s="1086" customFormat="1" ht="12" customHeight="1">
      <c r="B9" s="180"/>
      <c r="C9" s="180"/>
      <c r="D9" s="180"/>
      <c r="E9" s="180"/>
      <c r="F9" s="180"/>
      <c r="G9" s="180"/>
      <c r="H9" s="180"/>
      <c r="I9" s="180"/>
      <c r="J9" s="180"/>
      <c r="K9" s="180"/>
      <c r="L9" s="180"/>
      <c r="M9" s="180"/>
      <c r="N9" s="180"/>
      <c r="O9" s="180"/>
      <c r="P9" s="180"/>
      <c r="Q9" s="180"/>
      <c r="R9" s="180"/>
      <c r="S9" s="1578" t="s">
        <v>934</v>
      </c>
      <c r="T9" s="1578"/>
      <c r="U9" s="1578"/>
      <c r="V9" s="1578"/>
      <c r="W9" s="1578"/>
      <c r="X9" s="1578"/>
      <c r="Y9" s="1578"/>
      <c r="Z9" s="1578"/>
      <c r="AA9" s="1578"/>
      <c r="AB9" s="1578"/>
      <c r="AC9" s="1578"/>
      <c r="AD9" s="1578"/>
      <c r="AE9" s="1578"/>
      <c r="AF9" s="1578"/>
      <c r="AG9" s="1578"/>
      <c r="AH9" s="1578"/>
      <c r="AI9" s="1578"/>
      <c r="AJ9" s="1578"/>
    </row>
    <row r="10" spans="1:51" s="1086" customFormat="1" ht="12" customHeight="1">
      <c r="B10" s="180"/>
      <c r="C10" s="180"/>
      <c r="D10" s="180"/>
      <c r="E10" s="180"/>
      <c r="F10" s="180"/>
      <c r="G10" s="180"/>
      <c r="H10" s="180"/>
      <c r="I10" s="180"/>
      <c r="J10" s="180"/>
      <c r="K10" s="180"/>
      <c r="L10" s="180"/>
      <c r="M10" s="180"/>
      <c r="N10" s="180"/>
      <c r="O10" s="180"/>
      <c r="P10" s="180"/>
      <c r="Q10" s="180"/>
      <c r="R10" s="180"/>
      <c r="S10" s="1579" t="s">
        <v>935</v>
      </c>
      <c r="T10" s="1579"/>
      <c r="U10" s="1579"/>
      <c r="V10" s="1579"/>
      <c r="W10" s="1579"/>
      <c r="X10" s="1579"/>
      <c r="Y10" s="1579"/>
      <c r="Z10" s="1579"/>
      <c r="AA10" s="1579"/>
      <c r="AB10" s="1579"/>
      <c r="AC10" s="1579"/>
      <c r="AD10" s="1579"/>
      <c r="AE10" s="1579"/>
      <c r="AF10" s="1579"/>
      <c r="AG10" s="1579"/>
      <c r="AH10" s="1579"/>
      <c r="AI10" s="1579"/>
      <c r="AJ10" s="1579"/>
    </row>
    <row r="11" spans="1:51" s="1086" customFormat="1" ht="12" customHeight="1">
      <c r="B11" s="180"/>
      <c r="C11" s="180"/>
      <c r="D11" s="180"/>
      <c r="E11" s="180"/>
      <c r="F11" s="180"/>
      <c r="G11" s="180"/>
      <c r="H11" s="180"/>
      <c r="I11" s="180"/>
      <c r="J11" s="180"/>
      <c r="K11" s="180"/>
      <c r="L11" s="180"/>
      <c r="M11" s="180"/>
      <c r="N11" s="180"/>
      <c r="O11" s="180"/>
      <c r="P11" s="180"/>
      <c r="Q11" s="180"/>
      <c r="R11" s="180"/>
      <c r="S11" s="1579" t="s">
        <v>937</v>
      </c>
      <c r="T11" s="1579"/>
      <c r="U11" s="1579"/>
      <c r="V11" s="1579"/>
      <c r="W11" s="1579"/>
      <c r="X11" s="1579"/>
      <c r="Y11" s="1579"/>
      <c r="Z11" s="1579"/>
      <c r="AA11" s="1579"/>
      <c r="AB11" s="1579"/>
      <c r="AC11" s="1579"/>
      <c r="AD11" s="1579"/>
      <c r="AE11" s="1579"/>
      <c r="AF11" s="1579"/>
      <c r="AG11" s="1579"/>
      <c r="AH11" s="1579"/>
      <c r="AI11" s="1579"/>
      <c r="AJ11" s="1579"/>
    </row>
    <row r="12" spans="1:51" ht="15" customHeight="1">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row>
    <row r="13" spans="1:51" ht="30" customHeight="1">
      <c r="B13" s="1980" t="s">
        <v>161</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P13" s="2552" t="s">
        <v>365</v>
      </c>
      <c r="AQ13" s="1325"/>
      <c r="AR13" s="1325"/>
      <c r="AS13" s="1325"/>
      <c r="AT13" s="1325"/>
      <c r="AU13" s="1325"/>
      <c r="AV13" s="1325"/>
      <c r="AW13" s="1123"/>
      <c r="AX13" s="1123"/>
      <c r="AY13" s="1123"/>
    </row>
    <row r="14" spans="1:51" ht="15" customHeight="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P14" s="1325"/>
      <c r="AQ14" s="1325"/>
      <c r="AR14" s="1325"/>
      <c r="AS14" s="1325"/>
      <c r="AT14" s="1325"/>
      <c r="AU14" s="1325"/>
      <c r="AV14" s="1325"/>
      <c r="AW14" s="1123"/>
      <c r="AX14" s="1123"/>
      <c r="AY14" s="1123"/>
    </row>
    <row r="15" spans="1:51" ht="20.149999999999999" customHeight="1" thickBot="1">
      <c r="B15" s="531"/>
      <c r="C15" s="2675"/>
      <c r="D15" s="2675"/>
      <c r="E15" s="2675"/>
      <c r="F15" s="2675"/>
      <c r="G15" s="2675"/>
      <c r="H15" s="2675"/>
      <c r="I15" s="2675"/>
      <c r="J15" s="2675"/>
      <c r="K15" s="2675"/>
      <c r="L15" s="1726" t="s">
        <v>363</v>
      </c>
      <c r="M15" s="1816"/>
      <c r="N15" s="1816"/>
      <c r="O15" s="1816"/>
      <c r="P15" s="1816"/>
      <c r="Q15" s="1816"/>
      <c r="R15" s="1816"/>
      <c r="S15" s="1816"/>
      <c r="T15" s="1816"/>
      <c r="U15" s="1816"/>
      <c r="V15" s="1816"/>
      <c r="W15" s="1816"/>
      <c r="X15" s="1816"/>
      <c r="Y15" s="1816"/>
      <c r="Z15" s="1816"/>
      <c r="AA15" s="1816"/>
      <c r="AB15" s="1816"/>
      <c r="AC15" s="1816"/>
      <c r="AD15" s="1816"/>
      <c r="AE15" s="1816"/>
      <c r="AF15" s="1816"/>
      <c r="AG15" s="1816"/>
      <c r="AH15" s="1816"/>
      <c r="AI15" s="1816"/>
      <c r="AJ15" s="1816"/>
      <c r="AP15" s="1325"/>
      <c r="AQ15" s="1325"/>
      <c r="AR15" s="1325"/>
      <c r="AS15" s="1325"/>
      <c r="AT15" s="1325"/>
      <c r="AU15" s="1325"/>
      <c r="AV15" s="1325"/>
      <c r="AW15" s="1123"/>
      <c r="AX15" s="1123"/>
      <c r="AY15" s="1123"/>
    </row>
    <row r="16" spans="1:51" ht="20.149999999999999" customHeight="1" thickTop="1">
      <c r="B16" s="2676" t="s">
        <v>362</v>
      </c>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P16" s="1952" t="s">
        <v>353</v>
      </c>
      <c r="AQ16" s="1123"/>
      <c r="AR16" s="1123"/>
      <c r="AS16" s="1123"/>
      <c r="AT16" s="1123"/>
      <c r="AU16" s="1123"/>
      <c r="AV16" s="2029"/>
      <c r="AW16" s="1954" t="s">
        <v>351</v>
      </c>
      <c r="AX16" s="2030"/>
      <c r="AY16" s="2031"/>
    </row>
    <row r="17" spans="2:51" ht="15" customHeight="1" thickBot="1">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P17" s="1123"/>
      <c r="AQ17" s="1123"/>
      <c r="AR17" s="1123"/>
      <c r="AS17" s="1123"/>
      <c r="AT17" s="1123"/>
      <c r="AU17" s="1123"/>
      <c r="AV17" s="2029"/>
      <c r="AW17" s="2032"/>
      <c r="AX17" s="2033"/>
      <c r="AY17" s="2034"/>
    </row>
    <row r="18" spans="2:51" ht="20.149999999999999" customHeight="1" thickTop="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O18" s="2598" t="s">
        <v>405</v>
      </c>
      <c r="AP18" s="1123"/>
      <c r="AQ18" s="1123"/>
      <c r="AR18" s="1123"/>
      <c r="AS18" s="1123"/>
      <c r="AT18" s="1123"/>
      <c r="AU18" s="1123"/>
      <c r="AV18" s="2029"/>
      <c r="AW18" s="1954" t="s">
        <v>351</v>
      </c>
      <c r="AX18" s="2030"/>
      <c r="AY18" s="2031"/>
    </row>
    <row r="19" spans="2:51" ht="15" customHeight="1" thickBot="1">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O19" s="1123"/>
      <c r="AP19" s="1123"/>
      <c r="AQ19" s="1123"/>
      <c r="AR19" s="1123"/>
      <c r="AS19" s="1123"/>
      <c r="AT19" s="1123"/>
      <c r="AU19" s="1123"/>
      <c r="AV19" s="2029"/>
      <c r="AW19" s="2032"/>
      <c r="AX19" s="2033"/>
      <c r="AY19" s="2034"/>
    </row>
    <row r="20" spans="2:51" ht="15" customHeight="1" thickTop="1">
      <c r="B20" s="2551"/>
      <c r="C20" s="1981" t="s">
        <v>135</v>
      </c>
      <c r="D20" s="1168"/>
      <c r="E20" s="1168"/>
      <c r="F20" s="1168"/>
      <c r="G20" s="1168"/>
      <c r="H20" s="1168"/>
      <c r="I20" s="195"/>
      <c r="J20" s="2520"/>
      <c r="K20" s="1272"/>
      <c r="L20" s="2516">
        <f>各項目入力表!B3</f>
        <v>0</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c r="AM20" s="82" t="s">
        <v>351</v>
      </c>
    </row>
    <row r="21" spans="2:51" ht="15" customHeight="1">
      <c r="B21" s="2665"/>
      <c r="C21" s="1144"/>
      <c r="D21" s="1144"/>
      <c r="E21" s="1144"/>
      <c r="F21" s="1144"/>
      <c r="G21" s="1144"/>
      <c r="H21" s="1144"/>
      <c r="I21" s="196"/>
      <c r="J21" s="2642"/>
      <c r="K21" s="1175"/>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c r="AM21" s="590" t="s">
        <v>398</v>
      </c>
    </row>
    <row r="22" spans="2:51" ht="15" customHeight="1">
      <c r="B22" s="1974"/>
      <c r="C22" s="1976" t="s">
        <v>154</v>
      </c>
      <c r="D22" s="1141"/>
      <c r="E22" s="1141"/>
      <c r="F22" s="1141"/>
      <c r="G22" s="1141"/>
      <c r="H22" s="1141"/>
      <c r="I22" s="191"/>
      <c r="J22" s="1983"/>
      <c r="K22" s="1174"/>
      <c r="L22" s="2518">
        <f>各項目入力表!B4</f>
        <v>0</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c r="AM22" s="590" t="s">
        <v>399</v>
      </c>
    </row>
    <row r="23" spans="2:51" ht="15" customHeight="1">
      <c r="B23" s="1975"/>
      <c r="C23" s="1130"/>
      <c r="D23" s="1130"/>
      <c r="E23" s="1130"/>
      <c r="F23" s="1130"/>
      <c r="G23" s="1130"/>
      <c r="H23" s="1130"/>
      <c r="I23" s="193"/>
      <c r="J23" s="1469"/>
      <c r="K23" s="1470"/>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row>
    <row r="24" spans="2:51" ht="15" customHeight="1">
      <c r="B24" s="1974"/>
      <c r="C24" s="1976" t="s">
        <v>152</v>
      </c>
      <c r="D24" s="1141"/>
      <c r="E24" s="1141"/>
      <c r="F24" s="1141"/>
      <c r="G24" s="1141"/>
      <c r="H24" s="1141"/>
      <c r="I24" s="1996"/>
      <c r="J24" s="2050"/>
      <c r="K24" s="1605"/>
      <c r="L24" s="1970">
        <f>各項目入力表!B6</f>
        <v>0</v>
      </c>
      <c r="M24" s="1970"/>
      <c r="N24" s="1970"/>
      <c r="O24" s="1970"/>
      <c r="P24" s="1970"/>
      <c r="Q24" s="1970"/>
      <c r="R24" s="1970"/>
      <c r="S24" s="1970"/>
      <c r="T24" s="1970"/>
      <c r="U24" s="1970"/>
      <c r="V24" s="1970"/>
      <c r="W24" s="1977"/>
      <c r="X24" s="450"/>
      <c r="Y24" s="1141" t="s">
        <v>384</v>
      </c>
      <c r="Z24" s="2578"/>
      <c r="AA24" s="2578"/>
      <c r="AB24" s="2578"/>
      <c r="AC24" s="2578"/>
      <c r="AD24" s="451"/>
      <c r="AE24" s="2041">
        <f>各項目入力表!B5</f>
        <v>0</v>
      </c>
      <c r="AF24" s="2610"/>
      <c r="AG24" s="2610"/>
      <c r="AH24" s="2610"/>
      <c r="AI24" s="2610"/>
      <c r="AJ24" s="2638"/>
    </row>
    <row r="25" spans="2:51" ht="15" customHeight="1">
      <c r="B25" s="1975"/>
      <c r="C25" s="1130"/>
      <c r="D25" s="1130"/>
      <c r="E25" s="1130"/>
      <c r="F25" s="1130"/>
      <c r="G25" s="1130"/>
      <c r="H25" s="1130"/>
      <c r="I25" s="1997"/>
      <c r="J25" s="1606"/>
      <c r="K25" s="1607"/>
      <c r="L25" s="1978"/>
      <c r="M25" s="1978"/>
      <c r="N25" s="1978"/>
      <c r="O25" s="1978"/>
      <c r="P25" s="1978"/>
      <c r="Q25" s="1978"/>
      <c r="R25" s="1978"/>
      <c r="S25" s="1978"/>
      <c r="T25" s="1978"/>
      <c r="U25" s="1978"/>
      <c r="V25" s="1978"/>
      <c r="W25" s="1979"/>
      <c r="X25" s="449"/>
      <c r="Y25" s="1207"/>
      <c r="Z25" s="1207"/>
      <c r="AA25" s="1207"/>
      <c r="AB25" s="1207"/>
      <c r="AC25" s="1207"/>
      <c r="AD25" s="448"/>
      <c r="AE25" s="2612"/>
      <c r="AF25" s="2613"/>
      <c r="AG25" s="2613"/>
      <c r="AH25" s="2613"/>
      <c r="AI25" s="2613"/>
      <c r="AJ25" s="2639"/>
    </row>
    <row r="26" spans="2:51" ht="30" customHeight="1">
      <c r="B26" s="1974"/>
      <c r="C26" s="1976" t="s">
        <v>153</v>
      </c>
      <c r="D26" s="1141"/>
      <c r="E26" s="1141"/>
      <c r="F26" s="1141"/>
      <c r="G26" s="1141"/>
      <c r="H26" s="1141"/>
      <c r="I26" s="191"/>
      <c r="J26" s="2521" t="s">
        <v>479</v>
      </c>
      <c r="K26" s="2090"/>
      <c r="L26" s="1970">
        <f>各項目入力表!B7</f>
        <v>0</v>
      </c>
      <c r="M26" s="1970"/>
      <c r="N26" s="1970"/>
      <c r="O26" s="1970"/>
      <c r="P26" s="1970"/>
      <c r="Q26" s="1970"/>
      <c r="R26" s="1970"/>
      <c r="S26" s="1970"/>
      <c r="T26" s="1970"/>
      <c r="U26" s="1970"/>
      <c r="V26" s="1970"/>
      <c r="W26" s="1977"/>
      <c r="X26" s="192"/>
      <c r="Y26" s="136"/>
      <c r="Z26" s="136"/>
      <c r="AA26" s="136"/>
      <c r="AB26" s="136"/>
      <c r="AC26" s="136"/>
      <c r="AD26" s="136"/>
      <c r="AE26" s="136"/>
      <c r="AF26" s="136"/>
      <c r="AG26" s="136"/>
      <c r="AH26" s="136"/>
      <c r="AI26" s="136"/>
      <c r="AJ26" s="137"/>
    </row>
    <row r="27" spans="2:51" ht="30" customHeight="1">
      <c r="B27" s="1975"/>
      <c r="C27" s="1130"/>
      <c r="D27" s="1130"/>
      <c r="E27" s="1130"/>
      <c r="F27" s="1130"/>
      <c r="G27" s="1130"/>
      <c r="H27" s="1130"/>
      <c r="I27" s="193"/>
      <c r="J27" s="1132" t="s">
        <v>478</v>
      </c>
      <c r="K27" s="2092"/>
      <c r="L27" s="1978">
        <f>IF(AW16=AM21,各項目入力表!D5,+IF(AW16=AM22,各項目入力表!D6,各項目入力表!B8))</f>
        <v>0</v>
      </c>
      <c r="M27" s="1978"/>
      <c r="N27" s="1978"/>
      <c r="O27" s="1978"/>
      <c r="P27" s="1978"/>
      <c r="Q27" s="1978"/>
      <c r="R27" s="1978"/>
      <c r="S27" s="1978"/>
      <c r="T27" s="1978"/>
      <c r="U27" s="1978"/>
      <c r="V27" s="1978"/>
      <c r="W27" s="1979"/>
      <c r="X27" s="194"/>
      <c r="Y27" s="138"/>
      <c r="Z27" s="138"/>
      <c r="AA27" s="138"/>
      <c r="AB27" s="138"/>
      <c r="AC27" s="138"/>
      <c r="AD27" s="138"/>
      <c r="AE27" s="138"/>
      <c r="AF27" s="138"/>
      <c r="AG27" s="138"/>
      <c r="AH27" s="138"/>
      <c r="AI27" s="138"/>
      <c r="AJ27" s="139"/>
    </row>
    <row r="28" spans="2:51" ht="15" customHeight="1">
      <c r="B28" s="1974"/>
      <c r="C28" s="1976" t="s">
        <v>159</v>
      </c>
      <c r="D28" s="1141"/>
      <c r="E28" s="1141"/>
      <c r="F28" s="1141"/>
      <c r="G28" s="1141"/>
      <c r="H28" s="1141"/>
      <c r="I28" s="1996"/>
      <c r="J28" s="152"/>
      <c r="K28" s="153"/>
      <c r="L28" s="2662">
        <f>IF(AW18=AM21,各項目入力表!D7,+IF(AW18=AM22,各項目入力表!D8,各項目入力表!B9))</f>
        <v>0</v>
      </c>
      <c r="M28" s="2594"/>
      <c r="N28" s="2594"/>
      <c r="O28" s="2594"/>
      <c r="P28" s="2594"/>
      <c r="Q28" s="2594"/>
      <c r="R28" s="2594"/>
      <c r="S28" s="2594"/>
      <c r="T28" s="2594"/>
      <c r="U28" s="2594"/>
      <c r="V28" s="2594"/>
      <c r="W28" s="2583"/>
      <c r="X28" s="2578" t="s">
        <v>795</v>
      </c>
      <c r="Y28" s="2578"/>
      <c r="Z28" s="2578"/>
      <c r="AA28" s="2578"/>
      <c r="AB28" s="2578"/>
      <c r="AC28" s="2578"/>
      <c r="AD28" s="2578"/>
      <c r="AE28" s="2578"/>
      <c r="AF28" s="2578"/>
      <c r="AG28" s="2578"/>
      <c r="AH28" s="2578"/>
      <c r="AI28" s="2578"/>
      <c r="AJ28" s="2579"/>
    </row>
    <row r="29" spans="2:51" ht="15" customHeight="1">
      <c r="B29" s="1975"/>
      <c r="C29" s="1130"/>
      <c r="D29" s="1130"/>
      <c r="E29" s="1130"/>
      <c r="F29" s="1130"/>
      <c r="G29" s="1130"/>
      <c r="H29" s="1130"/>
      <c r="I29" s="1997"/>
      <c r="J29" s="154"/>
      <c r="K29" s="155"/>
      <c r="L29" s="2597"/>
      <c r="M29" s="2597"/>
      <c r="N29" s="2597"/>
      <c r="O29" s="2597"/>
      <c r="P29" s="2597"/>
      <c r="Q29" s="2597"/>
      <c r="R29" s="2597"/>
      <c r="S29" s="2597"/>
      <c r="T29" s="2597"/>
      <c r="U29" s="2597"/>
      <c r="V29" s="2597"/>
      <c r="W29" s="2585"/>
      <c r="X29" s="1207"/>
      <c r="Y29" s="1207"/>
      <c r="Z29" s="1207"/>
      <c r="AA29" s="1207"/>
      <c r="AB29" s="1207"/>
      <c r="AC29" s="1207"/>
      <c r="AD29" s="1207"/>
      <c r="AE29" s="1207"/>
      <c r="AF29" s="1207"/>
      <c r="AG29" s="1207"/>
      <c r="AH29" s="1207"/>
      <c r="AI29" s="1207"/>
      <c r="AJ29" s="2580"/>
    </row>
    <row r="30" spans="2:51" ht="15" customHeight="1">
      <c r="B30" s="2482"/>
      <c r="C30" s="2267" t="s">
        <v>162</v>
      </c>
      <c r="D30" s="1984"/>
      <c r="E30" s="1984"/>
      <c r="F30" s="1984"/>
      <c r="G30" s="1984"/>
      <c r="H30" s="1984"/>
      <c r="I30" s="2484"/>
      <c r="J30" s="185"/>
      <c r="K30" s="197"/>
      <c r="L30" s="2672"/>
      <c r="M30" s="2603"/>
      <c r="N30" s="2603"/>
      <c r="O30" s="2603"/>
      <c r="P30" s="2603"/>
      <c r="Q30" s="2603"/>
      <c r="R30" s="2603"/>
      <c r="S30" s="2603"/>
      <c r="T30" s="2603"/>
      <c r="U30" s="2603"/>
      <c r="V30" s="2603"/>
      <c r="W30" s="2673"/>
      <c r="X30" s="2578" t="s">
        <v>795</v>
      </c>
      <c r="Y30" s="2578"/>
      <c r="Z30" s="2578"/>
      <c r="AA30" s="2578"/>
      <c r="AB30" s="2578"/>
      <c r="AC30" s="2578"/>
      <c r="AD30" s="2578"/>
      <c r="AE30" s="2578"/>
      <c r="AF30" s="2578"/>
      <c r="AG30" s="2578"/>
      <c r="AH30" s="2578"/>
      <c r="AI30" s="2578"/>
      <c r="AJ30" s="2579"/>
    </row>
    <row r="31" spans="2:51" ht="15" customHeight="1">
      <c r="B31" s="2439"/>
      <c r="C31" s="1982"/>
      <c r="D31" s="1982"/>
      <c r="E31" s="1982"/>
      <c r="F31" s="1982"/>
      <c r="G31" s="1982"/>
      <c r="H31" s="1982"/>
      <c r="I31" s="2440"/>
      <c r="J31" s="154"/>
      <c r="K31" s="155"/>
      <c r="L31" s="2606"/>
      <c r="M31" s="2606"/>
      <c r="N31" s="2606"/>
      <c r="O31" s="2606"/>
      <c r="P31" s="2606"/>
      <c r="Q31" s="2606"/>
      <c r="R31" s="2606"/>
      <c r="S31" s="2606"/>
      <c r="T31" s="2606"/>
      <c r="U31" s="2606"/>
      <c r="V31" s="2606"/>
      <c r="W31" s="2674"/>
      <c r="X31" s="1207"/>
      <c r="Y31" s="1207"/>
      <c r="Z31" s="1207"/>
      <c r="AA31" s="1207"/>
      <c r="AB31" s="1207"/>
      <c r="AC31" s="1207"/>
      <c r="AD31" s="1207"/>
      <c r="AE31" s="1207"/>
      <c r="AF31" s="1207"/>
      <c r="AG31" s="1207"/>
      <c r="AH31" s="1207"/>
      <c r="AI31" s="1207"/>
      <c r="AJ31" s="2580"/>
    </row>
    <row r="32" spans="2:51" ht="15" customHeight="1">
      <c r="B32" s="2482"/>
      <c r="C32" s="2049" t="s">
        <v>155</v>
      </c>
      <c r="D32" s="1984"/>
      <c r="E32" s="1984"/>
      <c r="F32" s="1984"/>
      <c r="G32" s="1984"/>
      <c r="H32" s="1984"/>
      <c r="I32" s="134"/>
      <c r="J32" s="2089"/>
      <c r="K32" s="2547"/>
      <c r="L32" s="1973"/>
      <c r="M32" s="1973"/>
      <c r="N32" s="1973"/>
      <c r="O32" s="1973"/>
      <c r="P32" s="1973"/>
      <c r="Q32" s="1973"/>
      <c r="R32" s="1973"/>
      <c r="S32" s="1973"/>
      <c r="T32" s="1973"/>
      <c r="U32" s="1973"/>
      <c r="V32" s="1973"/>
      <c r="W32" s="2259"/>
      <c r="X32" s="140"/>
      <c r="Y32" s="141"/>
      <c r="Z32" s="141"/>
      <c r="AA32" s="141"/>
      <c r="AB32" s="141"/>
      <c r="AC32" s="141"/>
      <c r="AD32" s="141"/>
      <c r="AE32" s="141"/>
      <c r="AF32" s="141"/>
      <c r="AG32" s="141"/>
      <c r="AH32" s="141"/>
      <c r="AI32" s="141"/>
      <c r="AJ32" s="142"/>
    </row>
    <row r="33" spans="2:36" ht="15" customHeight="1">
      <c r="B33" s="2439"/>
      <c r="C33" s="1982"/>
      <c r="D33" s="1982"/>
      <c r="E33" s="1982"/>
      <c r="F33" s="1982"/>
      <c r="G33" s="1982"/>
      <c r="H33" s="1982"/>
      <c r="I33" s="135"/>
      <c r="J33" s="2548"/>
      <c r="K33" s="2549"/>
      <c r="L33" s="2545"/>
      <c r="M33" s="2545"/>
      <c r="N33" s="2545"/>
      <c r="O33" s="2545"/>
      <c r="P33" s="2545"/>
      <c r="Q33" s="2545"/>
      <c r="R33" s="2545"/>
      <c r="S33" s="2545"/>
      <c r="T33" s="2545"/>
      <c r="U33" s="2545"/>
      <c r="V33" s="2545"/>
      <c r="W33" s="2546"/>
      <c r="X33" s="147"/>
      <c r="Y33" s="148"/>
      <c r="Z33" s="148"/>
      <c r="AA33" s="148"/>
      <c r="AB33" s="148"/>
      <c r="AC33" s="148"/>
      <c r="AD33" s="148"/>
      <c r="AE33" s="148"/>
      <c r="AF33" s="148"/>
      <c r="AG33" s="148"/>
      <c r="AH33" s="148"/>
      <c r="AI33" s="148"/>
      <c r="AJ33" s="149"/>
    </row>
    <row r="34" spans="2:36" ht="15" customHeight="1">
      <c r="B34" s="2482"/>
      <c r="C34" s="2049" t="s">
        <v>156</v>
      </c>
      <c r="D34" s="1984"/>
      <c r="E34" s="1984"/>
      <c r="F34" s="1984"/>
      <c r="G34" s="1984"/>
      <c r="H34" s="1984"/>
      <c r="I34" s="134"/>
      <c r="J34" s="156"/>
      <c r="K34" s="157"/>
      <c r="L34" s="2660"/>
      <c r="M34" s="1756"/>
      <c r="N34" s="1756"/>
      <c r="O34" s="1756"/>
      <c r="P34" s="1756"/>
      <c r="Q34" s="1756"/>
      <c r="R34" s="1756"/>
      <c r="S34" s="1756"/>
      <c r="T34" s="1756"/>
      <c r="U34" s="1756"/>
      <c r="V34" s="1756"/>
      <c r="W34" s="1756"/>
      <c r="X34" s="1756"/>
      <c r="Y34" s="1756"/>
      <c r="Z34" s="1756"/>
      <c r="AA34" s="1756"/>
      <c r="AB34" s="1756"/>
      <c r="AC34" s="1756"/>
      <c r="AD34" s="1756"/>
      <c r="AE34" s="1756"/>
      <c r="AF34" s="1756"/>
      <c r="AG34" s="1756"/>
      <c r="AH34" s="1756"/>
      <c r="AI34" s="1756"/>
      <c r="AJ34" s="2667"/>
    </row>
    <row r="35" spans="2:36" ht="15" customHeight="1">
      <c r="B35" s="2439"/>
      <c r="C35" s="1982"/>
      <c r="D35" s="1982"/>
      <c r="E35" s="1982"/>
      <c r="F35" s="1982"/>
      <c r="G35" s="1982"/>
      <c r="H35" s="1982"/>
      <c r="I35" s="135"/>
      <c r="J35" s="158"/>
      <c r="K35" s="159"/>
      <c r="L35" s="1758"/>
      <c r="M35" s="1758"/>
      <c r="N35" s="1758"/>
      <c r="O35" s="1758"/>
      <c r="P35" s="1758"/>
      <c r="Q35" s="1758"/>
      <c r="R35" s="1758"/>
      <c r="S35" s="1758"/>
      <c r="T35" s="1758"/>
      <c r="U35" s="1758"/>
      <c r="V35" s="1758"/>
      <c r="W35" s="1758"/>
      <c r="X35" s="1758"/>
      <c r="Y35" s="1758"/>
      <c r="Z35" s="1758"/>
      <c r="AA35" s="1758"/>
      <c r="AB35" s="1758"/>
      <c r="AC35" s="1758"/>
      <c r="AD35" s="1758"/>
      <c r="AE35" s="1758"/>
      <c r="AF35" s="1758"/>
      <c r="AG35" s="1758"/>
      <c r="AH35" s="1758"/>
      <c r="AI35" s="1758"/>
      <c r="AJ35" s="2668"/>
    </row>
    <row r="36" spans="2:36" ht="15" customHeight="1">
      <c r="B36" s="2482"/>
      <c r="C36" s="2669" t="s">
        <v>160</v>
      </c>
      <c r="D36" s="2670"/>
      <c r="E36" s="2670"/>
      <c r="F36" s="2670"/>
      <c r="G36" s="2670"/>
      <c r="H36" s="2670"/>
      <c r="I36" s="134"/>
      <c r="J36" s="2089"/>
      <c r="K36" s="2547"/>
      <c r="L36" s="1973"/>
      <c r="M36" s="1973"/>
      <c r="N36" s="1973"/>
      <c r="O36" s="1973"/>
      <c r="P36" s="1973"/>
      <c r="Q36" s="1973"/>
      <c r="R36" s="1973"/>
      <c r="S36" s="1973"/>
      <c r="T36" s="1973"/>
      <c r="U36" s="1973"/>
      <c r="V36" s="1973"/>
      <c r="W36" s="2259"/>
      <c r="X36" s="140"/>
      <c r="Y36" s="141"/>
      <c r="Z36" s="141"/>
      <c r="AA36" s="141"/>
      <c r="AB36" s="141"/>
      <c r="AC36" s="141"/>
      <c r="AD36" s="141"/>
      <c r="AE36" s="141"/>
      <c r="AF36" s="141"/>
      <c r="AG36" s="141"/>
      <c r="AH36" s="141"/>
      <c r="AI36" s="141"/>
      <c r="AJ36" s="142"/>
    </row>
    <row r="37" spans="2:36" ht="15" customHeight="1">
      <c r="B37" s="2439"/>
      <c r="C37" s="2671"/>
      <c r="D37" s="2671"/>
      <c r="E37" s="2671"/>
      <c r="F37" s="2671"/>
      <c r="G37" s="2671"/>
      <c r="H37" s="2671"/>
      <c r="I37" s="135"/>
      <c r="J37" s="1340"/>
      <c r="K37" s="1341"/>
      <c r="L37" s="2545"/>
      <c r="M37" s="2545"/>
      <c r="N37" s="2545"/>
      <c r="O37" s="2545"/>
      <c r="P37" s="2545"/>
      <c r="Q37" s="2545"/>
      <c r="R37" s="2545"/>
      <c r="S37" s="2545"/>
      <c r="T37" s="2545"/>
      <c r="U37" s="2545"/>
      <c r="V37" s="2545"/>
      <c r="W37" s="2546"/>
      <c r="X37" s="143"/>
      <c r="Y37" s="144"/>
      <c r="Z37" s="144"/>
      <c r="AA37" s="144"/>
      <c r="AB37" s="144"/>
      <c r="AC37" s="144"/>
      <c r="AD37" s="144"/>
      <c r="AE37" s="144"/>
      <c r="AF37" s="144"/>
      <c r="AG37" s="144"/>
      <c r="AH37" s="144"/>
      <c r="AI37" s="144"/>
      <c r="AJ37" s="145"/>
    </row>
    <row r="38" spans="2:36" ht="15" customHeight="1">
      <c r="B38" s="111"/>
      <c r="C38" s="2267" t="s">
        <v>157</v>
      </c>
      <c r="D38" s="1984"/>
      <c r="E38" s="1984"/>
      <c r="F38" s="1984"/>
      <c r="G38" s="1984"/>
      <c r="H38" s="1984"/>
      <c r="I38" s="134"/>
      <c r="J38" s="2647"/>
      <c r="K38" s="1755"/>
      <c r="L38" s="1755"/>
      <c r="M38" s="1755"/>
      <c r="N38" s="1755"/>
      <c r="O38" s="1755"/>
      <c r="P38" s="1755"/>
      <c r="Q38" s="1755"/>
      <c r="R38" s="1755"/>
      <c r="S38" s="1755"/>
      <c r="T38" s="1755"/>
      <c r="U38" s="1755"/>
      <c r="V38" s="1755"/>
      <c r="W38" s="1755"/>
      <c r="X38" s="1755"/>
      <c r="Y38" s="1755"/>
      <c r="Z38" s="1755"/>
      <c r="AA38" s="1755"/>
      <c r="AB38" s="1755"/>
      <c r="AC38" s="1755"/>
      <c r="AD38" s="1755"/>
      <c r="AE38" s="1755"/>
      <c r="AF38" s="1755"/>
      <c r="AG38" s="1755"/>
      <c r="AH38" s="1755"/>
      <c r="AI38" s="1755"/>
      <c r="AJ38" s="2648"/>
    </row>
    <row r="39" spans="2:36" ht="15" customHeight="1">
      <c r="B39" s="112"/>
      <c r="C39" s="1546"/>
      <c r="D39" s="1546"/>
      <c r="E39" s="1546"/>
      <c r="F39" s="1546"/>
      <c r="G39" s="1546"/>
      <c r="H39" s="1546"/>
      <c r="I39" s="133"/>
      <c r="J39" s="2652"/>
      <c r="K39" s="2650"/>
      <c r="L39" s="2666"/>
      <c r="M39" s="2666"/>
      <c r="N39" s="2666"/>
      <c r="O39" s="2666"/>
      <c r="P39" s="2666"/>
      <c r="Q39" s="2666"/>
      <c r="R39" s="2666"/>
      <c r="S39" s="2666"/>
      <c r="T39" s="2666"/>
      <c r="U39" s="2666"/>
      <c r="V39" s="2666"/>
      <c r="W39" s="2666"/>
      <c r="X39" s="2666"/>
      <c r="Y39" s="2666"/>
      <c r="Z39" s="2666"/>
      <c r="AA39" s="2666"/>
      <c r="AB39" s="2666"/>
      <c r="AC39" s="2666"/>
      <c r="AD39" s="2666"/>
      <c r="AE39" s="2666"/>
      <c r="AF39" s="2666"/>
      <c r="AG39" s="2666"/>
      <c r="AH39" s="2666"/>
      <c r="AI39" s="2666"/>
      <c r="AJ39" s="2651"/>
    </row>
    <row r="40" spans="2:36" ht="15" customHeight="1">
      <c r="B40" s="112"/>
      <c r="C40" s="1546"/>
      <c r="D40" s="1546"/>
      <c r="E40" s="1546"/>
      <c r="F40" s="1546"/>
      <c r="G40" s="1546"/>
      <c r="H40" s="1546"/>
      <c r="I40" s="133"/>
      <c r="J40" s="2652"/>
      <c r="K40" s="2650"/>
      <c r="L40" s="2666"/>
      <c r="M40" s="2666"/>
      <c r="N40" s="2666"/>
      <c r="O40" s="2666"/>
      <c r="P40" s="2666"/>
      <c r="Q40" s="2666"/>
      <c r="R40" s="2666"/>
      <c r="S40" s="2666"/>
      <c r="T40" s="2666"/>
      <c r="U40" s="2666"/>
      <c r="V40" s="2666"/>
      <c r="W40" s="2666"/>
      <c r="X40" s="2666"/>
      <c r="Y40" s="2666"/>
      <c r="Z40" s="2666"/>
      <c r="AA40" s="2666"/>
      <c r="AB40" s="2666"/>
      <c r="AC40" s="2666"/>
      <c r="AD40" s="2666"/>
      <c r="AE40" s="2666"/>
      <c r="AF40" s="2666"/>
      <c r="AG40" s="2666"/>
      <c r="AH40" s="2666"/>
      <c r="AI40" s="2666"/>
      <c r="AJ40" s="2651"/>
    </row>
    <row r="41" spans="2:36" ht="15" customHeight="1">
      <c r="B41" s="112"/>
      <c r="C41" s="1546"/>
      <c r="D41" s="1546"/>
      <c r="E41" s="1546"/>
      <c r="F41" s="1546"/>
      <c r="G41" s="1546"/>
      <c r="H41" s="1546"/>
      <c r="I41" s="133"/>
      <c r="J41" s="2652"/>
      <c r="K41" s="2650"/>
      <c r="L41" s="2666"/>
      <c r="M41" s="2666"/>
      <c r="N41" s="2666"/>
      <c r="O41" s="2666"/>
      <c r="P41" s="2666"/>
      <c r="Q41" s="2666"/>
      <c r="R41" s="2666"/>
      <c r="S41" s="2666"/>
      <c r="T41" s="2666"/>
      <c r="U41" s="2666"/>
      <c r="V41" s="2666"/>
      <c r="W41" s="2666"/>
      <c r="X41" s="2666"/>
      <c r="Y41" s="2666"/>
      <c r="Z41" s="2666"/>
      <c r="AA41" s="2666"/>
      <c r="AB41" s="2666"/>
      <c r="AC41" s="2666"/>
      <c r="AD41" s="2666"/>
      <c r="AE41" s="2666"/>
      <c r="AF41" s="2666"/>
      <c r="AG41" s="2666"/>
      <c r="AH41" s="2666"/>
      <c r="AI41" s="2666"/>
      <c r="AJ41" s="2651"/>
    </row>
    <row r="42" spans="2:36" ht="15" customHeight="1">
      <c r="B42" s="112"/>
      <c r="C42" s="1546"/>
      <c r="D42" s="1546"/>
      <c r="E42" s="1546"/>
      <c r="F42" s="1546"/>
      <c r="G42" s="1546"/>
      <c r="H42" s="1546"/>
      <c r="I42" s="133"/>
      <c r="J42" s="2652"/>
      <c r="K42" s="2650"/>
      <c r="L42" s="2666"/>
      <c r="M42" s="2666"/>
      <c r="N42" s="2666"/>
      <c r="O42" s="2666"/>
      <c r="P42" s="2666"/>
      <c r="Q42" s="2666"/>
      <c r="R42" s="2666"/>
      <c r="S42" s="2666"/>
      <c r="T42" s="2666"/>
      <c r="U42" s="2666"/>
      <c r="V42" s="2666"/>
      <c r="W42" s="2666"/>
      <c r="X42" s="2666"/>
      <c r="Y42" s="2666"/>
      <c r="Z42" s="2666"/>
      <c r="AA42" s="2666"/>
      <c r="AB42" s="2666"/>
      <c r="AC42" s="2666"/>
      <c r="AD42" s="2666"/>
      <c r="AE42" s="2666"/>
      <c r="AF42" s="2666"/>
      <c r="AG42" s="2666"/>
      <c r="AH42" s="2666"/>
      <c r="AI42" s="2666"/>
      <c r="AJ42" s="2651"/>
    </row>
    <row r="43" spans="2:36" ht="15" customHeight="1">
      <c r="B43" s="112"/>
      <c r="C43" s="1546"/>
      <c r="D43" s="1546"/>
      <c r="E43" s="1546"/>
      <c r="F43" s="1546"/>
      <c r="G43" s="1546"/>
      <c r="H43" s="1546"/>
      <c r="I43" s="133"/>
      <c r="J43" s="2652"/>
      <c r="K43" s="2650"/>
      <c r="L43" s="2666"/>
      <c r="M43" s="2666"/>
      <c r="N43" s="2666"/>
      <c r="O43" s="2666"/>
      <c r="P43" s="2666"/>
      <c r="Q43" s="2666"/>
      <c r="R43" s="2666"/>
      <c r="S43" s="2666"/>
      <c r="T43" s="2666"/>
      <c r="U43" s="2666"/>
      <c r="V43" s="2666"/>
      <c r="W43" s="2666"/>
      <c r="X43" s="2666"/>
      <c r="Y43" s="2666"/>
      <c r="Z43" s="2666"/>
      <c r="AA43" s="2666"/>
      <c r="AB43" s="2666"/>
      <c r="AC43" s="2666"/>
      <c r="AD43" s="2666"/>
      <c r="AE43" s="2666"/>
      <c r="AF43" s="2666"/>
      <c r="AG43" s="2666"/>
      <c r="AH43" s="2666"/>
      <c r="AI43" s="2666"/>
      <c r="AJ43" s="2651"/>
    </row>
    <row r="44" spans="2:36" ht="15" customHeight="1">
      <c r="B44" s="112"/>
      <c r="C44" s="1546"/>
      <c r="D44" s="1546"/>
      <c r="E44" s="1546"/>
      <c r="F44" s="1546"/>
      <c r="G44" s="1546"/>
      <c r="H44" s="1546"/>
      <c r="I44" s="133"/>
      <c r="J44" s="2652"/>
      <c r="K44" s="2650"/>
      <c r="L44" s="2666"/>
      <c r="M44" s="2666"/>
      <c r="N44" s="2666"/>
      <c r="O44" s="2666"/>
      <c r="P44" s="2666"/>
      <c r="Q44" s="2666"/>
      <c r="R44" s="2666"/>
      <c r="S44" s="2666"/>
      <c r="T44" s="2666"/>
      <c r="U44" s="2666"/>
      <c r="V44" s="2666"/>
      <c r="W44" s="2666"/>
      <c r="X44" s="2666"/>
      <c r="Y44" s="2666"/>
      <c r="Z44" s="2666"/>
      <c r="AA44" s="2666"/>
      <c r="AB44" s="2666"/>
      <c r="AC44" s="2666"/>
      <c r="AD44" s="2666"/>
      <c r="AE44" s="2666"/>
      <c r="AF44" s="2666"/>
      <c r="AG44" s="2666"/>
      <c r="AH44" s="2666"/>
      <c r="AI44" s="2666"/>
      <c r="AJ44" s="2651"/>
    </row>
    <row r="45" spans="2:36" ht="15" customHeight="1" thickBot="1">
      <c r="B45" s="106"/>
      <c r="C45" s="1128"/>
      <c r="D45" s="1128"/>
      <c r="E45" s="1128"/>
      <c r="F45" s="1128"/>
      <c r="G45" s="1128"/>
      <c r="H45" s="1128"/>
      <c r="I45" s="146"/>
      <c r="J45" s="2653"/>
      <c r="K45" s="2654"/>
      <c r="L45" s="2654"/>
      <c r="M45" s="2654"/>
      <c r="N45" s="2654"/>
      <c r="O45" s="2654"/>
      <c r="P45" s="2654"/>
      <c r="Q45" s="2654"/>
      <c r="R45" s="2654"/>
      <c r="S45" s="2654"/>
      <c r="T45" s="2654"/>
      <c r="U45" s="2654"/>
      <c r="V45" s="2654"/>
      <c r="W45" s="2654"/>
      <c r="X45" s="2654"/>
      <c r="Y45" s="2654"/>
      <c r="Z45" s="2654"/>
      <c r="AA45" s="2654"/>
      <c r="AB45" s="2654"/>
      <c r="AC45" s="2654"/>
      <c r="AD45" s="2654"/>
      <c r="AE45" s="2654"/>
      <c r="AF45" s="2654"/>
      <c r="AG45" s="2654"/>
      <c r="AH45" s="2654"/>
      <c r="AI45" s="2654"/>
      <c r="AJ45" s="2655"/>
    </row>
    <row r="46" spans="2:36" s="1086" customFormat="1" ht="15" customHeight="1">
      <c r="Q46" s="2051" t="s">
        <v>945</v>
      </c>
      <c r="R46" s="2051"/>
      <c r="S46" s="2051"/>
      <c r="T46" s="2051"/>
      <c r="U46" s="2051" t="s">
        <v>941</v>
      </c>
      <c r="V46" s="2051"/>
      <c r="W46" s="2051"/>
      <c r="X46" s="2051"/>
      <c r="Y46" s="2051" t="s">
        <v>8</v>
      </c>
      <c r="Z46" s="2051"/>
      <c r="AA46" s="2051"/>
      <c r="AB46" s="2051"/>
      <c r="AC46" s="2051" t="s">
        <v>974</v>
      </c>
      <c r="AD46" s="2051"/>
      <c r="AE46" s="2051"/>
      <c r="AF46" s="2051"/>
      <c r="AG46" s="2051" t="s">
        <v>50</v>
      </c>
      <c r="AH46" s="2051"/>
      <c r="AI46" s="2051"/>
      <c r="AJ46" s="2051"/>
    </row>
    <row r="47" spans="2:36" s="1086" customFormat="1" ht="12.65" customHeight="1">
      <c r="Q47" s="2057"/>
      <c r="R47" s="2057"/>
      <c r="S47" s="2057"/>
      <c r="T47" s="2057"/>
      <c r="U47" s="2057"/>
      <c r="V47" s="2057"/>
      <c r="W47" s="2057"/>
      <c r="X47" s="2057"/>
      <c r="Y47" s="2057"/>
      <c r="Z47" s="2057"/>
      <c r="AA47" s="2057"/>
      <c r="AB47" s="2057"/>
      <c r="AC47" s="2057"/>
      <c r="AD47" s="2057"/>
      <c r="AE47" s="2057"/>
      <c r="AF47" s="2057"/>
      <c r="AG47" s="2057"/>
      <c r="AH47" s="2057"/>
      <c r="AI47" s="2057"/>
      <c r="AJ47" s="2057"/>
    </row>
    <row r="48" spans="2:36" s="1086" customFormat="1" ht="12.65" customHeight="1">
      <c r="B48" s="83"/>
      <c r="C48" s="83"/>
      <c r="D48" s="83"/>
      <c r="E48" s="83"/>
      <c r="F48" s="83"/>
      <c r="G48" s="83"/>
      <c r="H48" s="83"/>
      <c r="I48" s="83"/>
      <c r="J48" s="83"/>
      <c r="K48" s="83"/>
      <c r="L48" s="83"/>
      <c r="M48" s="83"/>
      <c r="N48" s="83"/>
      <c r="O48" s="83"/>
      <c r="P48" s="83"/>
      <c r="Q48" s="2057"/>
      <c r="R48" s="2057"/>
      <c r="S48" s="2057"/>
      <c r="T48" s="2057"/>
      <c r="U48" s="2057"/>
      <c r="V48" s="2057"/>
      <c r="W48" s="2057"/>
      <c r="X48" s="2057"/>
      <c r="Y48" s="2057"/>
      <c r="Z48" s="2057"/>
      <c r="AA48" s="2057"/>
      <c r="AB48" s="2057"/>
      <c r="AC48" s="2057"/>
      <c r="AD48" s="2057"/>
      <c r="AE48" s="2057"/>
      <c r="AF48" s="2057"/>
      <c r="AG48" s="2057"/>
      <c r="AH48" s="2057"/>
      <c r="AI48" s="2057"/>
      <c r="AJ48" s="2057"/>
    </row>
    <row r="49" spans="2:36" s="1086" customFormat="1" ht="12.65" customHeight="1">
      <c r="B49" s="83"/>
      <c r="C49" s="83"/>
      <c r="D49" s="83"/>
      <c r="E49" s="83"/>
      <c r="F49" s="83"/>
      <c r="G49" s="83"/>
      <c r="H49" s="83"/>
      <c r="I49" s="83"/>
      <c r="J49" s="83"/>
      <c r="K49" s="83"/>
      <c r="L49" s="83"/>
      <c r="M49" s="83"/>
      <c r="N49" s="83"/>
      <c r="O49" s="83"/>
      <c r="P49" s="83"/>
      <c r="Q49" s="2057"/>
      <c r="R49" s="2057"/>
      <c r="S49" s="2057"/>
      <c r="T49" s="2057"/>
      <c r="U49" s="2057"/>
      <c r="V49" s="2057"/>
      <c r="W49" s="2057"/>
      <c r="X49" s="2057"/>
      <c r="Y49" s="2057"/>
      <c r="Z49" s="2057"/>
      <c r="AA49" s="2057"/>
      <c r="AB49" s="2057"/>
      <c r="AC49" s="2057"/>
      <c r="AD49" s="2057"/>
      <c r="AE49" s="2057"/>
      <c r="AF49" s="2057"/>
      <c r="AG49" s="2057"/>
      <c r="AH49" s="2057"/>
      <c r="AI49" s="2057"/>
      <c r="AJ49" s="2057"/>
    </row>
    <row r="50" spans="2:36" s="1086" customFormat="1" ht="12.65" customHeight="1">
      <c r="B50" s="83"/>
      <c r="C50" s="83"/>
      <c r="D50" s="83"/>
      <c r="E50" s="83"/>
      <c r="F50" s="83"/>
      <c r="G50" s="83"/>
      <c r="H50" s="83"/>
      <c r="I50" s="83"/>
      <c r="J50" s="83"/>
      <c r="K50" s="83"/>
      <c r="L50" s="83"/>
      <c r="M50" s="83"/>
      <c r="N50" s="83"/>
      <c r="O50" s="83"/>
      <c r="P50" s="83"/>
      <c r="Q50" s="2057"/>
      <c r="R50" s="2057"/>
      <c r="S50" s="2057"/>
      <c r="T50" s="2057"/>
      <c r="U50" s="2057"/>
      <c r="V50" s="2057"/>
      <c r="W50" s="2057"/>
      <c r="X50" s="2057"/>
      <c r="Y50" s="2057"/>
      <c r="Z50" s="2057"/>
      <c r="AA50" s="2057"/>
      <c r="AB50" s="2057"/>
      <c r="AC50" s="2057"/>
      <c r="AD50" s="2057"/>
      <c r="AE50" s="2057"/>
      <c r="AF50" s="2057"/>
      <c r="AG50" s="2057"/>
      <c r="AH50" s="2057"/>
      <c r="AI50" s="2057"/>
      <c r="AJ50" s="2057"/>
    </row>
    <row r="51" spans="2:36" ht="20.25" customHeight="1">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row>
    <row r="52" spans="2:36">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row>
    <row r="53" spans="2:36" s="349" customFormat="1" ht="15.75" hidden="1" customHeight="1">
      <c r="B53" s="322"/>
      <c r="C53" s="348"/>
      <c r="D53" s="348"/>
      <c r="E53" s="2562" t="s">
        <v>359</v>
      </c>
      <c r="F53" s="2469"/>
      <c r="G53" s="2469"/>
      <c r="H53" s="2563"/>
      <c r="I53" s="2564" t="s">
        <v>75</v>
      </c>
      <c r="J53" s="2469"/>
      <c r="K53" s="2469"/>
      <c r="L53" s="2565"/>
      <c r="M53" s="2566" t="s">
        <v>8</v>
      </c>
      <c r="N53" s="2469"/>
      <c r="O53" s="2469"/>
      <c r="P53" s="2563"/>
      <c r="Q53" s="352"/>
      <c r="R53" s="372"/>
      <c r="S53" s="2567" t="s">
        <v>7</v>
      </c>
      <c r="T53" s="2469"/>
      <c r="U53" s="2469"/>
      <c r="V53" s="2469"/>
      <c r="W53" s="372"/>
      <c r="X53" s="353"/>
      <c r="Y53" s="352"/>
      <c r="Z53" s="351"/>
      <c r="AA53" s="2567" t="s">
        <v>32</v>
      </c>
      <c r="AB53" s="2645"/>
      <c r="AC53" s="2645"/>
      <c r="AD53" s="2645"/>
      <c r="AE53" s="372"/>
      <c r="AF53" s="354"/>
      <c r="AG53" s="2567" t="s">
        <v>355</v>
      </c>
      <c r="AH53" s="2645"/>
      <c r="AI53" s="2645"/>
      <c r="AJ53" s="2646"/>
    </row>
    <row r="54" spans="2:36" s="1" customFormat="1" ht="17.149999999999999" hidden="1" customHeight="1">
      <c r="B54" s="370"/>
      <c r="C54" s="370"/>
      <c r="D54" s="370"/>
      <c r="E54" s="2360"/>
      <c r="F54" s="2527"/>
      <c r="G54" s="2527"/>
      <c r="H54" s="2528"/>
      <c r="I54" s="2656"/>
      <c r="J54" s="2527"/>
      <c r="K54" s="2527"/>
      <c r="L54" s="2535"/>
      <c r="M54" s="2360"/>
      <c r="N54" s="2527"/>
      <c r="O54" s="2527"/>
      <c r="P54" s="2528"/>
      <c r="Q54" s="2656"/>
      <c r="R54" s="2527"/>
      <c r="S54" s="2527"/>
      <c r="T54" s="2527"/>
      <c r="U54" s="2527"/>
      <c r="V54" s="2527"/>
      <c r="W54" s="2527"/>
      <c r="X54" s="2528"/>
      <c r="Y54" s="2656"/>
      <c r="Z54" s="1838"/>
      <c r="AA54" s="1838"/>
      <c r="AB54" s="1838"/>
      <c r="AC54" s="1838"/>
      <c r="AD54" s="1838"/>
      <c r="AE54" s="1838"/>
      <c r="AF54" s="2470"/>
      <c r="AG54" s="2527"/>
      <c r="AH54" s="2527"/>
      <c r="AI54" s="2527"/>
      <c r="AJ54" s="2535"/>
    </row>
    <row r="55" spans="2:36" s="1" customFormat="1" ht="17.149999999999999" hidden="1" customHeight="1">
      <c r="B55" s="370"/>
      <c r="C55" s="370"/>
      <c r="D55" s="370"/>
      <c r="E55" s="2541"/>
      <c r="F55" s="2527"/>
      <c r="G55" s="2527"/>
      <c r="H55" s="2528"/>
      <c r="I55" s="2532"/>
      <c r="J55" s="2527"/>
      <c r="K55" s="2527"/>
      <c r="L55" s="2535"/>
      <c r="M55" s="2541"/>
      <c r="N55" s="2527"/>
      <c r="O55" s="2527"/>
      <c r="P55" s="2528"/>
      <c r="Q55" s="2532"/>
      <c r="R55" s="2527"/>
      <c r="S55" s="2527"/>
      <c r="T55" s="2527"/>
      <c r="U55" s="2527"/>
      <c r="V55" s="2527"/>
      <c r="W55" s="2527"/>
      <c r="X55" s="2528"/>
      <c r="Y55" s="2657"/>
      <c r="Z55" s="1838"/>
      <c r="AA55" s="1838"/>
      <c r="AB55" s="1838"/>
      <c r="AC55" s="1838"/>
      <c r="AD55" s="1838"/>
      <c r="AE55" s="1838"/>
      <c r="AF55" s="2470"/>
      <c r="AG55" s="2527"/>
      <c r="AH55" s="2527"/>
      <c r="AI55" s="2527"/>
      <c r="AJ55" s="2535"/>
    </row>
    <row r="56" spans="2:36" s="1" customFormat="1" ht="17.149999999999999" hidden="1" customHeight="1" thickBot="1">
      <c r="B56" s="370"/>
      <c r="C56" s="370"/>
      <c r="D56" s="370"/>
      <c r="E56" s="2542"/>
      <c r="F56" s="2529"/>
      <c r="G56" s="2529"/>
      <c r="H56" s="2530"/>
      <c r="I56" s="2533"/>
      <c r="J56" s="2529"/>
      <c r="K56" s="2529"/>
      <c r="L56" s="2536"/>
      <c r="M56" s="2542"/>
      <c r="N56" s="2529"/>
      <c r="O56" s="2529"/>
      <c r="P56" s="2530"/>
      <c r="Q56" s="2533"/>
      <c r="R56" s="2529"/>
      <c r="S56" s="2529"/>
      <c r="T56" s="2529"/>
      <c r="U56" s="2529"/>
      <c r="V56" s="2529"/>
      <c r="W56" s="2529"/>
      <c r="X56" s="2530"/>
      <c r="Y56" s="2658"/>
      <c r="Z56" s="2471"/>
      <c r="AA56" s="2471"/>
      <c r="AB56" s="2471"/>
      <c r="AC56" s="2471"/>
      <c r="AD56" s="2471"/>
      <c r="AE56" s="2471"/>
      <c r="AF56" s="2472"/>
      <c r="AG56" s="2529"/>
      <c r="AH56" s="2529"/>
      <c r="AI56" s="2529"/>
      <c r="AJ56" s="2536"/>
    </row>
    <row r="57" spans="2:36">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row>
    <row r="58" spans="2:36">
      <c r="C58" s="43"/>
      <c r="D58" s="44"/>
      <c r="E58" s="45"/>
      <c r="F58" s="43"/>
      <c r="G58" s="43"/>
      <c r="H58" s="43"/>
      <c r="I58" s="43"/>
      <c r="J58" s="43"/>
      <c r="K58" s="43"/>
      <c r="L58" s="43"/>
      <c r="M58" s="43"/>
      <c r="N58" s="43"/>
      <c r="O58" s="43"/>
      <c r="P58" s="43"/>
      <c r="Q58" s="43"/>
      <c r="R58" s="43"/>
      <c r="S58" s="43"/>
      <c r="T58" s="43"/>
      <c r="U58" s="43"/>
      <c r="V58" s="43"/>
      <c r="W58" s="43"/>
      <c r="X58" s="43"/>
      <c r="Y58" s="43"/>
      <c r="Z58" s="43"/>
    </row>
    <row r="59" spans="2:36">
      <c r="C59" s="43"/>
      <c r="D59" s="44"/>
      <c r="E59" s="43"/>
      <c r="F59" s="43"/>
      <c r="G59" s="43"/>
      <c r="H59" s="46"/>
      <c r="I59" s="46"/>
      <c r="J59" s="46"/>
      <c r="K59" s="46"/>
      <c r="L59" s="46"/>
      <c r="M59" s="46"/>
      <c r="N59" s="46"/>
      <c r="O59" s="46"/>
      <c r="P59" s="46"/>
      <c r="Q59" s="46"/>
      <c r="R59" s="46"/>
      <c r="S59" s="46"/>
      <c r="T59" s="46"/>
      <c r="U59" s="46"/>
      <c r="V59" s="46"/>
      <c r="W59" s="46"/>
      <c r="X59" s="46"/>
      <c r="Y59" s="46"/>
      <c r="Z59" s="46"/>
      <c r="AA59" s="81"/>
      <c r="AB59" s="81"/>
      <c r="AC59" s="81"/>
      <c r="AD59" s="81"/>
      <c r="AE59" s="81"/>
      <c r="AF59" s="81"/>
      <c r="AG59" s="81"/>
      <c r="AH59" s="81"/>
      <c r="AI59" s="81"/>
    </row>
    <row r="60" spans="2:36">
      <c r="D60" s="39"/>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row>
    <row r="61" spans="2:36">
      <c r="D61" s="39"/>
      <c r="H61" s="1986"/>
      <c r="I61" s="1986"/>
      <c r="J61" s="1986"/>
      <c r="K61" s="1986"/>
      <c r="L61" s="1986"/>
      <c r="M61" s="1986"/>
      <c r="N61" s="1986"/>
      <c r="O61" s="1986"/>
      <c r="P61" s="1986"/>
      <c r="Q61" s="1986"/>
      <c r="R61" s="1986"/>
      <c r="S61" s="1986"/>
      <c r="T61" s="1986"/>
      <c r="U61" s="1986"/>
      <c r="V61" s="1986"/>
      <c r="W61" s="1986"/>
      <c r="X61" s="1986"/>
      <c r="Y61" s="1986"/>
      <c r="Z61" s="1986"/>
      <c r="AA61" s="1986"/>
      <c r="AB61" s="1986"/>
      <c r="AC61" s="1986"/>
      <c r="AD61" s="1986"/>
      <c r="AE61" s="1986"/>
      <c r="AF61" s="1986"/>
      <c r="AG61" s="1986"/>
      <c r="AH61" s="1986"/>
      <c r="AI61" s="1986"/>
    </row>
  </sheetData>
  <sheetProtection sheet="1" selectLockedCells="1"/>
  <mergeCells count="89">
    <mergeCell ref="U47:X50"/>
    <mergeCell ref="Y47:AB50"/>
    <mergeCell ref="AC47:AF50"/>
    <mergeCell ref="AG47:AJ50"/>
    <mergeCell ref="S9:AJ9"/>
    <mergeCell ref="S10:AJ10"/>
    <mergeCell ref="S11:AJ11"/>
    <mergeCell ref="Q46:T46"/>
    <mergeCell ref="U46:X46"/>
    <mergeCell ref="Y46:AB46"/>
    <mergeCell ref="AC46:AF46"/>
    <mergeCell ref="AG46:AJ46"/>
    <mergeCell ref="AP13:AY15"/>
    <mergeCell ref="L15:AJ15"/>
    <mergeCell ref="B13:AJ13"/>
    <mergeCell ref="C15:K15"/>
    <mergeCell ref="B30:B31"/>
    <mergeCell ref="C30:H31"/>
    <mergeCell ref="Y24:AC25"/>
    <mergeCell ref="L27:W27"/>
    <mergeCell ref="AW16:AY17"/>
    <mergeCell ref="AW18:AY19"/>
    <mergeCell ref="B16:AJ16"/>
    <mergeCell ref="L22:AJ23"/>
    <mergeCell ref="I30:I31"/>
    <mergeCell ref="J26:K26"/>
    <mergeCell ref="AP16:AV17"/>
    <mergeCell ref="X28:AJ29"/>
    <mergeCell ref="S6:W6"/>
    <mergeCell ref="S7:W7"/>
    <mergeCell ref="S8:W8"/>
    <mergeCell ref="Y6:AI6"/>
    <mergeCell ref="Y7:AI7"/>
    <mergeCell ref="Y8:AI8"/>
    <mergeCell ref="Z1:AJ1"/>
    <mergeCell ref="X30:AJ31"/>
    <mergeCell ref="B28:B29"/>
    <mergeCell ref="B26:B27"/>
    <mergeCell ref="C3:F3"/>
    <mergeCell ref="C4:L4"/>
    <mergeCell ref="L30:W31"/>
    <mergeCell ref="L20:AJ21"/>
    <mergeCell ref="C26:H27"/>
    <mergeCell ref="B24:B25"/>
    <mergeCell ref="B22:B23"/>
    <mergeCell ref="C28:H29"/>
    <mergeCell ref="AE24:AJ25"/>
    <mergeCell ref="L26:W26"/>
    <mergeCell ref="I28:I29"/>
    <mergeCell ref="L28:W29"/>
    <mergeCell ref="J27:K27"/>
    <mergeCell ref="B36:B37"/>
    <mergeCell ref="B34:B35"/>
    <mergeCell ref="C34:H35"/>
    <mergeCell ref="L34:AJ35"/>
    <mergeCell ref="L32:W33"/>
    <mergeCell ref="B32:B33"/>
    <mergeCell ref="C32:H33"/>
    <mergeCell ref="C36:H37"/>
    <mergeCell ref="J32:K33"/>
    <mergeCell ref="L36:W37"/>
    <mergeCell ref="J36:K37"/>
    <mergeCell ref="H61:AI61"/>
    <mergeCell ref="C38:H45"/>
    <mergeCell ref="J38:AJ45"/>
    <mergeCell ref="E54:H56"/>
    <mergeCell ref="I54:L56"/>
    <mergeCell ref="M54:P56"/>
    <mergeCell ref="Q54:X56"/>
    <mergeCell ref="Y54:AF56"/>
    <mergeCell ref="AG54:AJ56"/>
    <mergeCell ref="AG53:AJ53"/>
    <mergeCell ref="AA53:AD53"/>
    <mergeCell ref="E53:H53"/>
    <mergeCell ref="I53:L53"/>
    <mergeCell ref="M53:P53"/>
    <mergeCell ref="S53:V53"/>
    <mergeCell ref="Q47:T50"/>
    <mergeCell ref="AO18:AV19"/>
    <mergeCell ref="C24:H25"/>
    <mergeCell ref="I24:I25"/>
    <mergeCell ref="J24:K25"/>
    <mergeCell ref="L24:W25"/>
    <mergeCell ref="J22:K23"/>
    <mergeCell ref="C22:H23"/>
    <mergeCell ref="B18:AJ18"/>
    <mergeCell ref="B20:B21"/>
    <mergeCell ref="C20:H21"/>
    <mergeCell ref="J20:K21"/>
  </mergeCells>
  <phoneticPr fontId="3"/>
  <conditionalFormatting sqref="L24:W25">
    <cfRule type="expression" dxfId="80" priority="13" stopIfTrue="1">
      <formula>AND(MONTH(L24)&lt;10,DAY(L24)&gt;9)</formula>
    </cfRule>
    <cfRule type="expression" dxfId="79" priority="14" stopIfTrue="1">
      <formula>AND(MONTH(L24)&lt;10,DAY(L24)&lt;10)</formula>
    </cfRule>
    <cfRule type="expression" dxfId="78" priority="15" stopIfTrue="1">
      <formula>AND(MONTH(L24)&gt;9,DAY(L24)&lt;10)</formula>
    </cfRule>
  </conditionalFormatting>
  <conditionalFormatting sqref="L26:W26">
    <cfRule type="expression" dxfId="77" priority="10" stopIfTrue="1">
      <formula>AND(MONTH(L26)&lt;10,DAY(L26)&gt;9)</formula>
    </cfRule>
    <cfRule type="expression" dxfId="76" priority="11" stopIfTrue="1">
      <formula>AND(MONTH(L26)&lt;10,DAY(L26)&lt;10)</formula>
    </cfRule>
    <cfRule type="expression" dxfId="75" priority="12" stopIfTrue="1">
      <formula>AND(MONTH(L26)&gt;9,DAY(L26)&lt;10)</formula>
    </cfRule>
  </conditionalFormatting>
  <conditionalFormatting sqref="L27:W27">
    <cfRule type="expression" dxfId="74" priority="7" stopIfTrue="1">
      <formula>AND(MONTH(L27)&lt;10,DAY(L27)&gt;9)</formula>
    </cfRule>
    <cfRule type="expression" dxfId="73" priority="8" stopIfTrue="1">
      <formula>AND(MONTH(L27)&lt;10,DAY(L27)&lt;10)</formula>
    </cfRule>
    <cfRule type="expression" dxfId="72" priority="9" stopIfTrue="1">
      <formula>AND(MONTH(L27)&gt;9,DAY(L27)&lt;10)</formula>
    </cfRule>
  </conditionalFormatting>
  <conditionalFormatting sqref="L32:W33">
    <cfRule type="expression" dxfId="71" priority="4" stopIfTrue="1">
      <formula>AND(MONTH(L32)&lt;10,DAY(L32)&gt;9)</formula>
    </cfRule>
    <cfRule type="expression" dxfId="70" priority="5" stopIfTrue="1">
      <formula>AND(MONTH(L32)&lt;10,DAY(L32)&lt;10)</formula>
    </cfRule>
    <cfRule type="expression" dxfId="69" priority="6" stopIfTrue="1">
      <formula>AND(MONTH(L32)&gt;9,DAY(L32)&lt;10)</formula>
    </cfRule>
  </conditionalFormatting>
  <conditionalFormatting sqref="L36:W37">
    <cfRule type="expression" dxfId="68" priority="1" stopIfTrue="1">
      <formula>AND(MONTH(L36)&lt;10,DAY(L36)&gt;9)</formula>
    </cfRule>
    <cfRule type="expression" dxfId="67" priority="2" stopIfTrue="1">
      <formula>AND(MONTH(L36)&lt;10,DAY(L36)&lt;10)</formula>
    </cfRule>
    <cfRule type="expression" dxfId="66" priority="3" stopIfTrue="1">
      <formula>AND(MONTH(L36)&gt;9,DAY(L36)&lt;10)</formula>
    </cfRule>
  </conditionalFormatting>
  <dataValidations count="1">
    <dataValidation type="list" allowBlank="1" showInputMessage="1" showErrorMessage="1" sqref="AW16:AY19">
      <formula1>$AM$20:$AM$22</formula1>
    </dataValidation>
  </dataValidations>
  <pageMargins left="1.1023622047244095" right="0.70866141732283472" top="0.55118110236220474" bottom="0.74803149606299213" header="0.31496062992125984" footer="0.31496062992125984"/>
  <pageSetup paperSize="9" scale="94" orientation="portrait" r:id="rId1"/>
  <headerFooter>
    <oddHeader>&amp;L&amp;"ＭＳ 明朝,標準"&amp;8&amp;K00-038第29号様式（第29条関係）</oddHeader>
    <oddFooter>&amp;R&amp;"ＭＳ 明朝,標準"&amp;8&amp;K00-031受注者⇒監督員⇒契約検査課</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59999389629810485"/>
  </sheetPr>
  <dimension ref="A1:BG56"/>
  <sheetViews>
    <sheetView showZeros="0" view="pageBreakPreview" zoomScaleNormal="100" zoomScaleSheetLayoutView="100" workbookViewId="0">
      <selection activeCell="Z1" sqref="Z1:AJ1"/>
    </sheetView>
  </sheetViews>
  <sheetFormatPr defaultColWidth="2.36328125" defaultRowHeight="13"/>
  <cols>
    <col min="1" max="1" width="8.1796875" style="782" customWidth="1"/>
    <col min="2" max="45" width="2.36328125" style="636"/>
    <col min="46" max="46" width="17.81640625" style="636" customWidth="1"/>
    <col min="47" max="47" width="8.6328125" style="636" customWidth="1"/>
    <col min="48" max="51" width="2.36328125" style="636"/>
    <col min="52" max="52" width="2.36328125" style="636" hidden="1" customWidth="1"/>
    <col min="53" max="16384" width="2.36328125" style="636"/>
  </cols>
  <sheetData>
    <row r="1" spans="1:59" s="123" customFormat="1" ht="19.5" customHeight="1">
      <c r="W1" s="249"/>
      <c r="X1" s="250"/>
      <c r="Y1" s="627"/>
      <c r="Z1" s="1664"/>
      <c r="AA1" s="1664"/>
      <c r="AB1" s="1664"/>
      <c r="AC1" s="1664"/>
      <c r="AD1" s="1664"/>
      <c r="AE1" s="1664"/>
      <c r="AF1" s="1664"/>
      <c r="AG1" s="1664"/>
      <c r="AH1" s="1664"/>
      <c r="AI1" s="1664"/>
      <c r="AJ1" s="1665"/>
      <c r="AK1" s="444" t="s">
        <v>133</v>
      </c>
    </row>
    <row r="2" spans="1:59" ht="15" customHeight="1">
      <c r="AB2" s="645"/>
      <c r="AD2" s="80"/>
      <c r="AE2" s="80"/>
      <c r="AF2" s="80"/>
      <c r="AG2" s="80"/>
      <c r="AH2" s="80"/>
      <c r="AI2" s="80"/>
      <c r="AJ2" s="80"/>
    </row>
    <row r="3" spans="1:59" s="707" customFormat="1" ht="15" customHeight="1">
      <c r="A3" s="782"/>
      <c r="C3" s="1546" t="s">
        <v>368</v>
      </c>
      <c r="D3" s="2056"/>
      <c r="E3" s="2056"/>
      <c r="F3" s="2056"/>
      <c r="G3" s="705"/>
      <c r="H3" s="705"/>
    </row>
    <row r="4" spans="1:59" s="707" customFormat="1" ht="20.149999999999999" customHeight="1">
      <c r="A4" s="782"/>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59" ht="15" customHeight="1">
      <c r="D5" s="628"/>
      <c r="E5" s="628"/>
      <c r="F5" s="628"/>
      <c r="G5" s="628"/>
      <c r="H5" s="628"/>
      <c r="I5" s="628"/>
      <c r="J5" s="628"/>
      <c r="K5" s="628"/>
      <c r="L5" s="628"/>
      <c r="M5" s="628"/>
      <c r="N5" s="628"/>
      <c r="O5" s="628"/>
      <c r="P5" s="628"/>
      <c r="Q5" s="628"/>
      <c r="AZ5" s="636" t="s">
        <v>425</v>
      </c>
    </row>
    <row r="6" spans="1:59" ht="30" customHeight="1">
      <c r="I6" s="38"/>
      <c r="J6" s="38"/>
      <c r="K6" s="38"/>
      <c r="L6" s="38"/>
      <c r="M6" s="38"/>
      <c r="N6" s="38"/>
      <c r="O6" s="38"/>
      <c r="P6" s="38"/>
      <c r="Q6" s="38"/>
      <c r="S6" s="2054" t="s">
        <v>71</v>
      </c>
      <c r="T6" s="2358"/>
      <c r="U6" s="2358"/>
      <c r="V6" s="2358"/>
      <c r="W6" s="2358"/>
      <c r="X6" s="339"/>
      <c r="Y6" s="2568">
        <f>各項目入力表!F3</f>
        <v>0</v>
      </c>
      <c r="Z6" s="2550"/>
      <c r="AA6" s="2550"/>
      <c r="AB6" s="2550"/>
      <c r="AC6" s="2550"/>
      <c r="AD6" s="2550"/>
      <c r="AE6" s="2550"/>
      <c r="AF6" s="2550"/>
      <c r="AG6" s="2550"/>
      <c r="AH6" s="2550"/>
      <c r="AI6" s="2550"/>
      <c r="AJ6" s="339"/>
    </row>
    <row r="7" spans="1:59" ht="30" customHeight="1">
      <c r="S7" s="2054" t="s">
        <v>33</v>
      </c>
      <c r="T7" s="2358"/>
      <c r="U7" s="2358"/>
      <c r="V7" s="2358"/>
      <c r="W7" s="2358"/>
      <c r="X7" s="340"/>
      <c r="Y7" s="2568">
        <f>各項目入力表!F4</f>
        <v>0</v>
      </c>
      <c r="Z7" s="2550"/>
      <c r="AA7" s="2550"/>
      <c r="AB7" s="2550"/>
      <c r="AC7" s="2550"/>
      <c r="AD7" s="2550"/>
      <c r="AE7" s="2550"/>
      <c r="AF7" s="2550"/>
      <c r="AG7" s="2550"/>
      <c r="AH7" s="2550"/>
      <c r="AI7" s="2550"/>
      <c r="AJ7" s="339"/>
    </row>
    <row r="8" spans="1:59" ht="30" customHeight="1">
      <c r="S8" s="2054" t="s">
        <v>34</v>
      </c>
      <c r="T8" s="2358"/>
      <c r="U8" s="2358"/>
      <c r="V8" s="2358"/>
      <c r="W8" s="2358"/>
      <c r="X8" s="634"/>
      <c r="Y8" s="2568">
        <f>各項目入力表!F5</f>
        <v>0</v>
      </c>
      <c r="Z8" s="2550"/>
      <c r="AA8" s="2550"/>
      <c r="AB8" s="2550"/>
      <c r="AC8" s="2550"/>
      <c r="AD8" s="2550"/>
      <c r="AE8" s="2550"/>
      <c r="AF8" s="2550"/>
      <c r="AG8" s="2550"/>
      <c r="AH8" s="2550"/>
      <c r="AI8" s="2550"/>
      <c r="AJ8" s="567" t="s">
        <v>65</v>
      </c>
    </row>
    <row r="9" spans="1:59" s="1086" customFormat="1" ht="12" customHeight="1">
      <c r="B9" s="180"/>
      <c r="C9" s="180"/>
      <c r="D9" s="180"/>
      <c r="E9" s="180"/>
      <c r="F9" s="180"/>
      <c r="G9" s="180"/>
      <c r="H9" s="180"/>
      <c r="I9" s="180"/>
      <c r="J9" s="180"/>
      <c r="K9" s="180"/>
      <c r="L9" s="180"/>
      <c r="M9" s="180"/>
      <c r="N9" s="180"/>
      <c r="O9" s="180"/>
      <c r="P9" s="180"/>
      <c r="Q9" s="180"/>
      <c r="R9" s="180"/>
      <c r="S9" s="1578" t="s">
        <v>934</v>
      </c>
      <c r="T9" s="1578"/>
      <c r="U9" s="1578"/>
      <c r="V9" s="1578"/>
      <c r="W9" s="1578"/>
      <c r="X9" s="1578"/>
      <c r="Y9" s="1578"/>
      <c r="Z9" s="1578"/>
      <c r="AA9" s="1578"/>
      <c r="AB9" s="1578"/>
      <c r="AC9" s="1578"/>
      <c r="AD9" s="1578"/>
      <c r="AE9" s="1578"/>
      <c r="AF9" s="1578"/>
      <c r="AG9" s="1578"/>
      <c r="AH9" s="1578"/>
      <c r="AI9" s="1578"/>
      <c r="AJ9" s="1578"/>
    </row>
    <row r="10" spans="1:59" s="1086" customFormat="1" ht="12" customHeight="1">
      <c r="B10" s="180"/>
      <c r="C10" s="180"/>
      <c r="D10" s="180"/>
      <c r="E10" s="180"/>
      <c r="F10" s="180"/>
      <c r="G10" s="180"/>
      <c r="H10" s="180"/>
      <c r="I10" s="180"/>
      <c r="J10" s="180"/>
      <c r="K10" s="180"/>
      <c r="L10" s="180"/>
      <c r="M10" s="180"/>
      <c r="N10" s="180"/>
      <c r="O10" s="180"/>
      <c r="P10" s="180"/>
      <c r="Q10" s="180"/>
      <c r="R10" s="180"/>
      <c r="S10" s="1579" t="s">
        <v>935</v>
      </c>
      <c r="T10" s="1579"/>
      <c r="U10" s="1579"/>
      <c r="V10" s="1579"/>
      <c r="W10" s="1579"/>
      <c r="X10" s="1579"/>
      <c r="Y10" s="1579"/>
      <c r="Z10" s="1579"/>
      <c r="AA10" s="1579"/>
      <c r="AB10" s="1579"/>
      <c r="AC10" s="1579"/>
      <c r="AD10" s="1579"/>
      <c r="AE10" s="1579"/>
      <c r="AF10" s="1579"/>
      <c r="AG10" s="1579"/>
      <c r="AH10" s="1579"/>
      <c r="AI10" s="1579"/>
      <c r="AJ10" s="1579"/>
    </row>
    <row r="11" spans="1:59" s="1086" customFormat="1" ht="12" customHeight="1">
      <c r="B11" s="180"/>
      <c r="C11" s="180"/>
      <c r="D11" s="180"/>
      <c r="E11" s="180"/>
      <c r="F11" s="180"/>
      <c r="G11" s="180"/>
      <c r="H11" s="180"/>
      <c r="I11" s="180"/>
      <c r="J11" s="180"/>
      <c r="K11" s="180"/>
      <c r="L11" s="180"/>
      <c r="M11" s="180"/>
      <c r="N11" s="180"/>
      <c r="O11" s="180"/>
      <c r="P11" s="180"/>
      <c r="Q11" s="180"/>
      <c r="R11" s="180"/>
      <c r="S11" s="1579" t="s">
        <v>937</v>
      </c>
      <c r="T11" s="1579"/>
      <c r="U11" s="1579"/>
      <c r="V11" s="1579"/>
      <c r="W11" s="1579"/>
      <c r="X11" s="1579"/>
      <c r="Y11" s="1579"/>
      <c r="Z11" s="1579"/>
      <c r="AA11" s="1579"/>
      <c r="AB11" s="1579"/>
      <c r="AC11" s="1579"/>
      <c r="AD11" s="1579"/>
      <c r="AE11" s="1579"/>
      <c r="AF11" s="1579"/>
      <c r="AG11" s="1579"/>
      <c r="AH11" s="1579"/>
      <c r="AI11" s="1579"/>
      <c r="AJ11" s="1579"/>
    </row>
    <row r="12" spans="1:59" ht="15" customHeight="1">
      <c r="AJ12" s="631"/>
      <c r="AN12" s="2552" t="s">
        <v>687</v>
      </c>
      <c r="AO12" s="1325"/>
      <c r="AP12" s="1325"/>
      <c r="AQ12" s="1325"/>
      <c r="AR12" s="1325"/>
      <c r="AS12" s="1325"/>
      <c r="AT12" s="1325"/>
      <c r="AU12" s="1325"/>
      <c r="AV12" s="1325"/>
      <c r="AW12" s="1325"/>
      <c r="AX12" s="1325"/>
      <c r="AY12" s="1325"/>
      <c r="AZ12" s="1325"/>
      <c r="BA12" s="1325"/>
      <c r="BB12" s="1325"/>
      <c r="BC12" s="1325"/>
      <c r="BD12" s="1325"/>
      <c r="BE12" s="1325"/>
      <c r="BF12" s="1123"/>
      <c r="BG12" s="1123"/>
    </row>
    <row r="13" spans="1:59" ht="30" customHeight="1">
      <c r="B13" s="1980" t="s">
        <v>486</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N13" s="1325"/>
      <c r="AO13" s="1325"/>
      <c r="AP13" s="1325"/>
      <c r="AQ13" s="1325"/>
      <c r="AR13" s="1325"/>
      <c r="AS13" s="1325"/>
      <c r="AT13" s="1325"/>
      <c r="AU13" s="1325"/>
      <c r="AV13" s="1325"/>
      <c r="AW13" s="1325"/>
      <c r="AX13" s="1325"/>
      <c r="AY13" s="1325"/>
      <c r="AZ13" s="1325"/>
      <c r="BA13" s="1325"/>
      <c r="BB13" s="1325"/>
      <c r="BC13" s="1325"/>
      <c r="BD13" s="1325"/>
      <c r="BE13" s="1325"/>
      <c r="BF13" s="1123"/>
      <c r="BG13" s="1123"/>
    </row>
    <row r="14" spans="1:59" ht="15" customHeight="1">
      <c r="AN14" s="1325"/>
      <c r="AO14" s="1325"/>
      <c r="AP14" s="1325"/>
      <c r="AQ14" s="1325"/>
      <c r="AR14" s="1325"/>
      <c r="AS14" s="1325"/>
      <c r="AT14" s="1325"/>
      <c r="AU14" s="1325"/>
      <c r="AV14" s="1325"/>
      <c r="AW14" s="1325"/>
      <c r="AX14" s="1325"/>
      <c r="AY14" s="1325"/>
      <c r="AZ14" s="1325"/>
      <c r="BA14" s="1325"/>
      <c r="BB14" s="1325"/>
      <c r="BC14" s="1325"/>
      <c r="BD14" s="1325"/>
      <c r="BE14" s="1325"/>
      <c r="BF14" s="1123"/>
      <c r="BG14" s="1123"/>
    </row>
    <row r="15" spans="1:59" ht="20.149999999999999" customHeight="1">
      <c r="B15" s="2088" t="s">
        <v>489</v>
      </c>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59" ht="20.149999999999999" customHeight="1">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2:52" ht="15" customHeight="1">
      <c r="AN17" s="2678" t="s">
        <v>369</v>
      </c>
      <c r="AO17" s="2501"/>
      <c r="AP17" s="2501"/>
      <c r="AQ17" s="2501"/>
      <c r="AR17" s="2501"/>
      <c r="AS17" s="2501"/>
      <c r="AT17" s="2501"/>
      <c r="AU17" s="1123"/>
      <c r="AV17" s="1123"/>
      <c r="AW17" s="1123"/>
    </row>
    <row r="18" spans="2:52" ht="20.149999999999999" customHeight="1">
      <c r="B18" s="1627" t="s">
        <v>67</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N18" s="2501"/>
      <c r="AO18" s="2501"/>
      <c r="AP18" s="2501"/>
      <c r="AQ18" s="2501"/>
      <c r="AR18" s="2501"/>
      <c r="AS18" s="2501"/>
      <c r="AT18" s="2501"/>
      <c r="AU18" s="1123"/>
      <c r="AV18" s="1123"/>
      <c r="AW18" s="1123"/>
    </row>
    <row r="19" spans="2:52" ht="15" customHeight="1" thickBot="1">
      <c r="AN19" s="2501"/>
      <c r="AO19" s="2501"/>
      <c r="AP19" s="2501"/>
      <c r="AQ19" s="2501"/>
      <c r="AR19" s="2501"/>
      <c r="AS19" s="2501"/>
      <c r="AT19" s="2501"/>
      <c r="AU19" s="1123"/>
      <c r="AV19" s="1123"/>
      <c r="AW19" s="1123"/>
    </row>
    <row r="20" spans="2:52" ht="24.9" customHeight="1" thickBot="1">
      <c r="B20" s="2551"/>
      <c r="C20" s="1981" t="s">
        <v>135</v>
      </c>
      <c r="D20" s="1981"/>
      <c r="E20" s="1981"/>
      <c r="F20" s="1981"/>
      <c r="G20" s="1981"/>
      <c r="H20" s="1981"/>
      <c r="I20" s="2571"/>
      <c r="J20" s="173"/>
      <c r="K20" s="780"/>
      <c r="L20" s="2065">
        <f>各項目入力表!B3</f>
        <v>0</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c r="AZ20" s="636" t="s">
        <v>351</v>
      </c>
    </row>
    <row r="21" spans="2:52" ht="24.9" customHeight="1">
      <c r="B21" s="2569"/>
      <c r="C21" s="2570"/>
      <c r="D21" s="2570"/>
      <c r="E21" s="2570"/>
      <c r="F21" s="2570"/>
      <c r="G21" s="2570"/>
      <c r="H21" s="2570"/>
      <c r="I21" s="2572"/>
      <c r="J21" s="175"/>
      <c r="K21" s="17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c r="AN21" s="1952" t="s">
        <v>405</v>
      </c>
      <c r="AO21" s="1123"/>
      <c r="AP21" s="1123"/>
      <c r="AQ21" s="1123"/>
      <c r="AR21" s="1123"/>
      <c r="AS21" s="1123"/>
      <c r="AT21" s="2635"/>
      <c r="AU21" s="2679" t="s">
        <v>351</v>
      </c>
      <c r="AV21" s="2680"/>
      <c r="AW21" s="2680"/>
      <c r="AX21" s="2681"/>
      <c r="AZ21" s="636" t="s">
        <v>398</v>
      </c>
    </row>
    <row r="22" spans="2:52" ht="24.9" customHeight="1" thickBot="1">
      <c r="B22" s="1974"/>
      <c r="C22" s="1976" t="s">
        <v>152</v>
      </c>
      <c r="D22" s="1141"/>
      <c r="E22" s="1141"/>
      <c r="F22" s="1141"/>
      <c r="G22" s="1141"/>
      <c r="H22" s="1141"/>
      <c r="I22" s="1996"/>
      <c r="J22" s="184"/>
      <c r="K22" s="781"/>
      <c r="L22" s="1970">
        <f>各項目入力表!B6</f>
        <v>0</v>
      </c>
      <c r="M22" s="1970"/>
      <c r="N22" s="1970"/>
      <c r="O22" s="1970"/>
      <c r="P22" s="1970"/>
      <c r="Q22" s="1970"/>
      <c r="R22" s="1970"/>
      <c r="S22" s="1970"/>
      <c r="T22" s="1970"/>
      <c r="U22" s="1970"/>
      <c r="V22" s="536"/>
      <c r="W22" s="1141" t="s">
        <v>384</v>
      </c>
      <c r="X22" s="2090"/>
      <c r="Y22" s="2090"/>
      <c r="Z22" s="2090"/>
      <c r="AA22" s="2090"/>
      <c r="AB22" s="766"/>
      <c r="AC22" s="1983">
        <f>各項目入力表!B5</f>
        <v>0</v>
      </c>
      <c r="AD22" s="1174"/>
      <c r="AE22" s="1174"/>
      <c r="AF22" s="1174"/>
      <c r="AG22" s="1174"/>
      <c r="AH22" s="1174"/>
      <c r="AI22" s="1174"/>
      <c r="AJ22" s="2443"/>
      <c r="AN22" s="1123"/>
      <c r="AO22" s="1123"/>
      <c r="AP22" s="1123"/>
      <c r="AQ22" s="1123"/>
      <c r="AR22" s="1123"/>
      <c r="AS22" s="1123"/>
      <c r="AT22" s="2635"/>
      <c r="AU22" s="2682"/>
      <c r="AV22" s="2683"/>
      <c r="AW22" s="2683"/>
      <c r="AX22" s="2684"/>
      <c r="AZ22" s="636" t="s">
        <v>399</v>
      </c>
    </row>
    <row r="23" spans="2:52" ht="24.9" customHeight="1">
      <c r="B23" s="1975"/>
      <c r="C23" s="1130"/>
      <c r="D23" s="1130"/>
      <c r="E23" s="1130"/>
      <c r="F23" s="1130"/>
      <c r="G23" s="1130"/>
      <c r="H23" s="1130"/>
      <c r="I23" s="1997"/>
      <c r="J23" s="336"/>
      <c r="K23" s="773"/>
      <c r="L23" s="1978"/>
      <c r="M23" s="1978"/>
      <c r="N23" s="1978"/>
      <c r="O23" s="1978"/>
      <c r="P23" s="1978"/>
      <c r="Q23" s="1978"/>
      <c r="R23" s="1978"/>
      <c r="S23" s="1978"/>
      <c r="T23" s="1978"/>
      <c r="U23" s="1978"/>
      <c r="V23" s="777"/>
      <c r="W23" s="2092"/>
      <c r="X23" s="2092"/>
      <c r="Y23" s="2092"/>
      <c r="Z23" s="2092"/>
      <c r="AA23" s="2092"/>
      <c r="AB23" s="767"/>
      <c r="AC23" s="1469"/>
      <c r="AD23" s="1470"/>
      <c r="AE23" s="1470"/>
      <c r="AF23" s="1470"/>
      <c r="AG23" s="1470"/>
      <c r="AH23" s="1470"/>
      <c r="AI23" s="1470"/>
      <c r="AJ23" s="1260"/>
    </row>
    <row r="24" spans="2:52" ht="24.9" customHeight="1">
      <c r="B24" s="1974"/>
      <c r="C24" s="1976" t="s">
        <v>493</v>
      </c>
      <c r="D24" s="1141"/>
      <c r="E24" s="1141"/>
      <c r="F24" s="1141"/>
      <c r="G24" s="1141"/>
      <c r="H24" s="1141"/>
      <c r="I24" s="1996"/>
      <c r="J24" s="208"/>
      <c r="K24" s="197"/>
      <c r="L24" s="2662">
        <f>IF(AU21=AZ21,各項目入力表!D7,+IF(AU21=AZ22,各項目入力表!D8,各項目入力表!B9))</f>
        <v>0</v>
      </c>
      <c r="M24" s="2685"/>
      <c r="N24" s="2685"/>
      <c r="O24" s="2685"/>
      <c r="P24" s="2685"/>
      <c r="Q24" s="2685"/>
      <c r="R24" s="2685"/>
      <c r="S24" s="2685"/>
      <c r="T24" s="2685"/>
      <c r="U24" s="2583"/>
      <c r="V24" s="2547" t="s">
        <v>795</v>
      </c>
      <c r="W24" s="2578"/>
      <c r="X24" s="2578"/>
      <c r="Y24" s="2578"/>
      <c r="Z24" s="2578"/>
      <c r="AA24" s="2578"/>
      <c r="AB24" s="2578"/>
      <c r="AC24" s="2578"/>
      <c r="AD24" s="2578"/>
      <c r="AE24" s="2578"/>
      <c r="AF24" s="2578"/>
      <c r="AG24" s="2578"/>
      <c r="AH24" s="2578"/>
      <c r="AI24" s="2578"/>
      <c r="AJ24" s="2579"/>
    </row>
    <row r="25" spans="2:52" ht="24.9" customHeight="1">
      <c r="B25" s="1975"/>
      <c r="C25" s="1130"/>
      <c r="D25" s="1130"/>
      <c r="E25" s="1130"/>
      <c r="F25" s="1130"/>
      <c r="G25" s="1130"/>
      <c r="H25" s="1130"/>
      <c r="I25" s="1997"/>
      <c r="J25" s="154"/>
      <c r="K25" s="155"/>
      <c r="L25" s="2686"/>
      <c r="M25" s="2686"/>
      <c r="N25" s="2686"/>
      <c r="O25" s="2686"/>
      <c r="P25" s="2686"/>
      <c r="Q25" s="2686"/>
      <c r="R25" s="2686"/>
      <c r="S25" s="2686"/>
      <c r="T25" s="2686"/>
      <c r="U25" s="2585"/>
      <c r="V25" s="1207"/>
      <c r="W25" s="1207"/>
      <c r="X25" s="1207"/>
      <c r="Y25" s="1207"/>
      <c r="Z25" s="1207"/>
      <c r="AA25" s="1207"/>
      <c r="AB25" s="1207"/>
      <c r="AC25" s="1207"/>
      <c r="AD25" s="1207"/>
      <c r="AE25" s="1207"/>
      <c r="AF25" s="1207"/>
      <c r="AG25" s="1207"/>
      <c r="AH25" s="1207"/>
      <c r="AI25" s="1207"/>
      <c r="AJ25" s="2580"/>
    </row>
    <row r="26" spans="2:52" ht="24.9" customHeight="1">
      <c r="B26" s="2482"/>
      <c r="C26" s="2049" t="s">
        <v>137</v>
      </c>
      <c r="D26" s="1984"/>
      <c r="E26" s="1984"/>
      <c r="F26" s="1984"/>
      <c r="G26" s="1984"/>
      <c r="H26" s="1984"/>
      <c r="I26" s="2484"/>
      <c r="J26" s="779"/>
      <c r="K26" s="778"/>
      <c r="L26" s="1973"/>
      <c r="M26" s="1973"/>
      <c r="N26" s="1973"/>
      <c r="O26" s="1973"/>
      <c r="P26" s="1973"/>
      <c r="Q26" s="1973"/>
      <c r="R26" s="1973"/>
      <c r="S26" s="1973"/>
      <c r="T26" s="1973"/>
      <c r="U26" s="1973"/>
      <c r="V26" s="2575"/>
      <c r="W26" s="1615"/>
      <c r="X26" s="1615"/>
      <c r="Y26" s="1615"/>
      <c r="Z26" s="1615"/>
      <c r="AA26" s="1615"/>
      <c r="AB26" s="1615"/>
      <c r="AC26" s="1615"/>
      <c r="AD26" s="1615"/>
      <c r="AE26" s="1615"/>
      <c r="AF26" s="1615"/>
      <c r="AG26" s="1615"/>
      <c r="AH26" s="1615"/>
      <c r="AI26" s="1615"/>
      <c r="AJ26" s="2576"/>
    </row>
    <row r="27" spans="2:52" ht="24.9" customHeight="1" thickBot="1">
      <c r="B27" s="2490"/>
      <c r="C27" s="1128"/>
      <c r="D27" s="1128"/>
      <c r="E27" s="1128"/>
      <c r="F27" s="1128"/>
      <c r="G27" s="1128"/>
      <c r="H27" s="1128"/>
      <c r="I27" s="2492"/>
      <c r="J27" s="624"/>
      <c r="K27" s="660"/>
      <c r="L27" s="2545"/>
      <c r="M27" s="2545"/>
      <c r="N27" s="2545"/>
      <c r="O27" s="2545"/>
      <c r="P27" s="2545"/>
      <c r="Q27" s="2545"/>
      <c r="R27" s="2545"/>
      <c r="S27" s="2545"/>
      <c r="T27" s="2545"/>
      <c r="U27" s="2545"/>
      <c r="V27" s="2491"/>
      <c r="W27" s="2491"/>
      <c r="X27" s="2491"/>
      <c r="Y27" s="2491"/>
      <c r="Z27" s="2491"/>
      <c r="AA27" s="2491"/>
      <c r="AB27" s="2491"/>
      <c r="AC27" s="2491"/>
      <c r="AD27" s="2491"/>
      <c r="AE27" s="2491"/>
      <c r="AF27" s="2491"/>
      <c r="AG27" s="2491"/>
      <c r="AH27" s="2491"/>
      <c r="AI27" s="2491"/>
      <c r="AJ27" s="2677"/>
    </row>
    <row r="28" spans="2:52" ht="15" hidden="1" customHeight="1">
      <c r="B28" s="656"/>
      <c r="C28" s="2573" t="s">
        <v>487</v>
      </c>
      <c r="D28" s="2573"/>
      <c r="E28" s="2573"/>
      <c r="F28" s="2573"/>
      <c r="G28" s="2573"/>
      <c r="H28" s="2573"/>
      <c r="I28" s="644"/>
      <c r="J28" s="2076"/>
      <c r="K28" s="2077"/>
      <c r="L28" s="2077"/>
      <c r="M28" s="2077"/>
      <c r="N28" s="2077"/>
      <c r="O28" s="2077"/>
      <c r="P28" s="2077"/>
      <c r="Q28" s="2077"/>
      <c r="R28" s="2077"/>
      <c r="S28" s="2077"/>
      <c r="T28" s="2077"/>
      <c r="U28" s="2077"/>
      <c r="V28" s="2077"/>
      <c r="W28" s="2077"/>
      <c r="X28" s="2077"/>
      <c r="Y28" s="2077"/>
      <c r="Z28" s="2077"/>
      <c r="AA28" s="2077"/>
      <c r="AB28" s="2077"/>
      <c r="AC28" s="2077"/>
      <c r="AD28" s="2077"/>
      <c r="AE28" s="2077"/>
      <c r="AF28" s="2077"/>
      <c r="AG28" s="2077"/>
      <c r="AH28" s="2077"/>
      <c r="AI28" s="2077"/>
      <c r="AJ28" s="2078"/>
    </row>
    <row r="29" spans="2:52" ht="15" hidden="1" customHeight="1">
      <c r="B29" s="643"/>
      <c r="C29" s="2573"/>
      <c r="D29" s="2573"/>
      <c r="E29" s="2573"/>
      <c r="F29" s="2573"/>
      <c r="G29" s="2573"/>
      <c r="H29" s="2573"/>
      <c r="I29" s="644"/>
      <c r="J29" s="2076"/>
      <c r="K29" s="2077"/>
      <c r="L29" s="2077"/>
      <c r="M29" s="2077"/>
      <c r="N29" s="2077"/>
      <c r="O29" s="2077"/>
      <c r="P29" s="2077"/>
      <c r="Q29" s="2077"/>
      <c r="R29" s="2077"/>
      <c r="S29" s="2077"/>
      <c r="T29" s="2077"/>
      <c r="U29" s="2077"/>
      <c r="V29" s="2077"/>
      <c r="W29" s="2077"/>
      <c r="X29" s="2077"/>
      <c r="Y29" s="2077"/>
      <c r="Z29" s="2077"/>
      <c r="AA29" s="2077"/>
      <c r="AB29" s="2077"/>
      <c r="AC29" s="2077"/>
      <c r="AD29" s="2077"/>
      <c r="AE29" s="2077"/>
      <c r="AF29" s="2077"/>
      <c r="AG29" s="2077"/>
      <c r="AH29" s="2077"/>
      <c r="AI29" s="2077"/>
      <c r="AJ29" s="2078"/>
    </row>
    <row r="30" spans="2:52" ht="15" hidden="1" customHeight="1">
      <c r="B30" s="643"/>
      <c r="C30" s="2573"/>
      <c r="D30" s="2573"/>
      <c r="E30" s="2573"/>
      <c r="F30" s="2573"/>
      <c r="G30" s="2573"/>
      <c r="H30" s="2573"/>
      <c r="I30" s="644"/>
      <c r="J30" s="2076"/>
      <c r="K30" s="2077"/>
      <c r="L30" s="2077"/>
      <c r="M30" s="2077"/>
      <c r="N30" s="2077"/>
      <c r="O30" s="2077"/>
      <c r="P30" s="2077"/>
      <c r="Q30" s="2077"/>
      <c r="R30" s="2077"/>
      <c r="S30" s="2077"/>
      <c r="T30" s="2077"/>
      <c r="U30" s="2077"/>
      <c r="V30" s="2077"/>
      <c r="W30" s="2077"/>
      <c r="X30" s="2077"/>
      <c r="Y30" s="2077"/>
      <c r="Z30" s="2077"/>
      <c r="AA30" s="2077"/>
      <c r="AB30" s="2077"/>
      <c r="AC30" s="2077"/>
      <c r="AD30" s="2077"/>
      <c r="AE30" s="2077"/>
      <c r="AF30" s="2077"/>
      <c r="AG30" s="2077"/>
      <c r="AH30" s="2077"/>
      <c r="AI30" s="2077"/>
      <c r="AJ30" s="2078"/>
    </row>
    <row r="31" spans="2:52" ht="15" hidden="1" customHeight="1">
      <c r="B31" s="643"/>
      <c r="C31" s="2573"/>
      <c r="D31" s="2573"/>
      <c r="E31" s="2573"/>
      <c r="F31" s="2573"/>
      <c r="G31" s="2573"/>
      <c r="H31" s="2573"/>
      <c r="I31" s="644"/>
      <c r="J31" s="2076"/>
      <c r="K31" s="2077"/>
      <c r="L31" s="2077"/>
      <c r="M31" s="2077"/>
      <c r="N31" s="2077"/>
      <c r="O31" s="2077"/>
      <c r="P31" s="2077"/>
      <c r="Q31" s="2077"/>
      <c r="R31" s="2077"/>
      <c r="S31" s="2077"/>
      <c r="T31" s="2077"/>
      <c r="U31" s="2077"/>
      <c r="V31" s="2077"/>
      <c r="W31" s="2077"/>
      <c r="X31" s="2077"/>
      <c r="Y31" s="2077"/>
      <c r="Z31" s="2077"/>
      <c r="AA31" s="2077"/>
      <c r="AB31" s="2077"/>
      <c r="AC31" s="2077"/>
      <c r="AD31" s="2077"/>
      <c r="AE31" s="2077"/>
      <c r="AF31" s="2077"/>
      <c r="AG31" s="2077"/>
      <c r="AH31" s="2077"/>
      <c r="AI31" s="2077"/>
      <c r="AJ31" s="2078"/>
    </row>
    <row r="32" spans="2:52" ht="15" hidden="1" customHeight="1">
      <c r="B32" s="643"/>
      <c r="C32" s="2573"/>
      <c r="D32" s="2573"/>
      <c r="E32" s="2573"/>
      <c r="F32" s="2573"/>
      <c r="G32" s="2573"/>
      <c r="H32" s="2573"/>
      <c r="I32" s="644"/>
      <c r="J32" s="2076"/>
      <c r="K32" s="2077"/>
      <c r="L32" s="2077"/>
      <c r="M32" s="2077"/>
      <c r="N32" s="2077"/>
      <c r="O32" s="2077"/>
      <c r="P32" s="2077"/>
      <c r="Q32" s="2077"/>
      <c r="R32" s="2077"/>
      <c r="S32" s="2077"/>
      <c r="T32" s="2077"/>
      <c r="U32" s="2077"/>
      <c r="V32" s="2077"/>
      <c r="W32" s="2077"/>
      <c r="X32" s="2077"/>
      <c r="Y32" s="2077"/>
      <c r="Z32" s="2077"/>
      <c r="AA32" s="2077"/>
      <c r="AB32" s="2077"/>
      <c r="AC32" s="2077"/>
      <c r="AD32" s="2077"/>
      <c r="AE32" s="2077"/>
      <c r="AF32" s="2077"/>
      <c r="AG32" s="2077"/>
      <c r="AH32" s="2077"/>
      <c r="AI32" s="2077"/>
      <c r="AJ32" s="2078"/>
    </row>
    <row r="33" spans="2:36" ht="15" hidden="1" customHeight="1">
      <c r="B33" s="643"/>
      <c r="C33" s="2573"/>
      <c r="D33" s="2573"/>
      <c r="E33" s="2573"/>
      <c r="F33" s="2573"/>
      <c r="G33" s="2573"/>
      <c r="H33" s="2573"/>
      <c r="I33" s="644"/>
      <c r="J33" s="2076"/>
      <c r="K33" s="2077"/>
      <c r="L33" s="2077"/>
      <c r="M33" s="2077"/>
      <c r="N33" s="2077"/>
      <c r="O33" s="2077"/>
      <c r="P33" s="2077"/>
      <c r="Q33" s="2077"/>
      <c r="R33" s="2077"/>
      <c r="S33" s="2077"/>
      <c r="T33" s="2077"/>
      <c r="U33" s="2077"/>
      <c r="V33" s="2077"/>
      <c r="W33" s="2077"/>
      <c r="X33" s="2077"/>
      <c r="Y33" s="2077"/>
      <c r="Z33" s="2077"/>
      <c r="AA33" s="2077"/>
      <c r="AB33" s="2077"/>
      <c r="AC33" s="2077"/>
      <c r="AD33" s="2077"/>
      <c r="AE33" s="2077"/>
      <c r="AF33" s="2077"/>
      <c r="AG33" s="2077"/>
      <c r="AH33" s="2077"/>
      <c r="AI33" s="2077"/>
      <c r="AJ33" s="2078"/>
    </row>
    <row r="34" spans="2:36" ht="15" hidden="1" customHeight="1">
      <c r="B34" s="643"/>
      <c r="C34" s="2573"/>
      <c r="D34" s="2573"/>
      <c r="E34" s="2573"/>
      <c r="F34" s="2573"/>
      <c r="G34" s="2573"/>
      <c r="H34" s="2573"/>
      <c r="I34" s="644"/>
      <c r="J34" s="2076"/>
      <c r="K34" s="2077"/>
      <c r="L34" s="2077"/>
      <c r="M34" s="2077"/>
      <c r="N34" s="2077"/>
      <c r="O34" s="2077"/>
      <c r="P34" s="2077"/>
      <c r="Q34" s="2077"/>
      <c r="R34" s="2077"/>
      <c r="S34" s="2077"/>
      <c r="T34" s="2077"/>
      <c r="U34" s="2077"/>
      <c r="V34" s="2077"/>
      <c r="W34" s="2077"/>
      <c r="X34" s="2077"/>
      <c r="Y34" s="2077"/>
      <c r="Z34" s="2077"/>
      <c r="AA34" s="2077"/>
      <c r="AB34" s="2077"/>
      <c r="AC34" s="2077"/>
      <c r="AD34" s="2077"/>
      <c r="AE34" s="2077"/>
      <c r="AF34" s="2077"/>
      <c r="AG34" s="2077"/>
      <c r="AH34" s="2077"/>
      <c r="AI34" s="2077"/>
      <c r="AJ34" s="2078"/>
    </row>
    <row r="35" spans="2:36" ht="15" hidden="1" customHeight="1">
      <c r="B35" s="643"/>
      <c r="C35" s="2573"/>
      <c r="D35" s="2573"/>
      <c r="E35" s="2573"/>
      <c r="F35" s="2573"/>
      <c r="G35" s="2573"/>
      <c r="H35" s="2573"/>
      <c r="I35" s="644"/>
      <c r="J35" s="2076"/>
      <c r="K35" s="2077"/>
      <c r="L35" s="2077"/>
      <c r="M35" s="2077"/>
      <c r="N35" s="2077"/>
      <c r="O35" s="2077"/>
      <c r="P35" s="2077"/>
      <c r="Q35" s="2077"/>
      <c r="R35" s="2077"/>
      <c r="S35" s="2077"/>
      <c r="T35" s="2077"/>
      <c r="U35" s="2077"/>
      <c r="V35" s="2077"/>
      <c r="W35" s="2077"/>
      <c r="X35" s="2077"/>
      <c r="Y35" s="2077"/>
      <c r="Z35" s="2077"/>
      <c r="AA35" s="2077"/>
      <c r="AB35" s="2077"/>
      <c r="AC35" s="2077"/>
      <c r="AD35" s="2077"/>
      <c r="AE35" s="2077"/>
      <c r="AF35" s="2077"/>
      <c r="AG35" s="2077"/>
      <c r="AH35" s="2077"/>
      <c r="AI35" s="2077"/>
      <c r="AJ35" s="2078"/>
    </row>
    <row r="36" spans="2:36" ht="15" hidden="1" customHeight="1">
      <c r="B36" s="629"/>
      <c r="C36" s="2573"/>
      <c r="D36" s="2573"/>
      <c r="E36" s="2573"/>
      <c r="F36" s="2573"/>
      <c r="G36" s="2573"/>
      <c r="H36" s="2573"/>
      <c r="I36" s="630"/>
      <c r="J36" s="2076"/>
      <c r="K36" s="2077"/>
      <c r="L36" s="2077"/>
      <c r="M36" s="2077"/>
      <c r="N36" s="2077"/>
      <c r="O36" s="2077"/>
      <c r="P36" s="2077"/>
      <c r="Q36" s="2077"/>
      <c r="R36" s="2077"/>
      <c r="S36" s="2077"/>
      <c r="T36" s="2077"/>
      <c r="U36" s="2077"/>
      <c r="V36" s="2077"/>
      <c r="W36" s="2077"/>
      <c r="X36" s="2077"/>
      <c r="Y36" s="2077"/>
      <c r="Z36" s="2077"/>
      <c r="AA36" s="2077"/>
      <c r="AB36" s="2077"/>
      <c r="AC36" s="2077"/>
      <c r="AD36" s="2077"/>
      <c r="AE36" s="2077"/>
      <c r="AF36" s="2077"/>
      <c r="AG36" s="2077"/>
      <c r="AH36" s="2077"/>
      <c r="AI36" s="2077"/>
      <c r="AJ36" s="2078"/>
    </row>
    <row r="37" spans="2:36" ht="15" hidden="1" customHeight="1">
      <c r="B37" s="629"/>
      <c r="C37" s="2573"/>
      <c r="D37" s="2573"/>
      <c r="E37" s="2573"/>
      <c r="F37" s="2573"/>
      <c r="G37" s="2573"/>
      <c r="H37" s="2573"/>
      <c r="I37" s="630"/>
      <c r="J37" s="2076"/>
      <c r="K37" s="2077"/>
      <c r="L37" s="2077"/>
      <c r="M37" s="2077"/>
      <c r="N37" s="2077"/>
      <c r="O37" s="2077"/>
      <c r="P37" s="2077"/>
      <c r="Q37" s="2077"/>
      <c r="R37" s="2077"/>
      <c r="S37" s="2077"/>
      <c r="T37" s="2077"/>
      <c r="U37" s="2077"/>
      <c r="V37" s="2077"/>
      <c r="W37" s="2077"/>
      <c r="X37" s="2077"/>
      <c r="Y37" s="2077"/>
      <c r="Z37" s="2077"/>
      <c r="AA37" s="2077"/>
      <c r="AB37" s="2077"/>
      <c r="AC37" s="2077"/>
      <c r="AD37" s="2077"/>
      <c r="AE37" s="2077"/>
      <c r="AF37" s="2077"/>
      <c r="AG37" s="2077"/>
      <c r="AH37" s="2077"/>
      <c r="AI37" s="2077"/>
      <c r="AJ37" s="2078"/>
    </row>
    <row r="38" spans="2:36" ht="15" hidden="1" customHeight="1">
      <c r="B38" s="629"/>
      <c r="C38" s="2573"/>
      <c r="D38" s="2573"/>
      <c r="E38" s="2573"/>
      <c r="F38" s="2573"/>
      <c r="G38" s="2573"/>
      <c r="H38" s="2573"/>
      <c r="I38" s="630"/>
      <c r="J38" s="2076"/>
      <c r="K38" s="2077"/>
      <c r="L38" s="2077"/>
      <c r="M38" s="2077"/>
      <c r="N38" s="2077"/>
      <c r="O38" s="2077"/>
      <c r="P38" s="2077"/>
      <c r="Q38" s="2077"/>
      <c r="R38" s="2077"/>
      <c r="S38" s="2077"/>
      <c r="T38" s="2077"/>
      <c r="U38" s="2077"/>
      <c r="V38" s="2077"/>
      <c r="W38" s="2077"/>
      <c r="X38" s="2077"/>
      <c r="Y38" s="2077"/>
      <c r="Z38" s="2077"/>
      <c r="AA38" s="2077"/>
      <c r="AB38" s="2077"/>
      <c r="AC38" s="2077"/>
      <c r="AD38" s="2077"/>
      <c r="AE38" s="2077"/>
      <c r="AF38" s="2077"/>
      <c r="AG38" s="2077"/>
      <c r="AH38" s="2077"/>
      <c r="AI38" s="2077"/>
      <c r="AJ38" s="2078"/>
    </row>
    <row r="39" spans="2:36" ht="15" hidden="1" customHeight="1" thickBot="1">
      <c r="B39" s="632"/>
      <c r="C39" s="2574"/>
      <c r="D39" s="2574"/>
      <c r="E39" s="2574"/>
      <c r="F39" s="2574"/>
      <c r="G39" s="2574"/>
      <c r="H39" s="2574"/>
      <c r="I39" s="633"/>
      <c r="J39" s="2085"/>
      <c r="K39" s="2086"/>
      <c r="L39" s="2086"/>
      <c r="M39" s="2086"/>
      <c r="N39" s="2086"/>
      <c r="O39" s="2086"/>
      <c r="P39" s="2086"/>
      <c r="Q39" s="2086"/>
      <c r="R39" s="2086"/>
      <c r="S39" s="2086"/>
      <c r="T39" s="2086"/>
      <c r="U39" s="2086"/>
      <c r="V39" s="2086"/>
      <c r="W39" s="2086"/>
      <c r="X39" s="2086"/>
      <c r="Y39" s="2086"/>
      <c r="Z39" s="2086"/>
      <c r="AA39" s="2086"/>
      <c r="AB39" s="2086"/>
      <c r="AC39" s="2086"/>
      <c r="AD39" s="2086"/>
      <c r="AE39" s="2086"/>
      <c r="AF39" s="2086"/>
      <c r="AG39" s="2086"/>
      <c r="AH39" s="2086"/>
      <c r="AI39" s="2086"/>
      <c r="AJ39" s="2087"/>
    </row>
    <row r="40" spans="2:36" s="1086" customFormat="1" ht="15" customHeight="1">
      <c r="Q40" s="2051" t="s">
        <v>939</v>
      </c>
      <c r="R40" s="2051"/>
      <c r="S40" s="2051"/>
      <c r="T40" s="2051"/>
      <c r="U40" s="2051" t="s">
        <v>975</v>
      </c>
      <c r="V40" s="2051"/>
      <c r="W40" s="2051"/>
      <c r="X40" s="2051"/>
      <c r="Y40" s="2051" t="s">
        <v>976</v>
      </c>
      <c r="Z40" s="2051"/>
      <c r="AA40" s="2051"/>
      <c r="AB40" s="2051"/>
      <c r="AC40" s="2051" t="s">
        <v>323</v>
      </c>
      <c r="AD40" s="2051"/>
      <c r="AE40" s="2051"/>
      <c r="AF40" s="2051"/>
      <c r="AG40" s="2051" t="s">
        <v>50</v>
      </c>
      <c r="AH40" s="2051"/>
      <c r="AI40" s="2051"/>
      <c r="AJ40" s="2051"/>
    </row>
    <row r="41" spans="2:36" s="1086" customFormat="1" ht="12.65" customHeight="1">
      <c r="Q41" s="2057"/>
      <c r="R41" s="2057"/>
      <c r="S41" s="2057"/>
      <c r="T41" s="2057"/>
      <c r="U41" s="2057"/>
      <c r="V41" s="2057"/>
      <c r="W41" s="2057"/>
      <c r="X41" s="2057"/>
      <c r="Y41" s="2057"/>
      <c r="Z41" s="2057"/>
      <c r="AA41" s="2057"/>
      <c r="AB41" s="2057"/>
      <c r="AC41" s="2057"/>
      <c r="AD41" s="2057"/>
      <c r="AE41" s="2057"/>
      <c r="AF41" s="2057"/>
      <c r="AG41" s="2057"/>
      <c r="AH41" s="2057"/>
      <c r="AI41" s="2057"/>
      <c r="AJ41" s="2057"/>
    </row>
    <row r="42" spans="2:36" s="1086" customFormat="1" ht="12.65" customHeight="1">
      <c r="B42" s="83"/>
      <c r="C42" s="83"/>
      <c r="D42" s="83"/>
      <c r="E42" s="83"/>
      <c r="F42" s="83"/>
      <c r="G42" s="83"/>
      <c r="H42" s="83"/>
      <c r="I42" s="83"/>
      <c r="J42" s="83"/>
      <c r="K42" s="83"/>
      <c r="L42" s="83"/>
      <c r="M42" s="83"/>
      <c r="N42" s="83"/>
      <c r="O42" s="83"/>
      <c r="P42" s="83"/>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2: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6" spans="2:36">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row>
    <row r="47" spans="2:36" s="349" customFormat="1" ht="15.75" hidden="1" customHeight="1">
      <c r="B47" s="322"/>
      <c r="C47" s="2562" t="s">
        <v>143</v>
      </c>
      <c r="D47" s="2469"/>
      <c r="E47" s="2469"/>
      <c r="F47" s="2563"/>
      <c r="G47" s="2564" t="s">
        <v>75</v>
      </c>
      <c r="H47" s="2469"/>
      <c r="I47" s="2469"/>
      <c r="J47" s="2565"/>
      <c r="K47" s="2566" t="s">
        <v>8</v>
      </c>
      <c r="L47" s="2469"/>
      <c r="M47" s="2469"/>
      <c r="N47" s="2563"/>
      <c r="O47" s="352"/>
      <c r="P47" s="657"/>
      <c r="Q47" s="2567" t="s">
        <v>7</v>
      </c>
      <c r="R47" s="2469"/>
      <c r="S47" s="2469"/>
      <c r="T47" s="2469"/>
      <c r="U47" s="657"/>
      <c r="V47" s="353"/>
      <c r="W47" s="352"/>
      <c r="X47" s="351"/>
      <c r="Y47" s="2567" t="s">
        <v>32</v>
      </c>
      <c r="Z47" s="2469"/>
      <c r="AA47" s="2469"/>
      <c r="AB47" s="2469"/>
      <c r="AC47" s="657"/>
      <c r="AD47" s="354"/>
      <c r="AE47" s="2566" t="s">
        <v>355</v>
      </c>
      <c r="AF47" s="2469"/>
      <c r="AG47" s="2469"/>
      <c r="AH47" s="2565"/>
      <c r="AJ47" s="347"/>
    </row>
    <row r="48" spans="2:36" s="1" customFormat="1" ht="17.149999999999999" hidden="1" customHeight="1">
      <c r="B48" s="626"/>
      <c r="C48" s="639"/>
      <c r="D48" s="651"/>
      <c r="E48" s="651"/>
      <c r="F48" s="647"/>
      <c r="G48" s="625"/>
      <c r="H48" s="651"/>
      <c r="I48" s="651"/>
      <c r="J48" s="654"/>
      <c r="K48" s="639"/>
      <c r="L48" s="651"/>
      <c r="M48" s="651"/>
      <c r="N48" s="647"/>
      <c r="O48" s="625"/>
      <c r="P48" s="651"/>
      <c r="Q48" s="651"/>
      <c r="R48" s="651"/>
      <c r="S48" s="651"/>
      <c r="T48" s="651"/>
      <c r="U48" s="651"/>
      <c r="V48" s="647"/>
      <c r="W48" s="625"/>
      <c r="X48" s="640"/>
      <c r="Y48" s="640"/>
      <c r="Z48" s="640"/>
      <c r="AA48" s="640"/>
      <c r="AB48" s="640"/>
      <c r="AC48" s="640"/>
      <c r="AD48" s="641"/>
      <c r="AE48" s="651"/>
      <c r="AF48" s="651"/>
      <c r="AG48" s="651"/>
      <c r="AH48" s="654"/>
      <c r="AJ48" s="28"/>
    </row>
    <row r="49" spans="2:36" s="1" customFormat="1" ht="17.149999999999999" hidden="1" customHeight="1">
      <c r="B49" s="626"/>
      <c r="C49" s="646"/>
      <c r="D49" s="651"/>
      <c r="E49" s="651"/>
      <c r="F49" s="647"/>
      <c r="G49" s="652"/>
      <c r="H49" s="651"/>
      <c r="I49" s="651"/>
      <c r="J49" s="654"/>
      <c r="K49" s="646"/>
      <c r="L49" s="651"/>
      <c r="M49" s="651"/>
      <c r="N49" s="647"/>
      <c r="O49" s="652"/>
      <c r="P49" s="651"/>
      <c r="Q49" s="651"/>
      <c r="R49" s="651"/>
      <c r="S49" s="651"/>
      <c r="T49" s="651"/>
      <c r="U49" s="651"/>
      <c r="V49" s="647"/>
      <c r="W49" s="658"/>
      <c r="X49" s="640"/>
      <c r="Y49" s="640"/>
      <c r="Z49" s="640"/>
      <c r="AA49" s="640"/>
      <c r="AB49" s="640"/>
      <c r="AC49" s="640"/>
      <c r="AD49" s="641"/>
      <c r="AE49" s="651"/>
      <c r="AF49" s="651"/>
      <c r="AG49" s="651"/>
      <c r="AH49" s="654"/>
      <c r="AJ49" s="28"/>
    </row>
    <row r="50" spans="2:36" s="1" customFormat="1" ht="17.149999999999999" hidden="1" customHeight="1" thickBot="1">
      <c r="B50" s="626"/>
      <c r="C50" s="648"/>
      <c r="D50" s="649"/>
      <c r="E50" s="649"/>
      <c r="F50" s="650"/>
      <c r="G50" s="653"/>
      <c r="H50" s="649"/>
      <c r="I50" s="649"/>
      <c r="J50" s="655"/>
      <c r="K50" s="648"/>
      <c r="L50" s="649"/>
      <c r="M50" s="649"/>
      <c r="N50" s="650"/>
      <c r="O50" s="653"/>
      <c r="P50" s="649"/>
      <c r="Q50" s="649"/>
      <c r="R50" s="649"/>
      <c r="S50" s="649"/>
      <c r="T50" s="649"/>
      <c r="U50" s="649"/>
      <c r="V50" s="650"/>
      <c r="W50" s="659"/>
      <c r="X50" s="638"/>
      <c r="Y50" s="638"/>
      <c r="Z50" s="638"/>
      <c r="AA50" s="638"/>
      <c r="AB50" s="638"/>
      <c r="AC50" s="638"/>
      <c r="AD50" s="642"/>
      <c r="AE50" s="649"/>
      <c r="AF50" s="649"/>
      <c r="AG50" s="649"/>
      <c r="AH50" s="655"/>
      <c r="AJ50" s="28"/>
    </row>
    <row r="51" spans="2:36" hidden="1">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row>
    <row r="52" spans="2:36">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row>
    <row r="53" spans="2:36">
      <c r="C53" s="43"/>
      <c r="D53" s="44"/>
      <c r="E53" s="45"/>
      <c r="F53" s="43"/>
      <c r="G53" s="43"/>
      <c r="H53" s="43"/>
      <c r="I53" s="43"/>
      <c r="J53" s="43"/>
      <c r="K53" s="43"/>
      <c r="L53" s="43"/>
      <c r="M53" s="43"/>
      <c r="N53" s="43"/>
      <c r="O53" s="43"/>
      <c r="P53" s="43"/>
      <c r="Q53" s="43"/>
      <c r="R53" s="43"/>
      <c r="S53" s="43"/>
      <c r="T53" s="43"/>
      <c r="U53" s="43"/>
      <c r="V53" s="43"/>
      <c r="W53" s="43"/>
      <c r="X53" s="43"/>
      <c r="Y53" s="43"/>
      <c r="Z53" s="43"/>
    </row>
    <row r="54" spans="2:36">
      <c r="C54" s="43"/>
      <c r="D54" s="44"/>
      <c r="E54" s="43"/>
      <c r="F54" s="43"/>
      <c r="G54" s="43"/>
      <c r="H54" s="46"/>
      <c r="I54" s="46"/>
      <c r="J54" s="46"/>
      <c r="K54" s="46"/>
      <c r="L54" s="46"/>
      <c r="M54" s="46"/>
      <c r="N54" s="46"/>
      <c r="O54" s="46"/>
      <c r="P54" s="46"/>
      <c r="Q54" s="46"/>
      <c r="R54" s="46"/>
      <c r="S54" s="46"/>
      <c r="T54" s="46"/>
      <c r="U54" s="46"/>
      <c r="V54" s="46"/>
      <c r="W54" s="46"/>
      <c r="X54" s="46"/>
      <c r="Y54" s="46"/>
      <c r="Z54" s="46"/>
      <c r="AA54" s="637"/>
      <c r="AB54" s="637"/>
      <c r="AC54" s="637"/>
      <c r="AD54" s="637"/>
      <c r="AE54" s="637"/>
      <c r="AF54" s="637"/>
      <c r="AG54" s="637"/>
      <c r="AH54" s="637"/>
      <c r="AI54" s="637"/>
    </row>
    <row r="55" spans="2:36">
      <c r="D55" s="39"/>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row>
    <row r="56" spans="2:36">
      <c r="D56" s="39"/>
      <c r="H56" s="1986"/>
      <c r="I56" s="1986"/>
      <c r="J56" s="1986"/>
      <c r="K56" s="1986"/>
      <c r="L56" s="1986"/>
      <c r="M56" s="1986"/>
      <c r="N56" s="1986"/>
      <c r="O56" s="1986"/>
      <c r="P56" s="1986"/>
      <c r="Q56" s="1986"/>
      <c r="R56" s="1986"/>
      <c r="S56" s="1986"/>
      <c r="T56" s="1986"/>
      <c r="U56" s="1986"/>
      <c r="V56" s="1986"/>
      <c r="W56" s="1986"/>
      <c r="X56" s="1986"/>
      <c r="Y56" s="1986"/>
      <c r="Z56" s="1986"/>
      <c r="AA56" s="1986"/>
      <c r="AB56" s="1986"/>
      <c r="AC56" s="1986"/>
      <c r="AD56" s="1986"/>
      <c r="AE56" s="1986"/>
      <c r="AF56" s="1986"/>
      <c r="AG56" s="1986"/>
      <c r="AH56" s="1986"/>
      <c r="AI56" s="1986"/>
    </row>
  </sheetData>
  <sheetProtection sheet="1" selectLockedCells="1"/>
  <mergeCells count="58">
    <mergeCell ref="Q41:T44"/>
    <mergeCell ref="U41:X44"/>
    <mergeCell ref="Y41:AB44"/>
    <mergeCell ref="AC41:AF44"/>
    <mergeCell ref="AG41:AJ44"/>
    <mergeCell ref="Q40:T40"/>
    <mergeCell ref="U40:X40"/>
    <mergeCell ref="Y40:AB40"/>
    <mergeCell ref="AC40:AF40"/>
    <mergeCell ref="AG40:AJ40"/>
    <mergeCell ref="H56:AI56"/>
    <mergeCell ref="AN17:AW19"/>
    <mergeCell ref="AU21:AX22"/>
    <mergeCell ref="C28:H39"/>
    <mergeCell ref="J28:AJ39"/>
    <mergeCell ref="C47:F47"/>
    <mergeCell ref="G47:J47"/>
    <mergeCell ref="K47:N47"/>
    <mergeCell ref="Q47:T47"/>
    <mergeCell ref="Y47:AB47"/>
    <mergeCell ref="AE47:AH47"/>
    <mergeCell ref="W22:AA23"/>
    <mergeCell ref="AC22:AJ23"/>
    <mergeCell ref="AN21:AT22"/>
    <mergeCell ref="V24:AJ25"/>
    <mergeCell ref="L24:U25"/>
    <mergeCell ref="B26:B27"/>
    <mergeCell ref="C26:H27"/>
    <mergeCell ref="I26:I27"/>
    <mergeCell ref="L26:U27"/>
    <mergeCell ref="V26:AJ27"/>
    <mergeCell ref="B24:B25"/>
    <mergeCell ref="C24:H25"/>
    <mergeCell ref="I24:I25"/>
    <mergeCell ref="B22:B23"/>
    <mergeCell ref="C22:H23"/>
    <mergeCell ref="I22:I23"/>
    <mergeCell ref="L22:U23"/>
    <mergeCell ref="B15:AJ16"/>
    <mergeCell ref="B18:AJ18"/>
    <mergeCell ref="B20:B21"/>
    <mergeCell ref="C20:H21"/>
    <mergeCell ref="I20:I21"/>
    <mergeCell ref="L20:AJ21"/>
    <mergeCell ref="Z1:AJ1"/>
    <mergeCell ref="AN12:BG14"/>
    <mergeCell ref="S7:W7"/>
    <mergeCell ref="Y7:AI7"/>
    <mergeCell ref="C3:F3"/>
    <mergeCell ref="C4:L4"/>
    <mergeCell ref="S6:W6"/>
    <mergeCell ref="Y6:AI6"/>
    <mergeCell ref="S8:W8"/>
    <mergeCell ref="Y8:AI8"/>
    <mergeCell ref="B13:AJ13"/>
    <mergeCell ref="S9:AJ9"/>
    <mergeCell ref="S10:AJ10"/>
    <mergeCell ref="S11:AJ11"/>
  </mergeCells>
  <phoneticPr fontId="3"/>
  <conditionalFormatting sqref="L22:U23">
    <cfRule type="expression" dxfId="65" priority="4" stopIfTrue="1">
      <formula>AND(MONTH(L22)&lt;10,DAY(L22)&gt;9)</formula>
    </cfRule>
    <cfRule type="expression" dxfId="64" priority="5" stopIfTrue="1">
      <formula>AND(MONTH(L22)&lt;10,DAY(L22)&lt;10)</formula>
    </cfRule>
    <cfRule type="expression" dxfId="63" priority="6" stopIfTrue="1">
      <formula>AND(MONTH(L22)&gt;9,DAY(L22)&lt;10)</formula>
    </cfRule>
  </conditionalFormatting>
  <conditionalFormatting sqref="L26:U27">
    <cfRule type="expression" dxfId="62" priority="1" stopIfTrue="1">
      <formula>AND(MONTH(L26)&lt;10,DAY(L26)&gt;9)</formula>
    </cfRule>
    <cfRule type="expression" dxfId="61" priority="2" stopIfTrue="1">
      <formula>AND(MONTH(L26)&lt;10,DAY(L26)&lt;10)</formula>
    </cfRule>
    <cfRule type="expression" dxfId="60" priority="3" stopIfTrue="1">
      <formula>AND(MONTH(L26)&gt;9,DAY(L26)&lt;10)</formula>
    </cfRule>
  </conditionalFormatting>
  <dataValidations count="1">
    <dataValidation type="list" allowBlank="1" showInputMessage="1" showErrorMessage="1" sqref="AU21:AW22">
      <formula1>$AZ$20:$AZ$22</formula1>
    </dataValidation>
  </dataValidations>
  <pageMargins left="0.9055118110236221" right="0.51181102362204722" top="0.74803149606299213" bottom="0.74803149606299213" header="0.31496062992125984" footer="0.51181102362204722"/>
  <pageSetup paperSize="9" orientation="portrait" r:id="rId1"/>
  <headerFooter>
    <oddHeader>&amp;L&amp;"ＭＳ 明朝,標準"&amp;8&amp;K00-038第31号様式（第30条関係）</oddHeader>
    <oddFooter>&amp;R&amp;"ＭＳ 明朝,標準"&amp;8&amp;K00-043受注者⇒監督員</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theme="3" tint="0.59999389629810485"/>
  </sheetPr>
  <dimension ref="A1:AZ52"/>
  <sheetViews>
    <sheetView showZeros="0" view="pageBreakPreview" zoomScaleNormal="100" zoomScaleSheetLayoutView="100" workbookViewId="0">
      <selection activeCell="L30" sqref="L30:W31"/>
    </sheetView>
  </sheetViews>
  <sheetFormatPr defaultColWidth="2.36328125" defaultRowHeight="13"/>
  <cols>
    <col min="1" max="1" width="13.36328125" style="123" customWidth="1"/>
    <col min="2" max="37" width="2.36328125" style="123"/>
    <col min="38" max="38" width="3" style="123" customWidth="1"/>
    <col min="39" max="39" width="2.36328125" style="123" hidden="1" customWidth="1"/>
    <col min="40" max="46" width="2.36328125" style="123"/>
    <col min="47" max="47" width="19.36328125" style="123" customWidth="1"/>
    <col min="48" max="51" width="2.36328125" style="123"/>
    <col min="52" max="52" width="8.81640625" style="123" customWidth="1"/>
    <col min="53" max="16384" width="2.36328125" style="123"/>
  </cols>
  <sheetData>
    <row r="1" spans="1:49" ht="19.5" customHeight="1">
      <c r="W1" s="249"/>
      <c r="X1" s="250"/>
      <c r="Y1" s="361"/>
      <c r="Z1" s="1664"/>
      <c r="AA1" s="2659"/>
      <c r="AB1" s="2659"/>
      <c r="AC1" s="2659"/>
      <c r="AD1" s="2659"/>
      <c r="AE1" s="2659"/>
      <c r="AF1" s="2659"/>
      <c r="AG1" s="2659"/>
      <c r="AH1" s="2659"/>
      <c r="AI1" s="2659"/>
      <c r="AJ1" s="1665"/>
      <c r="AK1" s="530" t="s">
        <v>133</v>
      </c>
      <c r="AL1" s="444"/>
    </row>
    <row r="2" spans="1:49" ht="15" customHeight="1"/>
    <row r="3" spans="1:49" s="707" customFormat="1" ht="15" customHeight="1">
      <c r="A3" s="782"/>
      <c r="C3" s="1546" t="s">
        <v>368</v>
      </c>
      <c r="D3" s="2056"/>
      <c r="E3" s="2056"/>
      <c r="F3" s="2056"/>
      <c r="G3" s="705"/>
      <c r="H3" s="705"/>
    </row>
    <row r="4" spans="1:49" s="707" customFormat="1" ht="20.149999999999999" customHeight="1">
      <c r="A4" s="782"/>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49" ht="15" customHeight="1">
      <c r="AM5" s="123" t="s">
        <v>425</v>
      </c>
    </row>
    <row r="6" spans="1:49" s="82" customFormat="1" ht="30" customHeight="1">
      <c r="A6" s="782"/>
      <c r="B6" s="108"/>
      <c r="C6" s="108"/>
      <c r="D6" s="108"/>
      <c r="E6" s="108"/>
      <c r="F6" s="108"/>
      <c r="G6" s="108"/>
      <c r="H6" s="108"/>
      <c r="I6" s="108"/>
      <c r="J6" s="108"/>
      <c r="K6" s="38"/>
      <c r="L6" s="38"/>
      <c r="M6" s="38"/>
      <c r="N6" s="38"/>
      <c r="O6" s="38"/>
      <c r="P6" s="38"/>
      <c r="Q6" s="38"/>
      <c r="R6" s="2054" t="s">
        <v>71</v>
      </c>
      <c r="S6" s="1123"/>
      <c r="T6" s="1123"/>
      <c r="U6" s="1123"/>
      <c r="V6" s="1123"/>
      <c r="W6" s="579"/>
      <c r="X6" s="2690">
        <f>各項目入力表!F3</f>
        <v>0</v>
      </c>
      <c r="Y6" s="1657"/>
      <c r="Z6" s="1657"/>
      <c r="AA6" s="1657"/>
      <c r="AB6" s="1657"/>
      <c r="AC6" s="1657"/>
      <c r="AD6" s="1657"/>
      <c r="AE6" s="1657"/>
      <c r="AF6" s="1657"/>
      <c r="AG6" s="1657"/>
      <c r="AH6" s="1657"/>
      <c r="AI6" s="1657"/>
      <c r="AJ6" s="108"/>
    </row>
    <row r="7" spans="1:49" s="82" customFormat="1" ht="30" customHeight="1">
      <c r="A7" s="782"/>
      <c r="B7" s="108"/>
      <c r="C7" s="108"/>
      <c r="D7" s="108"/>
      <c r="E7" s="108"/>
      <c r="F7" s="108"/>
      <c r="G7" s="108"/>
      <c r="H7" s="108"/>
      <c r="I7" s="108"/>
      <c r="J7" s="108"/>
      <c r="K7" s="108"/>
      <c r="L7" s="108"/>
      <c r="M7" s="108"/>
      <c r="N7" s="108"/>
      <c r="O7" s="108"/>
      <c r="P7" s="108"/>
      <c r="Q7" s="108"/>
      <c r="R7" s="2054" t="s">
        <v>33</v>
      </c>
      <c r="S7" s="1123"/>
      <c r="T7" s="1123"/>
      <c r="U7" s="1123"/>
      <c r="V7" s="1123"/>
      <c r="W7" s="579"/>
      <c r="X7" s="2690">
        <f>各項目入力表!F4</f>
        <v>0</v>
      </c>
      <c r="Y7" s="1657"/>
      <c r="Z7" s="1657"/>
      <c r="AA7" s="1657"/>
      <c r="AB7" s="1657"/>
      <c r="AC7" s="1657"/>
      <c r="AD7" s="1657"/>
      <c r="AE7" s="1657"/>
      <c r="AF7" s="1657"/>
      <c r="AG7" s="1657"/>
      <c r="AH7" s="1657"/>
      <c r="AI7" s="1657"/>
      <c r="AJ7" s="108"/>
    </row>
    <row r="8" spans="1:49" s="82" customFormat="1" ht="30" customHeight="1">
      <c r="A8" s="782"/>
      <c r="B8" s="108"/>
      <c r="C8" s="108"/>
      <c r="D8" s="108"/>
      <c r="E8" s="108"/>
      <c r="F8" s="108"/>
      <c r="G8" s="108"/>
      <c r="H8" s="108"/>
      <c r="I8" s="108"/>
      <c r="J8" s="108"/>
      <c r="K8" s="108"/>
      <c r="L8" s="108"/>
      <c r="M8" s="108"/>
      <c r="N8" s="108"/>
      <c r="O8" s="108"/>
      <c r="P8" s="108"/>
      <c r="Q8" s="108"/>
      <c r="R8" s="2054" t="s">
        <v>34</v>
      </c>
      <c r="S8" s="1123"/>
      <c r="T8" s="1123"/>
      <c r="U8" s="1123"/>
      <c r="V8" s="1123"/>
      <c r="W8" s="579"/>
      <c r="X8" s="2690">
        <f>各項目入力表!F5</f>
        <v>0</v>
      </c>
      <c r="Y8" s="1657"/>
      <c r="Z8" s="1657"/>
      <c r="AA8" s="1657"/>
      <c r="AB8" s="1657"/>
      <c r="AC8" s="1657"/>
      <c r="AD8" s="1657"/>
      <c r="AE8" s="1657"/>
      <c r="AF8" s="1657"/>
      <c r="AG8" s="1657"/>
      <c r="AH8" s="1657"/>
      <c r="AI8" s="1657"/>
      <c r="AJ8" s="529" t="s">
        <v>65</v>
      </c>
    </row>
    <row r="9" spans="1:49" s="1086" customFormat="1" ht="12" customHeight="1">
      <c r="B9" s="180"/>
      <c r="C9" s="180"/>
      <c r="D9" s="180"/>
      <c r="E9" s="180"/>
      <c r="F9" s="180"/>
      <c r="G9" s="180"/>
      <c r="H9" s="180"/>
      <c r="I9" s="180"/>
      <c r="J9" s="180"/>
      <c r="K9" s="180"/>
      <c r="L9" s="180"/>
      <c r="M9" s="180"/>
      <c r="N9" s="180"/>
      <c r="O9" s="180"/>
      <c r="P9" s="180"/>
      <c r="Q9" s="180"/>
      <c r="R9" s="1578" t="s">
        <v>977</v>
      </c>
      <c r="S9" s="1578"/>
      <c r="T9" s="1578"/>
      <c r="U9" s="1578"/>
      <c r="V9" s="1578"/>
      <c r="W9" s="1578"/>
      <c r="X9" s="1578"/>
      <c r="Y9" s="1578"/>
      <c r="Z9" s="1578"/>
      <c r="AA9" s="1578"/>
      <c r="AB9" s="1578"/>
      <c r="AC9" s="1578"/>
      <c r="AD9" s="1578"/>
      <c r="AE9" s="1578"/>
      <c r="AF9" s="1578"/>
      <c r="AG9" s="1578"/>
      <c r="AH9" s="1578"/>
      <c r="AI9" s="1578"/>
      <c r="AJ9" s="1578"/>
    </row>
    <row r="10" spans="1:49" s="1086" customFormat="1" ht="12" customHeight="1">
      <c r="B10" s="180"/>
      <c r="C10" s="180"/>
      <c r="D10" s="180"/>
      <c r="E10" s="180"/>
      <c r="F10" s="180"/>
      <c r="G10" s="180"/>
      <c r="H10" s="180"/>
      <c r="I10" s="180"/>
      <c r="J10" s="180"/>
      <c r="K10" s="180"/>
      <c r="L10" s="180"/>
      <c r="M10" s="180"/>
      <c r="N10" s="180"/>
      <c r="O10" s="180"/>
      <c r="P10" s="180"/>
      <c r="Q10" s="180"/>
      <c r="R10" s="1579" t="s">
        <v>935</v>
      </c>
      <c r="S10" s="1579"/>
      <c r="T10" s="1579"/>
      <c r="U10" s="1579"/>
      <c r="V10" s="1579"/>
      <c r="W10" s="1579"/>
      <c r="X10" s="1579"/>
      <c r="Y10" s="1579"/>
      <c r="Z10" s="1579"/>
      <c r="AA10" s="1579"/>
      <c r="AB10" s="1579"/>
      <c r="AC10" s="1579"/>
      <c r="AD10" s="1579"/>
      <c r="AE10" s="1579"/>
      <c r="AF10" s="1579"/>
      <c r="AG10" s="1579"/>
      <c r="AH10" s="1579"/>
      <c r="AI10" s="1579"/>
      <c r="AJ10" s="1579"/>
    </row>
    <row r="11" spans="1:49" s="1086" customFormat="1" ht="12" customHeight="1">
      <c r="B11" s="180"/>
      <c r="C11" s="180"/>
      <c r="D11" s="180"/>
      <c r="E11" s="180"/>
      <c r="F11" s="180"/>
      <c r="G11" s="180"/>
      <c r="H11" s="180"/>
      <c r="I11" s="180"/>
      <c r="J11" s="180"/>
      <c r="K11" s="180"/>
      <c r="L11" s="180"/>
      <c r="M11" s="180"/>
      <c r="N11" s="180"/>
      <c r="O11" s="180"/>
      <c r="P11" s="180"/>
      <c r="Q11" s="180"/>
      <c r="R11" s="1579" t="s">
        <v>978</v>
      </c>
      <c r="S11" s="1579"/>
      <c r="T11" s="1579"/>
      <c r="U11" s="1579"/>
      <c r="V11" s="1579"/>
      <c r="W11" s="1579"/>
      <c r="X11" s="1579"/>
      <c r="Y11" s="1579"/>
      <c r="Z11" s="1579"/>
      <c r="AA11" s="1579"/>
      <c r="AB11" s="1579"/>
      <c r="AC11" s="1579"/>
      <c r="AD11" s="1579"/>
      <c r="AE11" s="1579"/>
      <c r="AF11" s="1579"/>
      <c r="AG11" s="1579"/>
      <c r="AH11" s="1579"/>
      <c r="AI11" s="1579"/>
      <c r="AJ11" s="1579"/>
    </row>
    <row r="12" spans="1:49" ht="15" customHeight="1"/>
    <row r="13" spans="1:49" ht="30" customHeight="1">
      <c r="B13" s="2688" t="s">
        <v>422</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row>
    <row r="14" spans="1:49" ht="15" customHeight="1"/>
    <row r="15" spans="1:49" ht="9.9" customHeight="1">
      <c r="B15" s="2691" t="s">
        <v>979</v>
      </c>
      <c r="C15" s="2691"/>
      <c r="D15" s="2691"/>
      <c r="E15" s="2691"/>
      <c r="F15" s="2691"/>
      <c r="G15" s="2691"/>
      <c r="H15" s="2691"/>
      <c r="I15" s="2691"/>
      <c r="J15" s="2691"/>
      <c r="K15" s="2691"/>
      <c r="L15" s="2691"/>
      <c r="M15" s="2691"/>
      <c r="N15" s="2691"/>
      <c r="O15" s="2691"/>
      <c r="P15" s="2691"/>
      <c r="Q15" s="2691"/>
      <c r="R15" s="2691"/>
      <c r="S15" s="2691"/>
      <c r="T15" s="2691"/>
      <c r="U15" s="2691"/>
      <c r="V15" s="2691"/>
      <c r="W15" s="2691"/>
      <c r="X15" s="2691"/>
      <c r="Y15" s="2691"/>
      <c r="Z15" s="2691"/>
      <c r="AA15" s="2691"/>
      <c r="AB15" s="2691"/>
      <c r="AC15" s="2691"/>
      <c r="AD15" s="2691"/>
      <c r="AE15" s="2691"/>
      <c r="AF15" s="2691"/>
      <c r="AG15" s="2691"/>
      <c r="AH15" s="2691"/>
      <c r="AI15" s="2691"/>
      <c r="AJ15" s="2691"/>
      <c r="AK15" s="2691"/>
      <c r="AQ15" s="2552"/>
      <c r="AR15" s="1325"/>
      <c r="AS15" s="1325"/>
      <c r="AT15" s="1325"/>
      <c r="AU15" s="1325"/>
      <c r="AV15" s="1325"/>
      <c r="AW15" s="1325"/>
    </row>
    <row r="16" spans="1:49" ht="9.9" customHeight="1">
      <c r="B16" s="2691"/>
      <c r="C16" s="2691"/>
      <c r="D16" s="2691"/>
      <c r="E16" s="2691"/>
      <c r="F16" s="2691"/>
      <c r="G16" s="2691"/>
      <c r="H16" s="2691"/>
      <c r="I16" s="2691"/>
      <c r="J16" s="2691"/>
      <c r="K16" s="2691"/>
      <c r="L16" s="2691"/>
      <c r="M16" s="2691"/>
      <c r="N16" s="2691"/>
      <c r="O16" s="2691"/>
      <c r="P16" s="2691"/>
      <c r="Q16" s="2691"/>
      <c r="R16" s="2691"/>
      <c r="S16" s="2691"/>
      <c r="T16" s="2691"/>
      <c r="U16" s="2691"/>
      <c r="V16" s="2691"/>
      <c r="W16" s="2691"/>
      <c r="X16" s="2691"/>
      <c r="Y16" s="2691"/>
      <c r="Z16" s="2691"/>
      <c r="AA16" s="2691"/>
      <c r="AB16" s="2691"/>
      <c r="AC16" s="2691"/>
      <c r="AD16" s="2691"/>
      <c r="AE16" s="2691"/>
      <c r="AF16" s="2691"/>
      <c r="AG16" s="2691"/>
      <c r="AH16" s="2691"/>
      <c r="AI16" s="2691"/>
      <c r="AJ16" s="2691"/>
      <c r="AK16" s="2691"/>
      <c r="AQ16" s="1325"/>
      <c r="AR16" s="1325"/>
      <c r="AS16" s="1325"/>
      <c r="AT16" s="1325"/>
      <c r="AU16" s="1325"/>
      <c r="AV16" s="1325"/>
      <c r="AW16" s="1325"/>
    </row>
    <row r="17" spans="1:52" ht="15" customHeight="1">
      <c r="AQ17" s="1325"/>
      <c r="AR17" s="1325"/>
      <c r="AS17" s="1325"/>
      <c r="AT17" s="1325"/>
      <c r="AU17" s="1325"/>
      <c r="AV17" s="1325"/>
      <c r="AW17" s="1325"/>
    </row>
    <row r="18" spans="1:52" ht="20.149999999999999" customHeight="1">
      <c r="B18" s="2689" t="s">
        <v>423</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M18" s="531" t="s">
        <v>398</v>
      </c>
      <c r="AQ18" s="2552" t="s">
        <v>366</v>
      </c>
      <c r="AR18" s="1325"/>
      <c r="AS18" s="1325"/>
      <c r="AT18" s="1325"/>
      <c r="AU18" s="1325"/>
      <c r="AV18" s="1325"/>
      <c r="AW18" s="1325"/>
    </row>
    <row r="19" spans="1:52" ht="15" customHeight="1" thickBot="1">
      <c r="AM19" s="531" t="s">
        <v>399</v>
      </c>
      <c r="AQ19" s="1325"/>
      <c r="AR19" s="1325"/>
      <c r="AS19" s="1325"/>
      <c r="AT19" s="1325"/>
      <c r="AU19" s="1325"/>
      <c r="AV19" s="1325"/>
      <c r="AW19" s="1325"/>
    </row>
    <row r="20" spans="1:52" s="82" customFormat="1" ht="15" customHeight="1">
      <c r="A20" s="782"/>
      <c r="B20" s="2551"/>
      <c r="C20" s="1981" t="s">
        <v>135</v>
      </c>
      <c r="D20" s="1168"/>
      <c r="E20" s="1168"/>
      <c r="F20" s="1168"/>
      <c r="G20" s="1168"/>
      <c r="H20" s="1168"/>
      <c r="I20" s="195"/>
      <c r="J20" s="2520"/>
      <c r="K20" s="1272"/>
      <c r="L20" s="2516">
        <f>各項目入力表!B3</f>
        <v>0</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c r="AM20" s="531" t="s">
        <v>351</v>
      </c>
      <c r="AQ20" s="1325"/>
      <c r="AR20" s="1325"/>
      <c r="AS20" s="1325"/>
      <c r="AT20" s="1325"/>
      <c r="AU20" s="1325"/>
      <c r="AV20" s="1325"/>
      <c r="AW20" s="1325"/>
    </row>
    <row r="21" spans="1:52" s="82" customFormat="1" ht="15" customHeight="1">
      <c r="A21" s="782"/>
      <c r="B21" s="2665"/>
      <c r="C21" s="1144"/>
      <c r="D21" s="1144"/>
      <c r="E21" s="1144"/>
      <c r="F21" s="1144"/>
      <c r="G21" s="1144"/>
      <c r="H21" s="1144"/>
      <c r="I21" s="196"/>
      <c r="J21" s="2642"/>
      <c r="K21" s="1175"/>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row>
    <row r="22" spans="1:52" s="82" customFormat="1" ht="15" customHeight="1" thickBot="1">
      <c r="A22" s="782"/>
      <c r="B22" s="1974"/>
      <c r="C22" s="1976" t="s">
        <v>154</v>
      </c>
      <c r="D22" s="1141"/>
      <c r="E22" s="1141"/>
      <c r="F22" s="1141"/>
      <c r="G22" s="1141"/>
      <c r="H22" s="1141"/>
      <c r="I22" s="191"/>
      <c r="J22" s="1983"/>
      <c r="K22" s="1174"/>
      <c r="L22" s="2518">
        <f>各項目入力表!B4</f>
        <v>0</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row>
    <row r="23" spans="1:52" s="82" customFormat="1" ht="15" customHeight="1" thickTop="1">
      <c r="A23" s="782"/>
      <c r="B23" s="1975"/>
      <c r="C23" s="1130"/>
      <c r="D23" s="1130"/>
      <c r="E23" s="1130"/>
      <c r="F23" s="1130"/>
      <c r="G23" s="1130"/>
      <c r="H23" s="1130"/>
      <c r="I23" s="193"/>
      <c r="J23" s="1469"/>
      <c r="K23" s="1470"/>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c r="AQ23" s="2598" t="s">
        <v>367</v>
      </c>
      <c r="AR23" s="2599"/>
      <c r="AS23" s="2599"/>
      <c r="AT23" s="2599"/>
      <c r="AU23" s="2599"/>
      <c r="AV23" s="2599"/>
      <c r="AW23" s="2600"/>
      <c r="AX23" s="1954" t="s">
        <v>351</v>
      </c>
      <c r="AY23" s="2030"/>
      <c r="AZ23" s="2031"/>
    </row>
    <row r="24" spans="1:52" s="82" customFormat="1" ht="15" customHeight="1" thickBot="1">
      <c r="A24" s="782"/>
      <c r="B24" s="1974"/>
      <c r="C24" s="1976" t="s">
        <v>152</v>
      </c>
      <c r="D24" s="1141"/>
      <c r="E24" s="1141"/>
      <c r="F24" s="1141"/>
      <c r="G24" s="1141"/>
      <c r="H24" s="1141"/>
      <c r="I24" s="1996"/>
      <c r="J24" s="2050"/>
      <c r="K24" s="1605"/>
      <c r="L24" s="1970">
        <f>各項目入力表!B6</f>
        <v>0</v>
      </c>
      <c r="M24" s="1970"/>
      <c r="N24" s="1970"/>
      <c r="O24" s="1970"/>
      <c r="P24" s="1970"/>
      <c r="Q24" s="1970"/>
      <c r="R24" s="1970"/>
      <c r="S24" s="1970"/>
      <c r="T24" s="1970"/>
      <c r="U24" s="1970"/>
      <c r="V24" s="1970"/>
      <c r="W24" s="1977"/>
      <c r="X24" s="450"/>
      <c r="Y24" s="1141" t="s">
        <v>384</v>
      </c>
      <c r="Z24" s="2578"/>
      <c r="AA24" s="2578"/>
      <c r="AB24" s="2578"/>
      <c r="AC24" s="2578"/>
      <c r="AD24" s="451"/>
      <c r="AE24" s="2041">
        <f>各項目入力表!B5</f>
        <v>0</v>
      </c>
      <c r="AF24" s="2610"/>
      <c r="AG24" s="2610"/>
      <c r="AH24" s="2610"/>
      <c r="AI24" s="2610"/>
      <c r="AJ24" s="2638"/>
      <c r="AQ24" s="2599"/>
      <c r="AR24" s="2599"/>
      <c r="AS24" s="2599"/>
      <c r="AT24" s="2599"/>
      <c r="AU24" s="2599"/>
      <c r="AV24" s="2599"/>
      <c r="AW24" s="2600"/>
      <c r="AX24" s="2032"/>
      <c r="AY24" s="2033"/>
      <c r="AZ24" s="2034"/>
    </row>
    <row r="25" spans="1:52" s="82" customFormat="1" ht="15" customHeight="1" thickTop="1">
      <c r="A25" s="782"/>
      <c r="B25" s="1975"/>
      <c r="C25" s="1130"/>
      <c r="D25" s="1130"/>
      <c r="E25" s="1130"/>
      <c r="F25" s="1130"/>
      <c r="G25" s="1130"/>
      <c r="H25" s="1130"/>
      <c r="I25" s="1997"/>
      <c r="J25" s="1606"/>
      <c r="K25" s="1607"/>
      <c r="L25" s="1978"/>
      <c r="M25" s="1978"/>
      <c r="N25" s="1978"/>
      <c r="O25" s="1978"/>
      <c r="P25" s="1978"/>
      <c r="Q25" s="1978"/>
      <c r="R25" s="1978"/>
      <c r="S25" s="1978"/>
      <c r="T25" s="1978"/>
      <c r="U25" s="1978"/>
      <c r="V25" s="1978"/>
      <c r="W25" s="1979"/>
      <c r="X25" s="449"/>
      <c r="Y25" s="1207"/>
      <c r="Z25" s="1207"/>
      <c r="AA25" s="1207"/>
      <c r="AB25" s="1207"/>
      <c r="AC25" s="1207"/>
      <c r="AD25" s="448"/>
      <c r="AE25" s="2612"/>
      <c r="AF25" s="2613"/>
      <c r="AG25" s="2613"/>
      <c r="AH25" s="2613"/>
      <c r="AI25" s="2613"/>
      <c r="AJ25" s="2639"/>
      <c r="AQ25" s="2598" t="s">
        <v>424</v>
      </c>
      <c r="AR25" s="2599"/>
      <c r="AS25" s="2599"/>
      <c r="AT25" s="2599"/>
      <c r="AU25" s="2599"/>
      <c r="AV25" s="2599"/>
      <c r="AW25" s="2600"/>
      <c r="AX25" s="1954" t="s">
        <v>351</v>
      </c>
      <c r="AY25" s="2030"/>
      <c r="AZ25" s="2031"/>
    </row>
    <row r="26" spans="1:52" s="82" customFormat="1" ht="30" customHeight="1" thickBot="1">
      <c r="A26" s="782"/>
      <c r="B26" s="1974"/>
      <c r="C26" s="1976" t="s">
        <v>153</v>
      </c>
      <c r="D26" s="1141"/>
      <c r="E26" s="1141"/>
      <c r="F26" s="1141"/>
      <c r="G26" s="1141"/>
      <c r="H26" s="1141"/>
      <c r="I26" s="191"/>
      <c r="J26" s="1983" t="s">
        <v>463</v>
      </c>
      <c r="K26" s="2090"/>
      <c r="L26" s="1970">
        <f>各項目入力表!B7</f>
        <v>0</v>
      </c>
      <c r="M26" s="1970"/>
      <c r="N26" s="1970"/>
      <c r="O26" s="1970"/>
      <c r="P26" s="1970"/>
      <c r="Q26" s="1970"/>
      <c r="R26" s="1970"/>
      <c r="S26" s="1970"/>
      <c r="T26" s="1970"/>
      <c r="U26" s="1970"/>
      <c r="V26" s="1970"/>
      <c r="W26" s="1977"/>
      <c r="X26" s="192"/>
      <c r="Y26" s="136"/>
      <c r="Z26" s="136"/>
      <c r="AA26" s="136"/>
      <c r="AB26" s="136"/>
      <c r="AC26" s="136"/>
      <c r="AD26" s="136"/>
      <c r="AE26" s="136"/>
      <c r="AF26" s="136"/>
      <c r="AG26" s="136"/>
      <c r="AH26" s="136"/>
      <c r="AI26" s="136"/>
      <c r="AJ26" s="137"/>
      <c r="AQ26" s="2599"/>
      <c r="AR26" s="2599"/>
      <c r="AS26" s="2599"/>
      <c r="AT26" s="2599"/>
      <c r="AU26" s="2599"/>
      <c r="AV26" s="2599"/>
      <c r="AW26" s="2600"/>
      <c r="AX26" s="2032"/>
      <c r="AY26" s="2033"/>
      <c r="AZ26" s="2034"/>
    </row>
    <row r="27" spans="1:52" s="82" customFormat="1" ht="30" customHeight="1" thickTop="1">
      <c r="A27" s="782"/>
      <c r="B27" s="1975"/>
      <c r="C27" s="1130"/>
      <c r="D27" s="1130"/>
      <c r="E27" s="1130"/>
      <c r="F27" s="1130"/>
      <c r="G27" s="1130"/>
      <c r="H27" s="1130"/>
      <c r="I27" s="193"/>
      <c r="J27" s="1985" t="s">
        <v>462</v>
      </c>
      <c r="K27" s="2092"/>
      <c r="L27" s="1978">
        <f>IF(AX23=AM18,各項目入力表!D5,+IF(AX23=AM19,各項目入力表!D6,各項目入力表!B8))</f>
        <v>0</v>
      </c>
      <c r="M27" s="1978"/>
      <c r="N27" s="1978"/>
      <c r="O27" s="1978"/>
      <c r="P27" s="1978"/>
      <c r="Q27" s="1978"/>
      <c r="R27" s="1978"/>
      <c r="S27" s="1978"/>
      <c r="T27" s="1978"/>
      <c r="U27" s="1978"/>
      <c r="V27" s="1978"/>
      <c r="W27" s="1979"/>
      <c r="X27" s="194"/>
      <c r="Y27" s="138"/>
      <c r="Z27" s="138"/>
      <c r="AA27" s="138"/>
      <c r="AB27" s="138"/>
      <c r="AC27" s="138"/>
      <c r="AD27" s="138"/>
      <c r="AE27" s="138"/>
      <c r="AF27" s="138"/>
      <c r="AG27" s="138"/>
      <c r="AH27" s="138"/>
      <c r="AI27" s="138"/>
      <c r="AJ27" s="139"/>
    </row>
    <row r="28" spans="1:52" s="82" customFormat="1" ht="15" customHeight="1">
      <c r="A28" s="782"/>
      <c r="B28" s="1974"/>
      <c r="C28" s="1976" t="s">
        <v>159</v>
      </c>
      <c r="D28" s="1141"/>
      <c r="E28" s="1141"/>
      <c r="F28" s="1141"/>
      <c r="G28" s="1141"/>
      <c r="H28" s="1141"/>
      <c r="I28" s="1996"/>
      <c r="J28" s="152"/>
      <c r="K28" s="153"/>
      <c r="L28" s="2662">
        <f>IF(AX25=AM18,各項目入力表!D7,+IF(AX25=AM19,各項目入力表!D8,各項目入力表!B9))</f>
        <v>0</v>
      </c>
      <c r="M28" s="2594"/>
      <c r="N28" s="2594"/>
      <c r="O28" s="2594"/>
      <c r="P28" s="2594"/>
      <c r="Q28" s="2594"/>
      <c r="R28" s="2594"/>
      <c r="S28" s="2594"/>
      <c r="T28" s="2594"/>
      <c r="U28" s="2594"/>
      <c r="V28" s="2594"/>
      <c r="W28" s="2594"/>
      <c r="X28" s="2578" t="s">
        <v>795</v>
      </c>
      <c r="Y28" s="2578"/>
      <c r="Z28" s="2578"/>
      <c r="AA28" s="2578"/>
      <c r="AB28" s="2578"/>
      <c r="AC28" s="2578"/>
      <c r="AD28" s="2578"/>
      <c r="AE28" s="2578"/>
      <c r="AF28" s="2578"/>
      <c r="AG28" s="2578"/>
      <c r="AH28" s="2578"/>
      <c r="AI28" s="2578"/>
      <c r="AJ28" s="2579"/>
    </row>
    <row r="29" spans="1:52" s="82" customFormat="1" ht="15" customHeight="1">
      <c r="A29" s="782"/>
      <c r="B29" s="1975"/>
      <c r="C29" s="1130"/>
      <c r="D29" s="1130"/>
      <c r="E29" s="1130"/>
      <c r="F29" s="1130"/>
      <c r="G29" s="1130"/>
      <c r="H29" s="1130"/>
      <c r="I29" s="1997"/>
      <c r="J29" s="154"/>
      <c r="K29" s="155"/>
      <c r="L29" s="2597"/>
      <c r="M29" s="2597"/>
      <c r="N29" s="2597"/>
      <c r="O29" s="2597"/>
      <c r="P29" s="2597"/>
      <c r="Q29" s="2597"/>
      <c r="R29" s="2597"/>
      <c r="S29" s="2597"/>
      <c r="T29" s="2597"/>
      <c r="U29" s="2597"/>
      <c r="V29" s="2597"/>
      <c r="W29" s="2597"/>
      <c r="X29" s="1207"/>
      <c r="Y29" s="1207"/>
      <c r="Z29" s="1207"/>
      <c r="AA29" s="1207"/>
      <c r="AB29" s="1207"/>
      <c r="AC29" s="1207"/>
      <c r="AD29" s="1207"/>
      <c r="AE29" s="1207"/>
      <c r="AF29" s="1207"/>
      <c r="AG29" s="1207"/>
      <c r="AH29" s="1207"/>
      <c r="AI29" s="1207"/>
      <c r="AJ29" s="2580"/>
    </row>
    <row r="30" spans="1:52" s="82" customFormat="1" ht="15" customHeight="1">
      <c r="A30" s="782"/>
      <c r="B30" s="2482"/>
      <c r="C30" s="2049" t="s">
        <v>163</v>
      </c>
      <c r="D30" s="1984"/>
      <c r="E30" s="1984"/>
      <c r="F30" s="1984"/>
      <c r="G30" s="1984"/>
      <c r="H30" s="1984"/>
      <c r="I30" s="134"/>
      <c r="J30" s="2089"/>
      <c r="K30" s="2547"/>
      <c r="L30" s="1973"/>
      <c r="M30" s="1973"/>
      <c r="N30" s="1973"/>
      <c r="O30" s="1973"/>
      <c r="P30" s="1973"/>
      <c r="Q30" s="1973"/>
      <c r="R30" s="1973"/>
      <c r="S30" s="1973"/>
      <c r="T30" s="1973"/>
      <c r="U30" s="1973"/>
      <c r="V30" s="1973"/>
      <c r="W30" s="2259"/>
      <c r="X30" s="140"/>
      <c r="Y30" s="141"/>
      <c r="Z30" s="141"/>
      <c r="AA30" s="141"/>
      <c r="AB30" s="141"/>
      <c r="AC30" s="141"/>
      <c r="AD30" s="141"/>
      <c r="AE30" s="141"/>
      <c r="AF30" s="141"/>
      <c r="AG30" s="141"/>
      <c r="AH30" s="141"/>
      <c r="AI30" s="141"/>
      <c r="AJ30" s="142"/>
    </row>
    <row r="31" spans="1:52" s="82" customFormat="1" ht="15" customHeight="1">
      <c r="A31" s="782"/>
      <c r="B31" s="2439"/>
      <c r="C31" s="1982"/>
      <c r="D31" s="1982"/>
      <c r="E31" s="1982"/>
      <c r="F31" s="1982"/>
      <c r="G31" s="1982"/>
      <c r="H31" s="1982"/>
      <c r="I31" s="135"/>
      <c r="J31" s="2548"/>
      <c r="K31" s="2549"/>
      <c r="L31" s="2545"/>
      <c r="M31" s="2545"/>
      <c r="N31" s="2545"/>
      <c r="O31" s="2545"/>
      <c r="P31" s="2545"/>
      <c r="Q31" s="2545"/>
      <c r="R31" s="2545"/>
      <c r="S31" s="2545"/>
      <c r="T31" s="2545"/>
      <c r="U31" s="2545"/>
      <c r="V31" s="2545"/>
      <c r="W31" s="2546"/>
      <c r="X31" s="147"/>
      <c r="Y31" s="148"/>
      <c r="Z31" s="148"/>
      <c r="AA31" s="148"/>
      <c r="AB31" s="148"/>
      <c r="AC31" s="148"/>
      <c r="AD31" s="148"/>
      <c r="AE31" s="148"/>
      <c r="AF31" s="148"/>
      <c r="AG31" s="148"/>
      <c r="AH31" s="148"/>
      <c r="AI31" s="148"/>
      <c r="AJ31" s="149"/>
    </row>
    <row r="32" spans="1:52" ht="15" customHeight="1">
      <c r="B32" s="126"/>
      <c r="C32" s="1984" t="s">
        <v>164</v>
      </c>
      <c r="D32" s="1984"/>
      <c r="E32" s="1984"/>
      <c r="F32" s="1984"/>
      <c r="G32" s="1984"/>
      <c r="H32" s="1984"/>
      <c r="I32" s="134"/>
      <c r="J32" s="2687"/>
      <c r="K32" s="1755"/>
      <c r="L32" s="1755"/>
      <c r="M32" s="1755"/>
      <c r="N32" s="1755"/>
      <c r="O32" s="1755"/>
      <c r="P32" s="1755"/>
      <c r="Q32" s="1755"/>
      <c r="R32" s="1755"/>
      <c r="S32" s="1755"/>
      <c r="T32" s="1755"/>
      <c r="U32" s="1755"/>
      <c r="V32" s="1755"/>
      <c r="W32" s="1755"/>
      <c r="X32" s="1755"/>
      <c r="Y32" s="1755"/>
      <c r="Z32" s="1755"/>
      <c r="AA32" s="1755"/>
      <c r="AB32" s="1755"/>
      <c r="AC32" s="1755"/>
      <c r="AD32" s="1755"/>
      <c r="AE32" s="1755"/>
      <c r="AF32" s="1755"/>
      <c r="AG32" s="1755"/>
      <c r="AH32" s="1755"/>
      <c r="AI32" s="1755"/>
      <c r="AJ32" s="2648"/>
    </row>
    <row r="33" spans="2:36" ht="15" customHeight="1">
      <c r="B33" s="150"/>
      <c r="C33" s="1279"/>
      <c r="D33" s="1279"/>
      <c r="E33" s="1279"/>
      <c r="F33" s="1279"/>
      <c r="G33" s="1279"/>
      <c r="H33" s="1279"/>
      <c r="I33" s="133"/>
      <c r="J33" s="2652"/>
      <c r="K33" s="2666"/>
      <c r="L33" s="2666"/>
      <c r="M33" s="2666"/>
      <c r="N33" s="2666"/>
      <c r="O33" s="2666"/>
      <c r="P33" s="2666"/>
      <c r="Q33" s="2666"/>
      <c r="R33" s="2666"/>
      <c r="S33" s="2666"/>
      <c r="T33" s="2666"/>
      <c r="U33" s="2666"/>
      <c r="V33" s="2666"/>
      <c r="W33" s="2666"/>
      <c r="X33" s="2666"/>
      <c r="Y33" s="2666"/>
      <c r="Z33" s="2666"/>
      <c r="AA33" s="2666"/>
      <c r="AB33" s="2666"/>
      <c r="AC33" s="2666"/>
      <c r="AD33" s="2666"/>
      <c r="AE33" s="2666"/>
      <c r="AF33" s="2666"/>
      <c r="AG33" s="2666"/>
      <c r="AH33" s="2666"/>
      <c r="AI33" s="2666"/>
      <c r="AJ33" s="2651"/>
    </row>
    <row r="34" spans="2:36" ht="15" customHeight="1">
      <c r="B34" s="150"/>
      <c r="C34" s="1279"/>
      <c r="D34" s="1279"/>
      <c r="E34" s="1279"/>
      <c r="F34" s="1279"/>
      <c r="G34" s="1279"/>
      <c r="H34" s="1279"/>
      <c r="I34" s="133"/>
      <c r="J34" s="2652"/>
      <c r="K34" s="2666"/>
      <c r="L34" s="2666"/>
      <c r="M34" s="2666"/>
      <c r="N34" s="2666"/>
      <c r="O34" s="2666"/>
      <c r="P34" s="2666"/>
      <c r="Q34" s="2666"/>
      <c r="R34" s="2666"/>
      <c r="S34" s="2666"/>
      <c r="T34" s="2666"/>
      <c r="U34" s="2666"/>
      <c r="V34" s="2666"/>
      <c r="W34" s="2666"/>
      <c r="X34" s="2666"/>
      <c r="Y34" s="2666"/>
      <c r="Z34" s="2666"/>
      <c r="AA34" s="2666"/>
      <c r="AB34" s="2666"/>
      <c r="AC34" s="2666"/>
      <c r="AD34" s="2666"/>
      <c r="AE34" s="2666"/>
      <c r="AF34" s="2666"/>
      <c r="AG34" s="2666"/>
      <c r="AH34" s="2666"/>
      <c r="AI34" s="2666"/>
      <c r="AJ34" s="2651"/>
    </row>
    <row r="35" spans="2:36" ht="15" customHeight="1">
      <c r="B35" s="150"/>
      <c r="C35" s="1279"/>
      <c r="D35" s="1279"/>
      <c r="E35" s="1279"/>
      <c r="F35" s="1279"/>
      <c r="G35" s="1279"/>
      <c r="H35" s="1279"/>
      <c r="I35" s="133"/>
      <c r="J35" s="2652"/>
      <c r="K35" s="2666"/>
      <c r="L35" s="2666"/>
      <c r="M35" s="2666"/>
      <c r="N35" s="2666"/>
      <c r="O35" s="2666"/>
      <c r="P35" s="2666"/>
      <c r="Q35" s="2666"/>
      <c r="R35" s="2666"/>
      <c r="S35" s="2666"/>
      <c r="T35" s="2666"/>
      <c r="U35" s="2666"/>
      <c r="V35" s="2666"/>
      <c r="W35" s="2666"/>
      <c r="X35" s="2666"/>
      <c r="Y35" s="2666"/>
      <c r="Z35" s="2666"/>
      <c r="AA35" s="2666"/>
      <c r="AB35" s="2666"/>
      <c r="AC35" s="2666"/>
      <c r="AD35" s="2666"/>
      <c r="AE35" s="2666"/>
      <c r="AF35" s="2666"/>
      <c r="AG35" s="2666"/>
      <c r="AH35" s="2666"/>
      <c r="AI35" s="2666"/>
      <c r="AJ35" s="2651"/>
    </row>
    <row r="36" spans="2:36" ht="15" customHeight="1">
      <c r="B36" s="150"/>
      <c r="C36" s="1279"/>
      <c r="D36" s="1279"/>
      <c r="E36" s="1279"/>
      <c r="F36" s="1279"/>
      <c r="G36" s="1279"/>
      <c r="H36" s="1279"/>
      <c r="I36" s="133"/>
      <c r="J36" s="2652"/>
      <c r="K36" s="2666"/>
      <c r="L36" s="2666"/>
      <c r="M36" s="2666"/>
      <c r="N36" s="2666"/>
      <c r="O36" s="2666"/>
      <c r="P36" s="2666"/>
      <c r="Q36" s="2666"/>
      <c r="R36" s="2666"/>
      <c r="S36" s="2666"/>
      <c r="T36" s="2666"/>
      <c r="U36" s="2666"/>
      <c r="V36" s="2666"/>
      <c r="W36" s="2666"/>
      <c r="X36" s="2666"/>
      <c r="Y36" s="2666"/>
      <c r="Z36" s="2666"/>
      <c r="AA36" s="2666"/>
      <c r="AB36" s="2666"/>
      <c r="AC36" s="2666"/>
      <c r="AD36" s="2666"/>
      <c r="AE36" s="2666"/>
      <c r="AF36" s="2666"/>
      <c r="AG36" s="2666"/>
      <c r="AH36" s="2666"/>
      <c r="AI36" s="2666"/>
      <c r="AJ36" s="2651"/>
    </row>
    <row r="37" spans="2:36" ht="15" customHeight="1">
      <c r="B37" s="150"/>
      <c r="C37" s="1279"/>
      <c r="D37" s="1279"/>
      <c r="E37" s="1279"/>
      <c r="F37" s="1279"/>
      <c r="G37" s="1279"/>
      <c r="H37" s="1279"/>
      <c r="I37" s="133"/>
      <c r="J37" s="2652"/>
      <c r="K37" s="2666"/>
      <c r="L37" s="2666"/>
      <c r="M37" s="2666"/>
      <c r="N37" s="2666"/>
      <c r="O37" s="2666"/>
      <c r="P37" s="2666"/>
      <c r="Q37" s="2666"/>
      <c r="R37" s="2666"/>
      <c r="S37" s="2666"/>
      <c r="T37" s="2666"/>
      <c r="U37" s="2666"/>
      <c r="V37" s="2666"/>
      <c r="W37" s="2666"/>
      <c r="X37" s="2666"/>
      <c r="Y37" s="2666"/>
      <c r="Z37" s="2666"/>
      <c r="AA37" s="2666"/>
      <c r="AB37" s="2666"/>
      <c r="AC37" s="2666"/>
      <c r="AD37" s="2666"/>
      <c r="AE37" s="2666"/>
      <c r="AF37" s="2666"/>
      <c r="AG37" s="2666"/>
      <c r="AH37" s="2666"/>
      <c r="AI37" s="2666"/>
      <c r="AJ37" s="2651"/>
    </row>
    <row r="38" spans="2:36" ht="15" customHeight="1">
      <c r="B38" s="150"/>
      <c r="C38" s="1279"/>
      <c r="D38" s="1279"/>
      <c r="E38" s="1279"/>
      <c r="F38" s="1279"/>
      <c r="G38" s="1279"/>
      <c r="H38" s="1279"/>
      <c r="I38" s="133"/>
      <c r="J38" s="2652"/>
      <c r="K38" s="2666"/>
      <c r="L38" s="2666"/>
      <c r="M38" s="2666"/>
      <c r="N38" s="2666"/>
      <c r="O38" s="2666"/>
      <c r="P38" s="2666"/>
      <c r="Q38" s="2666"/>
      <c r="R38" s="2666"/>
      <c r="S38" s="2666"/>
      <c r="T38" s="2666"/>
      <c r="U38" s="2666"/>
      <c r="V38" s="2666"/>
      <c r="W38" s="2666"/>
      <c r="X38" s="2666"/>
      <c r="Y38" s="2666"/>
      <c r="Z38" s="2666"/>
      <c r="AA38" s="2666"/>
      <c r="AB38" s="2666"/>
      <c r="AC38" s="2666"/>
      <c r="AD38" s="2666"/>
      <c r="AE38" s="2666"/>
      <c r="AF38" s="2666"/>
      <c r="AG38" s="2666"/>
      <c r="AH38" s="2666"/>
      <c r="AI38" s="2666"/>
      <c r="AJ38" s="2651"/>
    </row>
    <row r="39" spans="2:36" ht="15" customHeight="1">
      <c r="B39" s="150"/>
      <c r="C39" s="1279"/>
      <c r="D39" s="1279"/>
      <c r="E39" s="1279"/>
      <c r="F39" s="1279"/>
      <c r="G39" s="1279"/>
      <c r="H39" s="1279"/>
      <c r="I39" s="133"/>
      <c r="J39" s="2652"/>
      <c r="K39" s="2666"/>
      <c r="L39" s="2666"/>
      <c r="M39" s="2666"/>
      <c r="N39" s="2666"/>
      <c r="O39" s="2666"/>
      <c r="P39" s="2666"/>
      <c r="Q39" s="2666"/>
      <c r="R39" s="2666"/>
      <c r="S39" s="2666"/>
      <c r="T39" s="2666"/>
      <c r="U39" s="2666"/>
      <c r="V39" s="2666"/>
      <c r="W39" s="2666"/>
      <c r="X39" s="2666"/>
      <c r="Y39" s="2666"/>
      <c r="Z39" s="2666"/>
      <c r="AA39" s="2666"/>
      <c r="AB39" s="2666"/>
      <c r="AC39" s="2666"/>
      <c r="AD39" s="2666"/>
      <c r="AE39" s="2666"/>
      <c r="AF39" s="2666"/>
      <c r="AG39" s="2666"/>
      <c r="AH39" s="2666"/>
      <c r="AI39" s="2666"/>
      <c r="AJ39" s="2651"/>
    </row>
    <row r="40" spans="2:36" ht="15" customHeight="1">
      <c r="B40" s="150"/>
      <c r="C40" s="1279"/>
      <c r="D40" s="1279"/>
      <c r="E40" s="1279"/>
      <c r="F40" s="1279"/>
      <c r="G40" s="1279"/>
      <c r="H40" s="1279"/>
      <c r="I40" s="133"/>
      <c r="J40" s="2652"/>
      <c r="K40" s="2666"/>
      <c r="L40" s="2666"/>
      <c r="M40" s="2666"/>
      <c r="N40" s="2666"/>
      <c r="O40" s="2666"/>
      <c r="P40" s="2666"/>
      <c r="Q40" s="2666"/>
      <c r="R40" s="2666"/>
      <c r="S40" s="2666"/>
      <c r="T40" s="2666"/>
      <c r="U40" s="2666"/>
      <c r="V40" s="2666"/>
      <c r="W40" s="2666"/>
      <c r="X40" s="2666"/>
      <c r="Y40" s="2666"/>
      <c r="Z40" s="2666"/>
      <c r="AA40" s="2666"/>
      <c r="AB40" s="2666"/>
      <c r="AC40" s="2666"/>
      <c r="AD40" s="2666"/>
      <c r="AE40" s="2666"/>
      <c r="AF40" s="2666"/>
      <c r="AG40" s="2666"/>
      <c r="AH40" s="2666"/>
      <c r="AI40" s="2666"/>
      <c r="AJ40" s="2651"/>
    </row>
    <row r="41" spans="2:36" ht="15" customHeight="1" thickBot="1">
      <c r="B41" s="151"/>
      <c r="C41" s="1128"/>
      <c r="D41" s="1128"/>
      <c r="E41" s="1128"/>
      <c r="F41" s="1128"/>
      <c r="G41" s="1128"/>
      <c r="H41" s="1128"/>
      <c r="I41" s="125"/>
      <c r="J41" s="2653"/>
      <c r="K41" s="2654"/>
      <c r="L41" s="2654"/>
      <c r="M41" s="2654"/>
      <c r="N41" s="2654"/>
      <c r="O41" s="2654"/>
      <c r="P41" s="2654"/>
      <c r="Q41" s="2654"/>
      <c r="R41" s="2654"/>
      <c r="S41" s="2654"/>
      <c r="T41" s="2654"/>
      <c r="U41" s="2654"/>
      <c r="V41" s="2654"/>
      <c r="W41" s="2654"/>
      <c r="X41" s="2654"/>
      <c r="Y41" s="2654"/>
      <c r="Z41" s="2654"/>
      <c r="AA41" s="2654"/>
      <c r="AB41" s="2654"/>
      <c r="AC41" s="2654"/>
      <c r="AD41" s="2654"/>
      <c r="AE41" s="2654"/>
      <c r="AF41" s="2654"/>
      <c r="AG41" s="2654"/>
      <c r="AH41" s="2654"/>
      <c r="AI41" s="2654"/>
      <c r="AJ41" s="2655"/>
    </row>
    <row r="42" spans="2:36" s="1086" customFormat="1" ht="15" customHeight="1">
      <c r="Q42" s="2051" t="s">
        <v>980</v>
      </c>
      <c r="R42" s="2051"/>
      <c r="S42" s="2051"/>
      <c r="T42" s="2051"/>
      <c r="U42" s="2051" t="s">
        <v>981</v>
      </c>
      <c r="V42" s="2051"/>
      <c r="W42" s="2051"/>
      <c r="X42" s="2051"/>
      <c r="Y42" s="2051" t="s">
        <v>982</v>
      </c>
      <c r="Z42" s="2051"/>
      <c r="AA42" s="2051"/>
      <c r="AB42" s="2051"/>
      <c r="AC42" s="2051" t="s">
        <v>983</v>
      </c>
      <c r="AD42" s="2051"/>
      <c r="AE42" s="2051"/>
      <c r="AF42" s="2051"/>
      <c r="AG42" s="2051" t="s">
        <v>50</v>
      </c>
      <c r="AH42" s="2051"/>
      <c r="AI42" s="2051"/>
      <c r="AJ42" s="2051"/>
    </row>
    <row r="43" spans="2:36" s="1086" customFormat="1" ht="12.65" customHeight="1">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2: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8" spans="2:36">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row>
    <row r="49" spans="2:36" s="349" customFormat="1" ht="15.75" hidden="1" customHeight="1">
      <c r="B49" s="322"/>
      <c r="C49" s="348"/>
      <c r="D49" s="348"/>
      <c r="E49" s="2562" t="s">
        <v>359</v>
      </c>
      <c r="F49" s="2469"/>
      <c r="G49" s="2469"/>
      <c r="H49" s="2563"/>
      <c r="I49" s="2564" t="s">
        <v>75</v>
      </c>
      <c r="J49" s="2469"/>
      <c r="K49" s="2469"/>
      <c r="L49" s="2565"/>
      <c r="M49" s="2566" t="s">
        <v>8</v>
      </c>
      <c r="N49" s="2469"/>
      <c r="O49" s="2469"/>
      <c r="P49" s="2563"/>
      <c r="Q49" s="352"/>
      <c r="R49" s="372"/>
      <c r="S49" s="2567" t="s">
        <v>7</v>
      </c>
      <c r="T49" s="2469"/>
      <c r="U49" s="2469"/>
      <c r="V49" s="2469"/>
      <c r="W49" s="372"/>
      <c r="X49" s="353"/>
      <c r="Y49" s="352"/>
      <c r="Z49" s="351"/>
      <c r="AA49" s="2567" t="s">
        <v>32</v>
      </c>
      <c r="AB49" s="2645"/>
      <c r="AC49" s="2645"/>
      <c r="AD49" s="2645"/>
      <c r="AE49" s="372"/>
      <c r="AF49" s="354"/>
      <c r="AG49" s="2567" t="s">
        <v>355</v>
      </c>
      <c r="AH49" s="2645"/>
      <c r="AI49" s="2645"/>
      <c r="AJ49" s="2646"/>
    </row>
    <row r="50" spans="2:36" s="1" customFormat="1" ht="17.149999999999999" hidden="1" customHeight="1">
      <c r="B50" s="370"/>
      <c r="C50" s="370"/>
      <c r="D50" s="370"/>
      <c r="E50" s="2360"/>
      <c r="F50" s="2527"/>
      <c r="G50" s="2527"/>
      <c r="H50" s="2528"/>
      <c r="I50" s="2656"/>
      <c r="J50" s="2527"/>
      <c r="K50" s="2527"/>
      <c r="L50" s="2535"/>
      <c r="M50" s="2360"/>
      <c r="N50" s="2527"/>
      <c r="O50" s="2527"/>
      <c r="P50" s="2528"/>
      <c r="Q50" s="2656"/>
      <c r="R50" s="2527"/>
      <c r="S50" s="2527"/>
      <c r="T50" s="2527"/>
      <c r="U50" s="2527"/>
      <c r="V50" s="2527"/>
      <c r="W50" s="2527"/>
      <c r="X50" s="2528"/>
      <c r="Y50" s="2656"/>
      <c r="Z50" s="1838"/>
      <c r="AA50" s="1838"/>
      <c r="AB50" s="1838"/>
      <c r="AC50" s="1838"/>
      <c r="AD50" s="1838"/>
      <c r="AE50" s="1838"/>
      <c r="AF50" s="2470"/>
      <c r="AG50" s="2527"/>
      <c r="AH50" s="2527"/>
      <c r="AI50" s="2527"/>
      <c r="AJ50" s="2535"/>
    </row>
    <row r="51" spans="2:36" s="1" customFormat="1" ht="17.149999999999999" hidden="1" customHeight="1">
      <c r="B51" s="370"/>
      <c r="C51" s="370"/>
      <c r="D51" s="370"/>
      <c r="E51" s="2541"/>
      <c r="F51" s="2527"/>
      <c r="G51" s="2527"/>
      <c r="H51" s="2528"/>
      <c r="I51" s="2532"/>
      <c r="J51" s="2527"/>
      <c r="K51" s="2527"/>
      <c r="L51" s="2535"/>
      <c r="M51" s="2541"/>
      <c r="N51" s="2527"/>
      <c r="O51" s="2527"/>
      <c r="P51" s="2528"/>
      <c r="Q51" s="2532"/>
      <c r="R51" s="2527"/>
      <c r="S51" s="2527"/>
      <c r="T51" s="2527"/>
      <c r="U51" s="2527"/>
      <c r="V51" s="2527"/>
      <c r="W51" s="2527"/>
      <c r="X51" s="2528"/>
      <c r="Y51" s="2657"/>
      <c r="Z51" s="1838"/>
      <c r="AA51" s="1838"/>
      <c r="AB51" s="1838"/>
      <c r="AC51" s="1838"/>
      <c r="AD51" s="1838"/>
      <c r="AE51" s="1838"/>
      <c r="AF51" s="2470"/>
      <c r="AG51" s="2527"/>
      <c r="AH51" s="2527"/>
      <c r="AI51" s="2527"/>
      <c r="AJ51" s="2535"/>
    </row>
    <row r="52" spans="2:36" s="1" customFormat="1" ht="17.149999999999999" hidden="1" customHeight="1" thickBot="1">
      <c r="B52" s="370"/>
      <c r="C52" s="370"/>
      <c r="D52" s="370"/>
      <c r="E52" s="2542"/>
      <c r="F52" s="2529"/>
      <c r="G52" s="2529"/>
      <c r="H52" s="2530"/>
      <c r="I52" s="2533"/>
      <c r="J52" s="2529"/>
      <c r="K52" s="2529"/>
      <c r="L52" s="2536"/>
      <c r="M52" s="2542"/>
      <c r="N52" s="2529"/>
      <c r="O52" s="2529"/>
      <c r="P52" s="2530"/>
      <c r="Q52" s="2533"/>
      <c r="R52" s="2529"/>
      <c r="S52" s="2529"/>
      <c r="T52" s="2529"/>
      <c r="U52" s="2529"/>
      <c r="V52" s="2529"/>
      <c r="W52" s="2529"/>
      <c r="X52" s="2530"/>
      <c r="Y52" s="2658"/>
      <c r="Z52" s="2471"/>
      <c r="AA52" s="2471"/>
      <c r="AB52" s="2471"/>
      <c r="AC52" s="2471"/>
      <c r="AD52" s="2471"/>
      <c r="AE52" s="2471"/>
      <c r="AF52" s="2472"/>
      <c r="AG52" s="2529"/>
      <c r="AH52" s="2529"/>
      <c r="AI52" s="2529"/>
      <c r="AJ52" s="2536"/>
    </row>
  </sheetData>
  <sheetProtection sheet="1" selectLockedCells="1"/>
  <mergeCells count="75">
    <mergeCell ref="R9:AJ9"/>
    <mergeCell ref="R10:AJ10"/>
    <mergeCell ref="R11:AJ11"/>
    <mergeCell ref="B15:AK16"/>
    <mergeCell ref="Q42:T42"/>
    <mergeCell ref="U42:X42"/>
    <mergeCell ref="Y42:AB42"/>
    <mergeCell ref="AC42:AF42"/>
    <mergeCell ref="AG42:AJ42"/>
    <mergeCell ref="B30:B31"/>
    <mergeCell ref="C30:H31"/>
    <mergeCell ref="J30:K31"/>
    <mergeCell ref="L30:W31"/>
    <mergeCell ref="B26:B27"/>
    <mergeCell ref="B28:B29"/>
    <mergeCell ref="C28:H29"/>
    <mergeCell ref="Z1:AJ1"/>
    <mergeCell ref="C3:F3"/>
    <mergeCell ref="X6:AI6"/>
    <mergeCell ref="X7:AI7"/>
    <mergeCell ref="X8:AI8"/>
    <mergeCell ref="C4:L4"/>
    <mergeCell ref="R6:V6"/>
    <mergeCell ref="R7:V7"/>
    <mergeCell ref="R8:V8"/>
    <mergeCell ref="I28:I29"/>
    <mergeCell ref="L28:W29"/>
    <mergeCell ref="J26:K26"/>
    <mergeCell ref="J27:K27"/>
    <mergeCell ref="AX23:AZ24"/>
    <mergeCell ref="AQ25:AW26"/>
    <mergeCell ref="AX25:AZ26"/>
    <mergeCell ref="L24:W25"/>
    <mergeCell ref="B13:AJ13"/>
    <mergeCell ref="B18:AJ18"/>
    <mergeCell ref="B20:B21"/>
    <mergeCell ref="C20:H21"/>
    <mergeCell ref="J20:K21"/>
    <mergeCell ref="L20:AJ21"/>
    <mergeCell ref="B22:B23"/>
    <mergeCell ref="B24:B25"/>
    <mergeCell ref="C26:H27"/>
    <mergeCell ref="L26:W26"/>
    <mergeCell ref="L27:W27"/>
    <mergeCell ref="C22:H23"/>
    <mergeCell ref="J22:K23"/>
    <mergeCell ref="L22:AJ23"/>
    <mergeCell ref="Y24:AC25"/>
    <mergeCell ref="AE24:AJ25"/>
    <mergeCell ref="J24:K25"/>
    <mergeCell ref="I24:I25"/>
    <mergeCell ref="S49:V49"/>
    <mergeCell ref="AA49:AD49"/>
    <mergeCell ref="X28:AJ29"/>
    <mergeCell ref="Q43:T46"/>
    <mergeCell ref="U43:X46"/>
    <mergeCell ref="Y43:AB46"/>
    <mergeCell ref="AC43:AF46"/>
    <mergeCell ref="AG43:AJ46"/>
    <mergeCell ref="AG50:AJ52"/>
    <mergeCell ref="AQ15:AW17"/>
    <mergeCell ref="AQ18:AW20"/>
    <mergeCell ref="E50:H52"/>
    <mergeCell ref="I50:L52"/>
    <mergeCell ref="M50:P52"/>
    <mergeCell ref="Q50:X52"/>
    <mergeCell ref="Y50:AF52"/>
    <mergeCell ref="AQ23:AW24"/>
    <mergeCell ref="C24:H25"/>
    <mergeCell ref="AG49:AJ49"/>
    <mergeCell ref="C32:H41"/>
    <mergeCell ref="J32:AJ41"/>
    <mergeCell ref="E49:H49"/>
    <mergeCell ref="I49:L49"/>
    <mergeCell ref="M49:P49"/>
  </mergeCells>
  <phoneticPr fontId="3"/>
  <conditionalFormatting sqref="L24:W25">
    <cfRule type="expression" dxfId="59" priority="10" stopIfTrue="1">
      <formula>AND(MONTH(L24)&lt;10,DAY(L24)&gt;9)</formula>
    </cfRule>
    <cfRule type="expression" dxfId="58" priority="11" stopIfTrue="1">
      <formula>AND(MONTH(L24)&lt;10,DAY(L24)&lt;10)</formula>
    </cfRule>
    <cfRule type="expression" dxfId="57" priority="12" stopIfTrue="1">
      <formula>AND(MONTH(L24)&gt;9,DAY(L24)&lt;10)</formula>
    </cfRule>
  </conditionalFormatting>
  <conditionalFormatting sqref="L26:W26">
    <cfRule type="expression" dxfId="56" priority="7" stopIfTrue="1">
      <formula>AND(MONTH(L26)&lt;10,DAY(L26)&gt;9)</formula>
    </cfRule>
    <cfRule type="expression" dxfId="55" priority="8" stopIfTrue="1">
      <formula>AND(MONTH(L26)&lt;10,DAY(L26)&lt;10)</formula>
    </cfRule>
    <cfRule type="expression" dxfId="54" priority="9" stopIfTrue="1">
      <formula>AND(MONTH(L26)&gt;9,DAY(L26)&lt;10)</formula>
    </cfRule>
  </conditionalFormatting>
  <conditionalFormatting sqref="L27:W27">
    <cfRule type="expression" dxfId="53" priority="4" stopIfTrue="1">
      <formula>AND(MONTH(L27)&lt;10,DAY(L27)&gt;9)</formula>
    </cfRule>
    <cfRule type="expression" dxfId="52" priority="5" stopIfTrue="1">
      <formula>AND(MONTH(L27)&lt;10,DAY(L27)&lt;10)</formula>
    </cfRule>
    <cfRule type="expression" dxfId="51" priority="6" stopIfTrue="1">
      <formula>AND(MONTH(L27)&gt;9,DAY(L27)&lt;10)</formula>
    </cfRule>
  </conditionalFormatting>
  <conditionalFormatting sqref="L30:W31">
    <cfRule type="expression" dxfId="50" priority="1" stopIfTrue="1">
      <formula>AND(MONTH(L30)&lt;10,DAY(L30)&gt;9)</formula>
    </cfRule>
    <cfRule type="expression" dxfId="49" priority="2" stopIfTrue="1">
      <formula>AND(MONTH(L30)&lt;10,DAY(L30)&lt;10)</formula>
    </cfRule>
    <cfRule type="expression" dxfId="48" priority="3" stopIfTrue="1">
      <formula>AND(MONTH(L30)&gt;9,DAY(L30)&lt;10)</formula>
    </cfRule>
  </conditionalFormatting>
  <dataValidations count="1">
    <dataValidation type="list" allowBlank="1" showInputMessage="1" showErrorMessage="1" sqref="AX23:AZ26">
      <formula1>$AM$18:$AM$20</formula1>
    </dataValidation>
  </dataValidations>
  <pageMargins left="0.98425196850393704" right="0.59055118110236227" top="0.78740157480314965" bottom="0.98425196850393704" header="0.51181102362204722" footer="0.51181102362204722"/>
  <pageSetup paperSize="9" scale="99" orientation="portrait" r:id="rId1"/>
  <headerFooter alignWithMargins="0">
    <oddHeader>&amp;L&amp;"ＭＳ 明朝,標準"&amp;8&amp;K00-041第32号（第31条関係）</oddHeader>
    <oddFooter>&amp;R&amp;"ＭＳ 明朝,標準"&amp;8&amp;K00-048受注者⇒監督員</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3" tint="0.59999389629810485"/>
  </sheetPr>
  <dimension ref="A1:BB53"/>
  <sheetViews>
    <sheetView showZeros="0" view="pageBreakPreview" zoomScaleNormal="100" zoomScaleSheetLayoutView="100" workbookViewId="0">
      <selection activeCell="L27" sqref="L27:W28"/>
    </sheetView>
  </sheetViews>
  <sheetFormatPr defaultColWidth="2.36328125" defaultRowHeight="13"/>
  <cols>
    <col min="1" max="1" width="10" style="123" customWidth="1"/>
    <col min="2" max="36" width="2.36328125" style="123"/>
    <col min="37" max="37" width="2.36328125" style="123" customWidth="1"/>
    <col min="38" max="38" width="2.36328125" style="123" hidden="1" customWidth="1"/>
    <col min="39" max="40" width="2.36328125" style="123" customWidth="1"/>
    <col min="41" max="45" width="2.36328125" style="123"/>
    <col min="46" max="46" width="18.453125" style="123" customWidth="1"/>
    <col min="47" max="48" width="2.36328125" style="123"/>
    <col min="49" max="49" width="10" style="123" customWidth="1"/>
    <col min="50" max="16384" width="2.36328125" style="123"/>
  </cols>
  <sheetData>
    <row r="1" spans="1:54" ht="19.5" customHeight="1">
      <c r="W1" s="249"/>
      <c r="X1" s="250"/>
      <c r="Y1" s="345"/>
      <c r="Z1" s="1664"/>
      <c r="AA1" s="2659"/>
      <c r="AB1" s="2659"/>
      <c r="AC1" s="2659"/>
      <c r="AD1" s="2659"/>
      <c r="AE1" s="2659"/>
      <c r="AF1" s="2659"/>
      <c r="AG1" s="2659"/>
      <c r="AH1" s="2659"/>
      <c r="AI1" s="2659"/>
      <c r="AJ1" s="1665"/>
      <c r="AL1" s="443" t="s">
        <v>287</v>
      </c>
      <c r="AN1" s="539" t="s">
        <v>322</v>
      </c>
    </row>
    <row r="2" spans="1:54" ht="15" customHeight="1"/>
    <row r="3" spans="1:54" s="707" customFormat="1" ht="15" customHeight="1">
      <c r="A3" s="782"/>
      <c r="C3" s="1546" t="s">
        <v>368</v>
      </c>
      <c r="D3" s="2056"/>
      <c r="E3" s="2056"/>
      <c r="F3" s="2056"/>
      <c r="G3" s="705"/>
      <c r="H3" s="705"/>
    </row>
    <row r="4" spans="1:54" s="707" customFormat="1" ht="20.149999999999999" customHeight="1">
      <c r="A4" s="782"/>
      <c r="C4" s="1726" t="str">
        <f>IF(各項目入力表!B10=各項目入力表!A19,"平　塚　市　長",+IF(各項目入力表!B10=各項目入力表!A20,"平塚市病院事業管理者",""))</f>
        <v/>
      </c>
      <c r="D4" s="1816"/>
      <c r="E4" s="1816"/>
      <c r="F4" s="1816"/>
      <c r="G4" s="1816"/>
      <c r="H4" s="1816"/>
      <c r="I4" s="1816"/>
      <c r="J4" s="1816"/>
      <c r="K4" s="1816"/>
      <c r="L4" s="1816"/>
      <c r="M4" s="705"/>
      <c r="N4" s="706"/>
      <c r="O4" s="706"/>
      <c r="P4" s="706"/>
      <c r="Q4" s="706"/>
      <c r="R4" s="706"/>
      <c r="AM4" s="123"/>
      <c r="AN4" s="123"/>
    </row>
    <row r="5" spans="1:54" ht="15" customHeight="1">
      <c r="Y5" s="124"/>
      <c r="Z5" s="124"/>
      <c r="AA5" s="124"/>
      <c r="AB5" s="124"/>
      <c r="AC5" s="124"/>
      <c r="AD5" s="124"/>
      <c r="AE5" s="124"/>
      <c r="AF5" s="124"/>
      <c r="AG5" s="124"/>
      <c r="AH5" s="124"/>
      <c r="AI5" s="124"/>
      <c r="AL5" s="123" t="s">
        <v>425</v>
      </c>
    </row>
    <row r="6" spans="1:54" s="108" customFormat="1" ht="30" customHeight="1">
      <c r="A6" s="782"/>
      <c r="K6" s="38"/>
      <c r="L6" s="38"/>
      <c r="M6" s="38"/>
      <c r="N6" s="38"/>
      <c r="O6" s="38"/>
      <c r="P6" s="38"/>
      <c r="Q6" s="38"/>
      <c r="R6" s="2054" t="s">
        <v>71</v>
      </c>
      <c r="S6" s="1123"/>
      <c r="T6" s="1123"/>
      <c r="U6" s="1123"/>
      <c r="V6" s="1123"/>
      <c r="W6" s="579"/>
      <c r="X6" s="2690">
        <f>各項目入力表!F3</f>
        <v>0</v>
      </c>
      <c r="Y6" s="1657"/>
      <c r="Z6" s="1657"/>
      <c r="AA6" s="1657"/>
      <c r="AB6" s="1657"/>
      <c r="AC6" s="1657"/>
      <c r="AD6" s="1657"/>
      <c r="AE6" s="1657"/>
      <c r="AF6" s="1657"/>
      <c r="AG6" s="1657"/>
      <c r="AH6" s="1657"/>
      <c r="AI6" s="1657"/>
    </row>
    <row r="7" spans="1:54" s="108" customFormat="1" ht="30" customHeight="1">
      <c r="A7" s="782"/>
      <c r="R7" s="2054" t="s">
        <v>33</v>
      </c>
      <c r="S7" s="1123"/>
      <c r="T7" s="1123"/>
      <c r="U7" s="1123"/>
      <c r="V7" s="1123"/>
      <c r="W7" s="579"/>
      <c r="X7" s="2690">
        <f>各項目入力表!F4</f>
        <v>0</v>
      </c>
      <c r="Y7" s="1657"/>
      <c r="Z7" s="1657"/>
      <c r="AA7" s="1657"/>
      <c r="AB7" s="1657"/>
      <c r="AC7" s="1657"/>
      <c r="AD7" s="1657"/>
      <c r="AE7" s="1657"/>
      <c r="AF7" s="1657"/>
      <c r="AG7" s="1657"/>
      <c r="AH7" s="1657"/>
      <c r="AI7" s="1657"/>
    </row>
    <row r="8" spans="1:54" s="108" customFormat="1" ht="30" customHeight="1">
      <c r="A8" s="782"/>
      <c r="R8" s="2054" t="s">
        <v>34</v>
      </c>
      <c r="S8" s="1123"/>
      <c r="T8" s="1123"/>
      <c r="U8" s="1123"/>
      <c r="V8" s="1123"/>
      <c r="W8" s="579"/>
      <c r="X8" s="2690">
        <f>各項目入力表!F5</f>
        <v>0</v>
      </c>
      <c r="Y8" s="1657"/>
      <c r="Z8" s="1657"/>
      <c r="AA8" s="1657"/>
      <c r="AB8" s="1657"/>
      <c r="AC8" s="1657"/>
      <c r="AD8" s="1657"/>
      <c r="AE8" s="1657"/>
      <c r="AF8" s="1657"/>
      <c r="AG8" s="1657"/>
      <c r="AH8" s="1657"/>
      <c r="AI8" s="1657"/>
      <c r="AJ8" s="529" t="s">
        <v>65</v>
      </c>
    </row>
    <row r="9" spans="1:54" s="1086" customFormat="1" ht="12" customHeight="1">
      <c r="B9" s="180"/>
      <c r="C9" s="180"/>
      <c r="D9" s="180"/>
      <c r="E9" s="180"/>
      <c r="F9" s="180"/>
      <c r="G9" s="180"/>
      <c r="H9" s="180"/>
      <c r="I9" s="180"/>
      <c r="J9" s="180"/>
      <c r="K9" s="180"/>
      <c r="L9" s="180"/>
      <c r="M9" s="180"/>
      <c r="N9" s="180"/>
      <c r="O9" s="180"/>
      <c r="P9" s="180"/>
      <c r="Q9" s="180"/>
      <c r="R9" s="1578" t="s">
        <v>934</v>
      </c>
      <c r="S9" s="1578"/>
      <c r="T9" s="1578"/>
      <c r="U9" s="1578"/>
      <c r="V9" s="1578"/>
      <c r="W9" s="1578"/>
      <c r="X9" s="1578"/>
      <c r="Y9" s="1578"/>
      <c r="Z9" s="1578"/>
      <c r="AA9" s="1578"/>
      <c r="AB9" s="1578"/>
      <c r="AC9" s="1578"/>
      <c r="AD9" s="1578"/>
      <c r="AE9" s="1578"/>
      <c r="AF9" s="1578"/>
      <c r="AG9" s="1578"/>
      <c r="AH9" s="1578"/>
      <c r="AI9" s="1578"/>
      <c r="AJ9" s="1578"/>
    </row>
    <row r="10" spans="1:54" s="1086" customFormat="1" ht="12" customHeight="1">
      <c r="B10" s="180"/>
      <c r="C10" s="180"/>
      <c r="D10" s="180"/>
      <c r="E10" s="180"/>
      <c r="F10" s="180"/>
      <c r="G10" s="180"/>
      <c r="H10" s="180"/>
      <c r="I10" s="180"/>
      <c r="J10" s="180"/>
      <c r="K10" s="180"/>
      <c r="L10" s="180"/>
      <c r="M10" s="180"/>
      <c r="N10" s="180"/>
      <c r="O10" s="180"/>
      <c r="P10" s="180"/>
      <c r="Q10" s="180"/>
      <c r="R10" s="1579" t="s">
        <v>935</v>
      </c>
      <c r="S10" s="1579"/>
      <c r="T10" s="1579"/>
      <c r="U10" s="1579"/>
      <c r="V10" s="1579"/>
      <c r="W10" s="1579"/>
      <c r="X10" s="1579"/>
      <c r="Y10" s="1579"/>
      <c r="Z10" s="1579"/>
      <c r="AA10" s="1579"/>
      <c r="AB10" s="1579"/>
      <c r="AC10" s="1579"/>
      <c r="AD10" s="1579"/>
      <c r="AE10" s="1579"/>
      <c r="AF10" s="1579"/>
      <c r="AG10" s="1579"/>
      <c r="AH10" s="1579"/>
      <c r="AI10" s="1579"/>
      <c r="AJ10" s="1579"/>
    </row>
    <row r="11" spans="1:54" s="1086" customFormat="1" ht="12" customHeight="1">
      <c r="B11" s="180"/>
      <c r="C11" s="180"/>
      <c r="D11" s="180"/>
      <c r="E11" s="180"/>
      <c r="F11" s="180"/>
      <c r="G11" s="180"/>
      <c r="H11" s="180"/>
      <c r="I11" s="180"/>
      <c r="J11" s="180"/>
      <c r="K11" s="180"/>
      <c r="L11" s="180"/>
      <c r="M11" s="180"/>
      <c r="N11" s="180"/>
      <c r="O11" s="180"/>
      <c r="P11" s="180"/>
      <c r="Q11" s="180"/>
      <c r="R11" s="1579" t="s">
        <v>937</v>
      </c>
      <c r="S11" s="1579"/>
      <c r="T11" s="1579"/>
      <c r="U11" s="1579"/>
      <c r="V11" s="1579"/>
      <c r="W11" s="1579"/>
      <c r="X11" s="1579"/>
      <c r="Y11" s="1579"/>
      <c r="Z11" s="1579"/>
      <c r="AA11" s="1579"/>
      <c r="AB11" s="1579"/>
      <c r="AC11" s="1579"/>
      <c r="AD11" s="1579"/>
      <c r="AE11" s="1579"/>
      <c r="AF11" s="1579"/>
      <c r="AG11" s="1579"/>
      <c r="AH11" s="1579"/>
      <c r="AI11" s="1579"/>
      <c r="AJ11" s="1579"/>
    </row>
    <row r="12" spans="1:54" ht="15" customHeight="1"/>
    <row r="13" spans="1:54" ht="30" customHeight="1">
      <c r="B13" s="525"/>
      <c r="C13" s="525"/>
      <c r="D13" s="525"/>
      <c r="E13" s="525"/>
      <c r="F13" s="525"/>
      <c r="G13" s="525"/>
      <c r="H13" s="525"/>
      <c r="I13" s="2694" t="s">
        <v>796</v>
      </c>
      <c r="J13" s="1894"/>
      <c r="K13" s="1894"/>
      <c r="L13" s="1894"/>
      <c r="M13" s="1894"/>
      <c r="N13" s="1894"/>
      <c r="O13" s="1894"/>
      <c r="P13" s="1894"/>
      <c r="Q13" s="1894"/>
      <c r="R13" s="1894"/>
      <c r="S13" s="1894"/>
      <c r="T13" s="1894"/>
      <c r="U13" s="1894"/>
      <c r="V13" s="1894"/>
      <c r="W13" s="1894"/>
      <c r="X13" s="1894"/>
      <c r="Y13" s="1894"/>
      <c r="Z13" s="1894"/>
      <c r="AA13" s="1894"/>
      <c r="AB13" s="1894"/>
      <c r="AC13" s="1894"/>
      <c r="AD13" s="525"/>
      <c r="AE13" s="525"/>
      <c r="AF13" s="525"/>
      <c r="AG13" s="525"/>
      <c r="AH13" s="525"/>
      <c r="AI13" s="525"/>
      <c r="AJ13" s="526"/>
      <c r="AO13" s="522"/>
      <c r="AP13" s="517"/>
      <c r="AQ13" s="517"/>
      <c r="AR13" s="517"/>
      <c r="AS13" s="517"/>
      <c r="AT13" s="517"/>
      <c r="AU13" s="517"/>
      <c r="AV13" s="509"/>
      <c r="AW13" s="509"/>
      <c r="AX13" s="509"/>
      <c r="AY13" s="509"/>
      <c r="AZ13" s="509"/>
      <c r="BA13" s="509"/>
      <c r="BB13" s="509"/>
    </row>
    <row r="14" spans="1:54" ht="15" customHeight="1">
      <c r="AO14" s="517"/>
      <c r="AP14" s="517"/>
      <c r="AQ14" s="517"/>
      <c r="AR14" s="517"/>
      <c r="AS14" s="517"/>
      <c r="AT14" s="517"/>
      <c r="AU14" s="517"/>
      <c r="AV14" s="509"/>
      <c r="AW14" s="509"/>
      <c r="AX14" s="509"/>
      <c r="AY14" s="509"/>
      <c r="AZ14" s="509"/>
      <c r="BA14" s="509"/>
      <c r="BB14" s="509"/>
    </row>
    <row r="15" spans="1:54" ht="20.149999999999999" customHeight="1">
      <c r="B15" s="2693" t="s">
        <v>984</v>
      </c>
      <c r="C15" s="2056"/>
      <c r="D15" s="2056"/>
      <c r="E15" s="2056"/>
      <c r="F15" s="2056"/>
      <c r="G15" s="2056"/>
      <c r="H15" s="2056"/>
      <c r="I15" s="2056"/>
      <c r="J15" s="1190" t="str">
        <f>IF(I13=AL16,"第３８条第１項","第３１条第４項")</f>
        <v>第３１条第４項</v>
      </c>
      <c r="K15" s="2692"/>
      <c r="L15" s="2692"/>
      <c r="M15" s="2692"/>
      <c r="N15" s="2692"/>
      <c r="O15" s="2692"/>
      <c r="P15" s="2692"/>
      <c r="Q15" s="1200" t="s">
        <v>401</v>
      </c>
      <c r="R15" s="1200"/>
      <c r="S15" s="1200"/>
      <c r="T15" s="1200"/>
      <c r="U15" s="1200"/>
      <c r="V15" s="1200"/>
      <c r="W15" s="1200"/>
      <c r="X15" s="1200"/>
      <c r="Y15" s="1200"/>
      <c r="Z15" s="1200"/>
      <c r="AA15" s="1200"/>
      <c r="AB15" s="1200"/>
      <c r="AC15" s="1200"/>
      <c r="AD15" s="1200"/>
      <c r="AE15" s="1200"/>
      <c r="AF15" s="510"/>
      <c r="AG15" s="510"/>
      <c r="AH15" s="510"/>
      <c r="AI15" s="510"/>
      <c r="AJ15" s="510"/>
      <c r="AL15" s="123" t="s">
        <v>402</v>
      </c>
      <c r="AO15" s="1325" t="s">
        <v>404</v>
      </c>
      <c r="AP15" s="1123"/>
      <c r="AQ15" s="1123"/>
      <c r="AR15" s="1123"/>
      <c r="AS15" s="1123"/>
      <c r="AT15" s="1123"/>
      <c r="AU15" s="1123"/>
      <c r="AV15" s="1123"/>
      <c r="AW15" s="1123"/>
      <c r="AX15" s="1123"/>
      <c r="AY15" s="1123"/>
      <c r="AZ15" s="1123"/>
      <c r="BA15" s="509"/>
      <c r="BB15" s="509"/>
    </row>
    <row r="16" spans="1:54" ht="15" customHeight="1">
      <c r="AL16" s="123" t="s">
        <v>403</v>
      </c>
      <c r="AO16" s="1123"/>
      <c r="AP16" s="1123"/>
      <c r="AQ16" s="1123"/>
      <c r="AR16" s="1123"/>
      <c r="AS16" s="1123"/>
      <c r="AT16" s="1123"/>
      <c r="AU16" s="1123"/>
      <c r="AV16" s="1123"/>
      <c r="AW16" s="1123"/>
      <c r="AX16" s="1123"/>
      <c r="AY16" s="1123"/>
      <c r="AZ16" s="1123"/>
    </row>
    <row r="17" spans="1:52" ht="20.149999999999999" customHeight="1">
      <c r="B17" s="2689" t="s">
        <v>406</v>
      </c>
      <c r="C17" s="1123"/>
      <c r="D17" s="1123"/>
      <c r="E17" s="1123"/>
      <c r="F17" s="1123"/>
      <c r="G17" s="1123"/>
      <c r="H17" s="1123"/>
      <c r="I17" s="1123"/>
      <c r="J17" s="1123"/>
      <c r="K17" s="1123"/>
      <c r="L17" s="1123"/>
      <c r="M17" s="1123"/>
      <c r="N17" s="1123"/>
      <c r="O17" s="1123"/>
      <c r="P17" s="1123"/>
      <c r="Q17" s="1123"/>
      <c r="R17" s="1123"/>
      <c r="S17" s="1123"/>
      <c r="T17" s="1123"/>
      <c r="U17" s="1123"/>
      <c r="V17" s="1123"/>
      <c r="W17" s="1123"/>
      <c r="X17" s="1123"/>
      <c r="Y17" s="1123"/>
      <c r="Z17" s="1123"/>
      <c r="AA17" s="1123"/>
      <c r="AB17" s="1123"/>
      <c r="AC17" s="1123"/>
      <c r="AD17" s="1123"/>
      <c r="AE17" s="1123"/>
      <c r="AF17" s="1123"/>
      <c r="AG17" s="1123"/>
      <c r="AH17" s="1123"/>
      <c r="AI17" s="1123"/>
      <c r="AJ17" s="1123"/>
      <c r="AO17" s="1123"/>
      <c r="AP17" s="1123"/>
      <c r="AQ17" s="1123"/>
      <c r="AR17" s="1123"/>
      <c r="AS17" s="1123"/>
      <c r="AT17" s="1123"/>
      <c r="AU17" s="1123"/>
      <c r="AV17" s="1123"/>
      <c r="AW17" s="1123"/>
      <c r="AX17" s="1123"/>
      <c r="AY17" s="1123"/>
      <c r="AZ17" s="1123"/>
    </row>
    <row r="18" spans="1:52" ht="15" customHeight="1" thickBot="1"/>
    <row r="19" spans="1:52" s="108" customFormat="1" ht="15" customHeight="1" thickTop="1">
      <c r="A19" s="782"/>
      <c r="B19" s="2551"/>
      <c r="C19" s="1981" t="s">
        <v>135</v>
      </c>
      <c r="D19" s="1168"/>
      <c r="E19" s="1168"/>
      <c r="F19" s="1168"/>
      <c r="G19" s="1168"/>
      <c r="H19" s="1168"/>
      <c r="I19" s="195"/>
      <c r="J19" s="2520"/>
      <c r="K19" s="1272"/>
      <c r="L19" s="2516">
        <f>各項目入力表!B3</f>
        <v>0</v>
      </c>
      <c r="M19" s="2516"/>
      <c r="N19" s="2516"/>
      <c r="O19" s="2516"/>
      <c r="P19" s="2516"/>
      <c r="Q19" s="2516"/>
      <c r="R19" s="2516"/>
      <c r="S19" s="2516"/>
      <c r="T19" s="2516"/>
      <c r="U19" s="2516"/>
      <c r="V19" s="2516"/>
      <c r="W19" s="2516"/>
      <c r="X19" s="2516"/>
      <c r="Y19" s="2516"/>
      <c r="Z19" s="2516"/>
      <c r="AA19" s="2516"/>
      <c r="AB19" s="2516"/>
      <c r="AC19" s="2516"/>
      <c r="AD19" s="2516"/>
      <c r="AE19" s="2516"/>
      <c r="AF19" s="2516"/>
      <c r="AG19" s="2516"/>
      <c r="AH19" s="2516"/>
      <c r="AI19" s="2516"/>
      <c r="AJ19" s="2517"/>
      <c r="AO19" s="1952" t="s">
        <v>405</v>
      </c>
      <c r="AP19" s="1123"/>
      <c r="AQ19" s="1123"/>
      <c r="AR19" s="1123"/>
      <c r="AS19" s="1123"/>
      <c r="AT19" s="1123"/>
      <c r="AU19" s="2029"/>
      <c r="AV19" s="1954" t="s">
        <v>351</v>
      </c>
      <c r="AW19" s="2030"/>
      <c r="AX19" s="2031"/>
    </row>
    <row r="20" spans="1:52" s="108" customFormat="1" ht="15" customHeight="1" thickBot="1">
      <c r="A20" s="782"/>
      <c r="B20" s="2665"/>
      <c r="C20" s="1144"/>
      <c r="D20" s="1144"/>
      <c r="E20" s="1144"/>
      <c r="F20" s="1144"/>
      <c r="G20" s="1144"/>
      <c r="H20" s="1144"/>
      <c r="I20" s="196"/>
      <c r="J20" s="2642"/>
      <c r="K20" s="1175"/>
      <c r="L20" s="2643"/>
      <c r="M20" s="2643"/>
      <c r="N20" s="2643"/>
      <c r="O20" s="2643"/>
      <c r="P20" s="2643"/>
      <c r="Q20" s="2643"/>
      <c r="R20" s="2643"/>
      <c r="S20" s="2643"/>
      <c r="T20" s="2643"/>
      <c r="U20" s="2643"/>
      <c r="V20" s="2643"/>
      <c r="W20" s="2643"/>
      <c r="X20" s="2643"/>
      <c r="Y20" s="2643"/>
      <c r="Z20" s="2643"/>
      <c r="AA20" s="2643"/>
      <c r="AB20" s="2643"/>
      <c r="AC20" s="2643"/>
      <c r="AD20" s="2643"/>
      <c r="AE20" s="2643"/>
      <c r="AF20" s="2643"/>
      <c r="AG20" s="2643"/>
      <c r="AH20" s="2643"/>
      <c r="AI20" s="2643"/>
      <c r="AJ20" s="2644"/>
      <c r="AO20" s="1123"/>
      <c r="AP20" s="1123"/>
      <c r="AQ20" s="1123"/>
      <c r="AR20" s="1123"/>
      <c r="AS20" s="1123"/>
      <c r="AT20" s="1123"/>
      <c r="AU20" s="2029"/>
      <c r="AV20" s="2032"/>
      <c r="AW20" s="2033"/>
      <c r="AX20" s="2034"/>
    </row>
    <row r="21" spans="1:52" s="108" customFormat="1" ht="15" customHeight="1" thickTop="1">
      <c r="A21" s="782"/>
      <c r="B21" s="1974"/>
      <c r="C21" s="1976" t="s">
        <v>152</v>
      </c>
      <c r="D21" s="1141"/>
      <c r="E21" s="1141"/>
      <c r="F21" s="1141"/>
      <c r="G21" s="1141"/>
      <c r="H21" s="1141"/>
      <c r="I21" s="1996"/>
      <c r="J21" s="2050"/>
      <c r="K21" s="1605"/>
      <c r="L21" s="1970">
        <f>各項目入力表!B6</f>
        <v>0</v>
      </c>
      <c r="M21" s="1970"/>
      <c r="N21" s="1970"/>
      <c r="O21" s="1970"/>
      <c r="P21" s="1970"/>
      <c r="Q21" s="1970"/>
      <c r="R21" s="1970"/>
      <c r="S21" s="1970"/>
      <c r="T21" s="1970"/>
      <c r="U21" s="1970"/>
      <c r="V21" s="1970"/>
      <c r="W21" s="1977"/>
      <c r="X21" s="450"/>
      <c r="Y21" s="1141" t="s">
        <v>384</v>
      </c>
      <c r="Z21" s="2578"/>
      <c r="AA21" s="2578"/>
      <c r="AB21" s="2578"/>
      <c r="AC21" s="2578"/>
      <c r="AD21" s="451"/>
      <c r="AE21" s="2041">
        <f>各項目入力表!B5</f>
        <v>0</v>
      </c>
      <c r="AF21" s="2610"/>
      <c r="AG21" s="2610"/>
      <c r="AH21" s="2610"/>
      <c r="AI21" s="2610"/>
      <c r="AJ21" s="2638"/>
    </row>
    <row r="22" spans="1:52" s="108" customFormat="1" ht="15" customHeight="1">
      <c r="A22" s="782"/>
      <c r="B22" s="1975"/>
      <c r="C22" s="1130"/>
      <c r="D22" s="1130"/>
      <c r="E22" s="1130"/>
      <c r="F22" s="1130"/>
      <c r="G22" s="1130"/>
      <c r="H22" s="1130"/>
      <c r="I22" s="1997"/>
      <c r="J22" s="1606"/>
      <c r="K22" s="1607"/>
      <c r="L22" s="1978"/>
      <c r="M22" s="1978"/>
      <c r="N22" s="1978"/>
      <c r="O22" s="1978"/>
      <c r="P22" s="1978"/>
      <c r="Q22" s="1978"/>
      <c r="R22" s="1978"/>
      <c r="S22" s="1978"/>
      <c r="T22" s="1978"/>
      <c r="U22" s="1978"/>
      <c r="V22" s="1978"/>
      <c r="W22" s="1979"/>
      <c r="X22" s="449"/>
      <c r="Y22" s="1207"/>
      <c r="Z22" s="1207"/>
      <c r="AA22" s="1207"/>
      <c r="AB22" s="1207"/>
      <c r="AC22" s="1207"/>
      <c r="AD22" s="448"/>
      <c r="AE22" s="2612"/>
      <c r="AF22" s="2613"/>
      <c r="AG22" s="2613"/>
      <c r="AH22" s="2613"/>
      <c r="AI22" s="2613"/>
      <c r="AJ22" s="2639"/>
    </row>
    <row r="23" spans="1:52" s="108" customFormat="1" ht="15" customHeight="1">
      <c r="A23" s="782"/>
      <c r="B23" s="1974"/>
      <c r="C23" s="2700" t="s">
        <v>400</v>
      </c>
      <c r="D23" s="2700"/>
      <c r="E23" s="2700"/>
      <c r="F23" s="2700"/>
      <c r="G23" s="2700"/>
      <c r="H23" s="2700"/>
      <c r="I23" s="1996"/>
      <c r="J23" s="152"/>
      <c r="K23" s="153"/>
      <c r="L23" s="2662">
        <f>IF(AV19=AL27,各項目入力表!D7,+IF(AV19=AL28,各項目入力表!D8,各項目入力表!B9))</f>
        <v>0</v>
      </c>
      <c r="M23" s="2594"/>
      <c r="N23" s="2594"/>
      <c r="O23" s="2594"/>
      <c r="P23" s="2594"/>
      <c r="Q23" s="2594"/>
      <c r="R23" s="2594"/>
      <c r="S23" s="2594"/>
      <c r="T23" s="2594"/>
      <c r="U23" s="2594"/>
      <c r="V23" s="2594"/>
      <c r="W23" s="2594"/>
      <c r="X23" s="2578" t="s">
        <v>795</v>
      </c>
      <c r="Y23" s="2578"/>
      <c r="Z23" s="2578"/>
      <c r="AA23" s="2578"/>
      <c r="AB23" s="2578"/>
      <c r="AC23" s="2578"/>
      <c r="AD23" s="2578"/>
      <c r="AE23" s="2578"/>
      <c r="AF23" s="2578"/>
      <c r="AG23" s="2578"/>
      <c r="AH23" s="2578"/>
      <c r="AI23" s="2578"/>
      <c r="AJ23" s="2579"/>
    </row>
    <row r="24" spans="1:52" s="108" customFormat="1" ht="15" customHeight="1">
      <c r="A24" s="782"/>
      <c r="B24" s="2569"/>
      <c r="C24" s="2701"/>
      <c r="D24" s="2701"/>
      <c r="E24" s="2701"/>
      <c r="F24" s="2701"/>
      <c r="G24" s="2701"/>
      <c r="H24" s="2701"/>
      <c r="I24" s="2572"/>
      <c r="J24" s="154"/>
      <c r="K24" s="155"/>
      <c r="L24" s="2597"/>
      <c r="M24" s="2597"/>
      <c r="N24" s="2597"/>
      <c r="O24" s="2597"/>
      <c r="P24" s="2597"/>
      <c r="Q24" s="2597"/>
      <c r="R24" s="2597"/>
      <c r="S24" s="2597"/>
      <c r="T24" s="2597"/>
      <c r="U24" s="2597"/>
      <c r="V24" s="2597"/>
      <c r="W24" s="2597"/>
      <c r="X24" s="1207"/>
      <c r="Y24" s="1207"/>
      <c r="Z24" s="1207"/>
      <c r="AA24" s="1207"/>
      <c r="AB24" s="1207"/>
      <c r="AC24" s="1207"/>
      <c r="AD24" s="1207"/>
      <c r="AE24" s="1207"/>
      <c r="AF24" s="1207"/>
      <c r="AG24" s="1207"/>
      <c r="AH24" s="1207"/>
      <c r="AI24" s="1207"/>
      <c r="AJ24" s="2580"/>
    </row>
    <row r="25" spans="1:52" s="524" customFormat="1" ht="15" customHeight="1">
      <c r="A25" s="782"/>
      <c r="B25" s="1974"/>
      <c r="C25" s="2704" t="str">
        <f>IF(I13=AL16,"部分引渡しに係る請負代金額","")</f>
        <v/>
      </c>
      <c r="D25" s="2704"/>
      <c r="E25" s="2704"/>
      <c r="F25" s="2704"/>
      <c r="G25" s="2704"/>
      <c r="H25" s="2704"/>
      <c r="I25" s="1996"/>
      <c r="J25" s="208"/>
      <c r="K25" s="197"/>
      <c r="L25" s="2672"/>
      <c r="M25" s="2603"/>
      <c r="N25" s="2603"/>
      <c r="O25" s="2603"/>
      <c r="P25" s="2603"/>
      <c r="Q25" s="2603"/>
      <c r="R25" s="2603"/>
      <c r="S25" s="2603"/>
      <c r="T25" s="2603"/>
      <c r="U25" s="2603"/>
      <c r="V25" s="2603"/>
      <c r="W25" s="2603"/>
      <c r="X25" s="2578" t="str">
        <f>IF(I13=AL16,"（税込額）","")</f>
        <v/>
      </c>
      <c r="Y25" s="2578"/>
      <c r="Z25" s="2578"/>
      <c r="AA25" s="2578"/>
      <c r="AB25" s="2578"/>
      <c r="AC25" s="2578"/>
      <c r="AD25" s="2578"/>
      <c r="AE25" s="2578"/>
      <c r="AF25" s="2578"/>
      <c r="AG25" s="2578"/>
      <c r="AH25" s="2578"/>
      <c r="AI25" s="2578"/>
      <c r="AJ25" s="2579"/>
    </row>
    <row r="26" spans="1:52" s="524" customFormat="1" ht="15" customHeight="1">
      <c r="A26" s="782"/>
      <c r="B26" s="2569"/>
      <c r="C26" s="2705"/>
      <c r="D26" s="2705"/>
      <c r="E26" s="2705"/>
      <c r="F26" s="2705"/>
      <c r="G26" s="2705"/>
      <c r="H26" s="2705"/>
      <c r="I26" s="2572"/>
      <c r="J26" s="154"/>
      <c r="K26" s="155"/>
      <c r="L26" s="2606"/>
      <c r="M26" s="2606"/>
      <c r="N26" s="2606"/>
      <c r="O26" s="2606"/>
      <c r="P26" s="2606"/>
      <c r="Q26" s="2606"/>
      <c r="R26" s="2606"/>
      <c r="S26" s="2606"/>
      <c r="T26" s="2606"/>
      <c r="U26" s="2606"/>
      <c r="V26" s="2606"/>
      <c r="W26" s="2606"/>
      <c r="X26" s="1207"/>
      <c r="Y26" s="1207"/>
      <c r="Z26" s="1207"/>
      <c r="AA26" s="1207"/>
      <c r="AB26" s="1207"/>
      <c r="AC26" s="1207"/>
      <c r="AD26" s="1207"/>
      <c r="AE26" s="1207"/>
      <c r="AF26" s="1207"/>
      <c r="AG26" s="1207"/>
      <c r="AH26" s="1207"/>
      <c r="AI26" s="1207"/>
      <c r="AJ26" s="2580"/>
    </row>
    <row r="27" spans="1:52" s="108" customFormat="1" ht="15" customHeight="1">
      <c r="A27" s="782"/>
      <c r="B27" s="2482"/>
      <c r="C27" s="2049" t="s">
        <v>163</v>
      </c>
      <c r="D27" s="2049"/>
      <c r="E27" s="2049"/>
      <c r="F27" s="2049"/>
      <c r="G27" s="2049"/>
      <c r="H27" s="2049"/>
      <c r="I27" s="134"/>
      <c r="J27" s="2089"/>
      <c r="K27" s="1984"/>
      <c r="L27" s="1973"/>
      <c r="M27" s="1973"/>
      <c r="N27" s="1973"/>
      <c r="O27" s="1973"/>
      <c r="P27" s="1973"/>
      <c r="Q27" s="1973"/>
      <c r="R27" s="1973"/>
      <c r="S27" s="1973"/>
      <c r="T27" s="1973"/>
      <c r="U27" s="1973"/>
      <c r="V27" s="1973"/>
      <c r="W27" s="2259"/>
      <c r="X27" s="140"/>
      <c r="Y27" s="141"/>
      <c r="Z27" s="141"/>
      <c r="AA27" s="141"/>
      <c r="AB27" s="141"/>
      <c r="AC27" s="141"/>
      <c r="AD27" s="141"/>
      <c r="AE27" s="141"/>
      <c r="AF27" s="141"/>
      <c r="AG27" s="141"/>
      <c r="AH27" s="141"/>
      <c r="AI27" s="141"/>
      <c r="AJ27" s="142"/>
      <c r="AL27" s="524" t="s">
        <v>398</v>
      </c>
    </row>
    <row r="28" spans="1:52" s="108" customFormat="1" ht="15" customHeight="1">
      <c r="A28" s="782"/>
      <c r="B28" s="2702"/>
      <c r="C28" s="2703"/>
      <c r="D28" s="2703"/>
      <c r="E28" s="2703"/>
      <c r="F28" s="2703"/>
      <c r="G28" s="2703"/>
      <c r="H28" s="2703"/>
      <c r="I28" s="135"/>
      <c r="J28" s="2091"/>
      <c r="K28" s="1982"/>
      <c r="L28" s="2545"/>
      <c r="M28" s="2545"/>
      <c r="N28" s="2545"/>
      <c r="O28" s="2545"/>
      <c r="P28" s="2545"/>
      <c r="Q28" s="2545"/>
      <c r="R28" s="2545"/>
      <c r="S28" s="2545"/>
      <c r="T28" s="2545"/>
      <c r="U28" s="2545"/>
      <c r="V28" s="2545"/>
      <c r="W28" s="2546"/>
      <c r="X28" s="147"/>
      <c r="Y28" s="148"/>
      <c r="Z28" s="148"/>
      <c r="AA28" s="148"/>
      <c r="AB28" s="148"/>
      <c r="AC28" s="148"/>
      <c r="AD28" s="148"/>
      <c r="AE28" s="148"/>
      <c r="AF28" s="148"/>
      <c r="AG28" s="148"/>
      <c r="AH28" s="148"/>
      <c r="AI28" s="148"/>
      <c r="AJ28" s="149"/>
      <c r="AL28" s="524" t="s">
        <v>399</v>
      </c>
    </row>
    <row r="29" spans="1:52" ht="15" customHeight="1">
      <c r="B29" s="126"/>
      <c r="C29" s="1984" t="s">
        <v>165</v>
      </c>
      <c r="D29" s="1984"/>
      <c r="E29" s="1984"/>
      <c r="F29" s="1984"/>
      <c r="G29" s="1984"/>
      <c r="H29" s="1984"/>
      <c r="I29" s="134"/>
      <c r="J29" s="2695"/>
      <c r="K29" s="2696"/>
      <c r="L29" s="2696"/>
      <c r="M29" s="2696"/>
      <c r="N29" s="2696"/>
      <c r="O29" s="2696"/>
      <c r="P29" s="2696"/>
      <c r="Q29" s="2696"/>
      <c r="R29" s="2696"/>
      <c r="S29" s="2696"/>
      <c r="T29" s="2696"/>
      <c r="U29" s="2696"/>
      <c r="V29" s="2696"/>
      <c r="W29" s="2696"/>
      <c r="X29" s="2696"/>
      <c r="Y29" s="2696"/>
      <c r="Z29" s="2696"/>
      <c r="AA29" s="2696"/>
      <c r="AB29" s="2696"/>
      <c r="AC29" s="2696"/>
      <c r="AD29" s="2696"/>
      <c r="AE29" s="2696"/>
      <c r="AF29" s="2696"/>
      <c r="AG29" s="2696"/>
      <c r="AH29" s="2696"/>
      <c r="AI29" s="2696"/>
      <c r="AJ29" s="2697"/>
      <c r="AL29" s="524" t="s">
        <v>351</v>
      </c>
    </row>
    <row r="30" spans="1:52" ht="15" customHeight="1">
      <c r="B30" s="131"/>
      <c r="C30" s="1279"/>
      <c r="D30" s="1279"/>
      <c r="E30" s="1279"/>
      <c r="F30" s="1279"/>
      <c r="G30" s="1279"/>
      <c r="H30" s="1279"/>
      <c r="I30" s="133"/>
      <c r="J30" s="2698"/>
      <c r="K30" s="2699"/>
      <c r="L30" s="2699"/>
      <c r="M30" s="2699"/>
      <c r="N30" s="2699"/>
      <c r="O30" s="2699"/>
      <c r="P30" s="2699"/>
      <c r="Q30" s="2699"/>
      <c r="R30" s="2699"/>
      <c r="S30" s="2699"/>
      <c r="T30" s="2699"/>
      <c r="U30" s="2699"/>
      <c r="V30" s="2699"/>
      <c r="W30" s="2699"/>
      <c r="X30" s="2699"/>
      <c r="Y30" s="2699"/>
      <c r="Z30" s="2699"/>
      <c r="AA30" s="2699"/>
      <c r="AB30" s="2699"/>
      <c r="AC30" s="2699"/>
      <c r="AD30" s="2699"/>
      <c r="AE30" s="2699"/>
      <c r="AF30" s="2699"/>
      <c r="AG30" s="2699"/>
      <c r="AH30" s="2699"/>
      <c r="AI30" s="2699"/>
      <c r="AJ30" s="2495"/>
    </row>
    <row r="31" spans="1:52" ht="15" customHeight="1">
      <c r="B31" s="131"/>
      <c r="C31" s="1279"/>
      <c r="D31" s="1279"/>
      <c r="E31" s="1279"/>
      <c r="F31" s="1279"/>
      <c r="G31" s="1279"/>
      <c r="H31" s="1279"/>
      <c r="I31" s="133"/>
      <c r="J31" s="2698"/>
      <c r="K31" s="2699"/>
      <c r="L31" s="2699"/>
      <c r="M31" s="2699"/>
      <c r="N31" s="2699"/>
      <c r="O31" s="2699"/>
      <c r="P31" s="2699"/>
      <c r="Q31" s="2699"/>
      <c r="R31" s="2699"/>
      <c r="S31" s="2699"/>
      <c r="T31" s="2699"/>
      <c r="U31" s="2699"/>
      <c r="V31" s="2699"/>
      <c r="W31" s="2699"/>
      <c r="X31" s="2699"/>
      <c r="Y31" s="2699"/>
      <c r="Z31" s="2699"/>
      <c r="AA31" s="2699"/>
      <c r="AB31" s="2699"/>
      <c r="AC31" s="2699"/>
      <c r="AD31" s="2699"/>
      <c r="AE31" s="2699"/>
      <c r="AF31" s="2699"/>
      <c r="AG31" s="2699"/>
      <c r="AH31" s="2699"/>
      <c r="AI31" s="2699"/>
      <c r="AJ31" s="2495"/>
    </row>
    <row r="32" spans="1:52" ht="15" customHeight="1">
      <c r="B32" s="131"/>
      <c r="C32" s="1279"/>
      <c r="D32" s="1279"/>
      <c r="E32" s="1279"/>
      <c r="F32" s="1279"/>
      <c r="G32" s="1279"/>
      <c r="H32" s="1279"/>
      <c r="I32" s="133"/>
      <c r="J32" s="2698"/>
      <c r="K32" s="2699"/>
      <c r="L32" s="2699"/>
      <c r="M32" s="2699"/>
      <c r="N32" s="2699"/>
      <c r="O32" s="2699"/>
      <c r="P32" s="2699"/>
      <c r="Q32" s="2699"/>
      <c r="R32" s="2699"/>
      <c r="S32" s="2699"/>
      <c r="T32" s="2699"/>
      <c r="U32" s="2699"/>
      <c r="V32" s="2699"/>
      <c r="W32" s="2699"/>
      <c r="X32" s="2699"/>
      <c r="Y32" s="2699"/>
      <c r="Z32" s="2699"/>
      <c r="AA32" s="2699"/>
      <c r="AB32" s="2699"/>
      <c r="AC32" s="2699"/>
      <c r="AD32" s="2699"/>
      <c r="AE32" s="2699"/>
      <c r="AF32" s="2699"/>
      <c r="AG32" s="2699"/>
      <c r="AH32" s="2699"/>
      <c r="AI32" s="2699"/>
      <c r="AJ32" s="2495"/>
    </row>
    <row r="33" spans="2:36" ht="15" customHeight="1">
      <c r="B33" s="131"/>
      <c r="C33" s="1279"/>
      <c r="D33" s="1279"/>
      <c r="E33" s="1279"/>
      <c r="F33" s="1279"/>
      <c r="G33" s="1279"/>
      <c r="H33" s="1279"/>
      <c r="I33" s="133"/>
      <c r="J33" s="2698"/>
      <c r="K33" s="2699"/>
      <c r="L33" s="2699"/>
      <c r="M33" s="2699"/>
      <c r="N33" s="2699"/>
      <c r="O33" s="2699"/>
      <c r="P33" s="2699"/>
      <c r="Q33" s="2699"/>
      <c r="R33" s="2699"/>
      <c r="S33" s="2699"/>
      <c r="T33" s="2699"/>
      <c r="U33" s="2699"/>
      <c r="V33" s="2699"/>
      <c r="W33" s="2699"/>
      <c r="X33" s="2699"/>
      <c r="Y33" s="2699"/>
      <c r="Z33" s="2699"/>
      <c r="AA33" s="2699"/>
      <c r="AB33" s="2699"/>
      <c r="AC33" s="2699"/>
      <c r="AD33" s="2699"/>
      <c r="AE33" s="2699"/>
      <c r="AF33" s="2699"/>
      <c r="AG33" s="2699"/>
      <c r="AH33" s="2699"/>
      <c r="AI33" s="2699"/>
      <c r="AJ33" s="2495"/>
    </row>
    <row r="34" spans="2:36" ht="15" customHeight="1">
      <c r="B34" s="131"/>
      <c r="C34" s="1279"/>
      <c r="D34" s="1279"/>
      <c r="E34" s="1279"/>
      <c r="F34" s="1279"/>
      <c r="G34" s="1279"/>
      <c r="H34" s="1279"/>
      <c r="I34" s="133"/>
      <c r="J34" s="2698"/>
      <c r="K34" s="2699"/>
      <c r="L34" s="2699"/>
      <c r="M34" s="2699"/>
      <c r="N34" s="2699"/>
      <c r="O34" s="2699"/>
      <c r="P34" s="2699"/>
      <c r="Q34" s="2699"/>
      <c r="R34" s="2699"/>
      <c r="S34" s="2699"/>
      <c r="T34" s="2699"/>
      <c r="U34" s="2699"/>
      <c r="V34" s="2699"/>
      <c r="W34" s="2699"/>
      <c r="X34" s="2699"/>
      <c r="Y34" s="2699"/>
      <c r="Z34" s="2699"/>
      <c r="AA34" s="2699"/>
      <c r="AB34" s="2699"/>
      <c r="AC34" s="2699"/>
      <c r="AD34" s="2699"/>
      <c r="AE34" s="2699"/>
      <c r="AF34" s="2699"/>
      <c r="AG34" s="2699"/>
      <c r="AH34" s="2699"/>
      <c r="AI34" s="2699"/>
      <c r="AJ34" s="2495"/>
    </row>
    <row r="35" spans="2:36" ht="15" customHeight="1">
      <c r="B35" s="150"/>
      <c r="C35" s="1279"/>
      <c r="D35" s="1279"/>
      <c r="E35" s="1279"/>
      <c r="F35" s="1279"/>
      <c r="G35" s="1279"/>
      <c r="H35" s="1279"/>
      <c r="I35" s="133"/>
      <c r="J35" s="2493"/>
      <c r="K35" s="2494"/>
      <c r="L35" s="2494"/>
      <c r="M35" s="2494"/>
      <c r="N35" s="2494"/>
      <c r="O35" s="2494"/>
      <c r="P35" s="2494"/>
      <c r="Q35" s="2494"/>
      <c r="R35" s="2494"/>
      <c r="S35" s="2494"/>
      <c r="T35" s="2494"/>
      <c r="U35" s="2494"/>
      <c r="V35" s="2494"/>
      <c r="W35" s="2494"/>
      <c r="X35" s="2494"/>
      <c r="Y35" s="2494"/>
      <c r="Z35" s="2494"/>
      <c r="AA35" s="2494"/>
      <c r="AB35" s="2494"/>
      <c r="AC35" s="2494"/>
      <c r="AD35" s="2494"/>
      <c r="AE35" s="2494"/>
      <c r="AF35" s="2494"/>
      <c r="AG35" s="2494"/>
      <c r="AH35" s="2494"/>
      <c r="AI35" s="2494"/>
      <c r="AJ35" s="2495"/>
    </row>
    <row r="36" spans="2:36" ht="15" customHeight="1">
      <c r="B36" s="150"/>
      <c r="C36" s="1279"/>
      <c r="D36" s="1279"/>
      <c r="E36" s="1279"/>
      <c r="F36" s="1279"/>
      <c r="G36" s="1279"/>
      <c r="H36" s="1279"/>
      <c r="I36" s="133"/>
      <c r="J36" s="2493"/>
      <c r="K36" s="2494"/>
      <c r="L36" s="2494"/>
      <c r="M36" s="2494"/>
      <c r="N36" s="2494"/>
      <c r="O36" s="2494"/>
      <c r="P36" s="2494"/>
      <c r="Q36" s="2494"/>
      <c r="R36" s="2494"/>
      <c r="S36" s="2494"/>
      <c r="T36" s="2494"/>
      <c r="U36" s="2494"/>
      <c r="V36" s="2494"/>
      <c r="W36" s="2494"/>
      <c r="X36" s="2494"/>
      <c r="Y36" s="2494"/>
      <c r="Z36" s="2494"/>
      <c r="AA36" s="2494"/>
      <c r="AB36" s="2494"/>
      <c r="AC36" s="2494"/>
      <c r="AD36" s="2494"/>
      <c r="AE36" s="2494"/>
      <c r="AF36" s="2494"/>
      <c r="AG36" s="2494"/>
      <c r="AH36" s="2494"/>
      <c r="AI36" s="2494"/>
      <c r="AJ36" s="2495"/>
    </row>
    <row r="37" spans="2:36" ht="15" customHeight="1">
      <c r="B37" s="150"/>
      <c r="C37" s="1279"/>
      <c r="D37" s="1279"/>
      <c r="E37" s="1279"/>
      <c r="F37" s="1279"/>
      <c r="G37" s="1279"/>
      <c r="H37" s="1279"/>
      <c r="I37" s="133"/>
      <c r="J37" s="2493"/>
      <c r="K37" s="2494"/>
      <c r="L37" s="2494"/>
      <c r="M37" s="2494"/>
      <c r="N37" s="2494"/>
      <c r="O37" s="2494"/>
      <c r="P37" s="2494"/>
      <c r="Q37" s="2494"/>
      <c r="R37" s="2494"/>
      <c r="S37" s="2494"/>
      <c r="T37" s="2494"/>
      <c r="U37" s="2494"/>
      <c r="V37" s="2494"/>
      <c r="W37" s="2494"/>
      <c r="X37" s="2494"/>
      <c r="Y37" s="2494"/>
      <c r="Z37" s="2494"/>
      <c r="AA37" s="2494"/>
      <c r="AB37" s="2494"/>
      <c r="AC37" s="2494"/>
      <c r="AD37" s="2494"/>
      <c r="AE37" s="2494"/>
      <c r="AF37" s="2494"/>
      <c r="AG37" s="2494"/>
      <c r="AH37" s="2494"/>
      <c r="AI37" s="2494"/>
      <c r="AJ37" s="2495"/>
    </row>
    <row r="38" spans="2:36" ht="15" customHeight="1">
      <c r="B38" s="150"/>
      <c r="C38" s="1279"/>
      <c r="D38" s="1279"/>
      <c r="E38" s="1279"/>
      <c r="F38" s="1279"/>
      <c r="G38" s="1279"/>
      <c r="H38" s="1279"/>
      <c r="I38" s="133"/>
      <c r="J38" s="2493"/>
      <c r="K38" s="2494"/>
      <c r="L38" s="2494"/>
      <c r="M38" s="2494"/>
      <c r="N38" s="2494"/>
      <c r="O38" s="2494"/>
      <c r="P38" s="2494"/>
      <c r="Q38" s="2494"/>
      <c r="R38" s="2494"/>
      <c r="S38" s="2494"/>
      <c r="T38" s="2494"/>
      <c r="U38" s="2494"/>
      <c r="V38" s="2494"/>
      <c r="W38" s="2494"/>
      <c r="X38" s="2494"/>
      <c r="Y38" s="2494"/>
      <c r="Z38" s="2494"/>
      <c r="AA38" s="2494"/>
      <c r="AB38" s="2494"/>
      <c r="AC38" s="2494"/>
      <c r="AD38" s="2494"/>
      <c r="AE38" s="2494"/>
      <c r="AF38" s="2494"/>
      <c r="AG38" s="2494"/>
      <c r="AH38" s="2494"/>
      <c r="AI38" s="2494"/>
      <c r="AJ38" s="2495"/>
    </row>
    <row r="39" spans="2:36" ht="15" customHeight="1">
      <c r="B39" s="150"/>
      <c r="C39" s="1279"/>
      <c r="D39" s="1279"/>
      <c r="E39" s="1279"/>
      <c r="F39" s="1279"/>
      <c r="G39" s="1279"/>
      <c r="H39" s="1279"/>
      <c r="I39" s="133"/>
      <c r="J39" s="2493"/>
      <c r="K39" s="2494"/>
      <c r="L39" s="2494"/>
      <c r="M39" s="2494"/>
      <c r="N39" s="2494"/>
      <c r="O39" s="2494"/>
      <c r="P39" s="2494"/>
      <c r="Q39" s="2494"/>
      <c r="R39" s="2494"/>
      <c r="S39" s="2494"/>
      <c r="T39" s="2494"/>
      <c r="U39" s="2494"/>
      <c r="V39" s="2494"/>
      <c r="W39" s="2494"/>
      <c r="X39" s="2494"/>
      <c r="Y39" s="2494"/>
      <c r="Z39" s="2494"/>
      <c r="AA39" s="2494"/>
      <c r="AB39" s="2494"/>
      <c r="AC39" s="2494"/>
      <c r="AD39" s="2494"/>
      <c r="AE39" s="2494"/>
      <c r="AF39" s="2494"/>
      <c r="AG39" s="2494"/>
      <c r="AH39" s="2494"/>
      <c r="AI39" s="2494"/>
      <c r="AJ39" s="2495"/>
    </row>
    <row r="40" spans="2:36" ht="15" customHeight="1">
      <c r="B40" s="150"/>
      <c r="C40" s="1279"/>
      <c r="D40" s="1279"/>
      <c r="E40" s="1279"/>
      <c r="F40" s="1279"/>
      <c r="G40" s="1279"/>
      <c r="H40" s="1279"/>
      <c r="I40" s="133"/>
      <c r="J40" s="2493"/>
      <c r="K40" s="2494"/>
      <c r="L40" s="2494"/>
      <c r="M40" s="2494"/>
      <c r="N40" s="2494"/>
      <c r="O40" s="2494"/>
      <c r="P40" s="2494"/>
      <c r="Q40" s="2494"/>
      <c r="R40" s="2494"/>
      <c r="S40" s="2494"/>
      <c r="T40" s="2494"/>
      <c r="U40" s="2494"/>
      <c r="V40" s="2494"/>
      <c r="W40" s="2494"/>
      <c r="X40" s="2494"/>
      <c r="Y40" s="2494"/>
      <c r="Z40" s="2494"/>
      <c r="AA40" s="2494"/>
      <c r="AB40" s="2494"/>
      <c r="AC40" s="2494"/>
      <c r="AD40" s="2494"/>
      <c r="AE40" s="2494"/>
      <c r="AF40" s="2494"/>
      <c r="AG40" s="2494"/>
      <c r="AH40" s="2494"/>
      <c r="AI40" s="2494"/>
      <c r="AJ40" s="2495"/>
    </row>
    <row r="41" spans="2:36" ht="15" customHeight="1">
      <c r="B41" s="150"/>
      <c r="C41" s="1279"/>
      <c r="D41" s="1279"/>
      <c r="E41" s="1279"/>
      <c r="F41" s="1279"/>
      <c r="G41" s="1279"/>
      <c r="H41" s="1279"/>
      <c r="I41" s="133"/>
      <c r="J41" s="2493"/>
      <c r="K41" s="2494"/>
      <c r="L41" s="2494"/>
      <c r="M41" s="2494"/>
      <c r="N41" s="2494"/>
      <c r="O41" s="2494"/>
      <c r="P41" s="2494"/>
      <c r="Q41" s="2494"/>
      <c r="R41" s="2494"/>
      <c r="S41" s="2494"/>
      <c r="T41" s="2494"/>
      <c r="U41" s="2494"/>
      <c r="V41" s="2494"/>
      <c r="W41" s="2494"/>
      <c r="X41" s="2494"/>
      <c r="Y41" s="2494"/>
      <c r="Z41" s="2494"/>
      <c r="AA41" s="2494"/>
      <c r="AB41" s="2494"/>
      <c r="AC41" s="2494"/>
      <c r="AD41" s="2494"/>
      <c r="AE41" s="2494"/>
      <c r="AF41" s="2494"/>
      <c r="AG41" s="2494"/>
      <c r="AH41" s="2494"/>
      <c r="AI41" s="2494"/>
      <c r="AJ41" s="2495"/>
    </row>
    <row r="42" spans="2:36" ht="15" customHeight="1" thickBot="1">
      <c r="B42" s="151"/>
      <c r="C42" s="1128"/>
      <c r="D42" s="1128"/>
      <c r="E42" s="1128"/>
      <c r="F42" s="1128"/>
      <c r="G42" s="1128"/>
      <c r="H42" s="1128"/>
      <c r="I42" s="125"/>
      <c r="J42" s="2496"/>
      <c r="K42" s="2497"/>
      <c r="L42" s="2497"/>
      <c r="M42" s="2497"/>
      <c r="N42" s="2497"/>
      <c r="O42" s="2497"/>
      <c r="P42" s="2497"/>
      <c r="Q42" s="2497"/>
      <c r="R42" s="2497"/>
      <c r="S42" s="2497"/>
      <c r="T42" s="2497"/>
      <c r="U42" s="2497"/>
      <c r="V42" s="2497"/>
      <c r="W42" s="2497"/>
      <c r="X42" s="2497"/>
      <c r="Y42" s="2497"/>
      <c r="Z42" s="2497"/>
      <c r="AA42" s="2497"/>
      <c r="AB42" s="2497"/>
      <c r="AC42" s="2497"/>
      <c r="AD42" s="2497"/>
      <c r="AE42" s="2497"/>
      <c r="AF42" s="2497"/>
      <c r="AG42" s="2497"/>
      <c r="AH42" s="2497"/>
      <c r="AI42" s="2497"/>
      <c r="AJ42" s="2498"/>
    </row>
    <row r="43" spans="2:36" s="1086" customFormat="1" ht="15" customHeight="1">
      <c r="Q43" s="2051" t="s">
        <v>939</v>
      </c>
      <c r="R43" s="2051"/>
      <c r="S43" s="2051"/>
      <c r="T43" s="2051"/>
      <c r="U43" s="2051" t="s">
        <v>985</v>
      </c>
      <c r="V43" s="2051"/>
      <c r="W43" s="2051"/>
      <c r="X43" s="2051"/>
      <c r="Y43" s="2051" t="s">
        <v>986</v>
      </c>
      <c r="Z43" s="2051"/>
      <c r="AA43" s="2051"/>
      <c r="AB43" s="2051"/>
      <c r="AC43" s="2051" t="s">
        <v>987</v>
      </c>
      <c r="AD43" s="2051"/>
      <c r="AE43" s="2051"/>
      <c r="AF43" s="2051"/>
      <c r="AG43" s="2051" t="s">
        <v>988</v>
      </c>
      <c r="AH43" s="2051"/>
      <c r="AI43" s="2051"/>
      <c r="AJ43" s="2051"/>
    </row>
    <row r="44" spans="2:36" s="1086" customFormat="1" ht="12.65" customHeight="1">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2: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2:36"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2:36" s="1086" customFormat="1" ht="12.65" customHeight="1">
      <c r="B47" s="83"/>
      <c r="C47" s="83"/>
      <c r="D47" s="83"/>
      <c r="E47" s="83"/>
      <c r="F47" s="83"/>
      <c r="G47" s="83"/>
      <c r="H47" s="83"/>
      <c r="I47" s="83"/>
      <c r="J47" s="83"/>
      <c r="K47" s="83"/>
      <c r="L47" s="83"/>
      <c r="M47" s="83"/>
      <c r="N47" s="83"/>
      <c r="O47" s="83"/>
      <c r="P47" s="83"/>
      <c r="Q47" s="2057"/>
      <c r="R47" s="2057"/>
      <c r="S47" s="2057"/>
      <c r="T47" s="2057"/>
      <c r="U47" s="2057"/>
      <c r="V47" s="2057"/>
      <c r="W47" s="2057"/>
      <c r="X47" s="2057"/>
      <c r="Y47" s="2057"/>
      <c r="Z47" s="2057"/>
      <c r="AA47" s="2057"/>
      <c r="AB47" s="2057"/>
      <c r="AC47" s="2057"/>
      <c r="AD47" s="2057"/>
      <c r="AE47" s="2057"/>
      <c r="AF47" s="2057"/>
      <c r="AG47" s="2057"/>
      <c r="AH47" s="2057"/>
      <c r="AI47" s="2057"/>
      <c r="AJ47" s="2057"/>
    </row>
    <row r="49" spans="2:36">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row>
    <row r="50" spans="2:36" s="349" customFormat="1" ht="15.75" hidden="1" customHeight="1">
      <c r="B50" s="322"/>
      <c r="C50" s="348"/>
      <c r="D50" s="348"/>
      <c r="E50" s="2562" t="s">
        <v>359</v>
      </c>
      <c r="F50" s="2469"/>
      <c r="G50" s="2469"/>
      <c r="H50" s="2563"/>
      <c r="I50" s="2564" t="s">
        <v>75</v>
      </c>
      <c r="J50" s="2469"/>
      <c r="K50" s="2469"/>
      <c r="L50" s="2565"/>
      <c r="M50" s="2566" t="s">
        <v>358</v>
      </c>
      <c r="N50" s="2469"/>
      <c r="O50" s="2469"/>
      <c r="P50" s="2563"/>
      <c r="Q50" s="352"/>
      <c r="R50" s="350"/>
      <c r="S50" s="2567" t="s">
        <v>357</v>
      </c>
      <c r="T50" s="2469"/>
      <c r="U50" s="2469"/>
      <c r="V50" s="2469"/>
      <c r="W50" s="350"/>
      <c r="X50" s="353"/>
      <c r="Y50" s="352"/>
      <c r="Z50" s="351"/>
      <c r="AA50" s="2567" t="s">
        <v>356</v>
      </c>
      <c r="AB50" s="2645"/>
      <c r="AC50" s="2645"/>
      <c r="AD50" s="2645"/>
      <c r="AE50" s="350"/>
      <c r="AF50" s="354"/>
      <c r="AG50" s="2567" t="s">
        <v>355</v>
      </c>
      <c r="AH50" s="2645"/>
      <c r="AI50" s="2645"/>
      <c r="AJ50" s="2646"/>
    </row>
    <row r="51" spans="2:36" s="1" customFormat="1" ht="17.149999999999999" hidden="1" customHeight="1">
      <c r="B51" s="346"/>
      <c r="C51" s="346"/>
      <c r="D51" s="346"/>
      <c r="E51" s="2360"/>
      <c r="F51" s="2527"/>
      <c r="G51" s="2527"/>
      <c r="H51" s="2528"/>
      <c r="I51" s="2656"/>
      <c r="J51" s="2527"/>
      <c r="K51" s="2527"/>
      <c r="L51" s="2535"/>
      <c r="M51" s="2360"/>
      <c r="N51" s="2527"/>
      <c r="O51" s="2527"/>
      <c r="P51" s="2528"/>
      <c r="Q51" s="2656"/>
      <c r="R51" s="2527"/>
      <c r="S51" s="2527"/>
      <c r="T51" s="2527"/>
      <c r="U51" s="2527"/>
      <c r="V51" s="2527"/>
      <c r="W51" s="2527"/>
      <c r="X51" s="2528"/>
      <c r="Y51" s="2656"/>
      <c r="Z51" s="1838"/>
      <c r="AA51" s="1838"/>
      <c r="AB51" s="1838"/>
      <c r="AC51" s="1838"/>
      <c r="AD51" s="1838"/>
      <c r="AE51" s="1838"/>
      <c r="AF51" s="2470"/>
      <c r="AG51" s="2527"/>
      <c r="AH51" s="2527"/>
      <c r="AI51" s="2527"/>
      <c r="AJ51" s="2535"/>
    </row>
    <row r="52" spans="2:36" s="1" customFormat="1" ht="17.149999999999999" hidden="1" customHeight="1">
      <c r="B52" s="346"/>
      <c r="C52" s="346"/>
      <c r="D52" s="346"/>
      <c r="E52" s="2541"/>
      <c r="F52" s="2527"/>
      <c r="G52" s="2527"/>
      <c r="H52" s="2528"/>
      <c r="I52" s="2532"/>
      <c r="J52" s="2527"/>
      <c r="K52" s="2527"/>
      <c r="L52" s="2535"/>
      <c r="M52" s="2541"/>
      <c r="N52" s="2527"/>
      <c r="O52" s="2527"/>
      <c r="P52" s="2528"/>
      <c r="Q52" s="2532"/>
      <c r="R52" s="2527"/>
      <c r="S52" s="2527"/>
      <c r="T52" s="2527"/>
      <c r="U52" s="2527"/>
      <c r="V52" s="2527"/>
      <c r="W52" s="2527"/>
      <c r="X52" s="2528"/>
      <c r="Y52" s="2657"/>
      <c r="Z52" s="1838"/>
      <c r="AA52" s="1838"/>
      <c r="AB52" s="1838"/>
      <c r="AC52" s="1838"/>
      <c r="AD52" s="1838"/>
      <c r="AE52" s="1838"/>
      <c r="AF52" s="2470"/>
      <c r="AG52" s="2527"/>
      <c r="AH52" s="2527"/>
      <c r="AI52" s="2527"/>
      <c r="AJ52" s="2535"/>
    </row>
    <row r="53" spans="2:36" s="1" customFormat="1" ht="17.149999999999999" hidden="1" customHeight="1" thickBot="1">
      <c r="B53" s="346"/>
      <c r="C53" s="346"/>
      <c r="D53" s="346"/>
      <c r="E53" s="2542"/>
      <c r="F53" s="2529"/>
      <c r="G53" s="2529"/>
      <c r="H53" s="2530"/>
      <c r="I53" s="2533"/>
      <c r="J53" s="2529"/>
      <c r="K53" s="2529"/>
      <c r="L53" s="2536"/>
      <c r="M53" s="2542"/>
      <c r="N53" s="2529"/>
      <c r="O53" s="2529"/>
      <c r="P53" s="2530"/>
      <c r="Q53" s="2533"/>
      <c r="R53" s="2529"/>
      <c r="S53" s="2529"/>
      <c r="T53" s="2529"/>
      <c r="U53" s="2529"/>
      <c r="V53" s="2529"/>
      <c r="W53" s="2529"/>
      <c r="X53" s="2530"/>
      <c r="Y53" s="2658"/>
      <c r="Z53" s="2471"/>
      <c r="AA53" s="2471"/>
      <c r="AB53" s="2471"/>
      <c r="AC53" s="2471"/>
      <c r="AD53" s="2471"/>
      <c r="AE53" s="2471"/>
      <c r="AF53" s="2472"/>
      <c r="AG53" s="2529"/>
      <c r="AH53" s="2529"/>
      <c r="AI53" s="2529"/>
      <c r="AJ53" s="2536"/>
    </row>
  </sheetData>
  <sheetProtection sheet="1" selectLockedCells="1"/>
  <mergeCells count="69">
    <mergeCell ref="Y44:AB47"/>
    <mergeCell ref="AC44:AF47"/>
    <mergeCell ref="AG44:AJ47"/>
    <mergeCell ref="Z1:AJ1"/>
    <mergeCell ref="R6:V6"/>
    <mergeCell ref="R7:V7"/>
    <mergeCell ref="R8:V8"/>
    <mergeCell ref="X6:AI6"/>
    <mergeCell ref="X7:AI7"/>
    <mergeCell ref="X8:AI8"/>
    <mergeCell ref="E51:H53"/>
    <mergeCell ref="I51:L53"/>
    <mergeCell ref="M51:P53"/>
    <mergeCell ref="Q51:X53"/>
    <mergeCell ref="Y51:AF53"/>
    <mergeCell ref="AG51:AJ53"/>
    <mergeCell ref="Y21:AC22"/>
    <mergeCell ref="AE21:AJ22"/>
    <mergeCell ref="X25:AJ26"/>
    <mergeCell ref="L25:W26"/>
    <mergeCell ref="X23:AJ24"/>
    <mergeCell ref="L23:W24"/>
    <mergeCell ref="AG50:AJ50"/>
    <mergeCell ref="L27:W28"/>
    <mergeCell ref="Q43:T43"/>
    <mergeCell ref="U43:X43"/>
    <mergeCell ref="Y43:AB43"/>
    <mergeCell ref="AC43:AF43"/>
    <mergeCell ref="AG43:AJ43"/>
    <mergeCell ref="Q44:T47"/>
    <mergeCell ref="U44:X47"/>
    <mergeCell ref="E50:H50"/>
    <mergeCell ref="I50:L50"/>
    <mergeCell ref="M50:P50"/>
    <mergeCell ref="S50:V50"/>
    <mergeCell ref="AA50:AD50"/>
    <mergeCell ref="C29:H42"/>
    <mergeCell ref="J29:AJ42"/>
    <mergeCell ref="B17:AJ17"/>
    <mergeCell ref="C21:H22"/>
    <mergeCell ref="I21:I22"/>
    <mergeCell ref="J21:K22"/>
    <mergeCell ref="L21:W22"/>
    <mergeCell ref="B23:B24"/>
    <mergeCell ref="C23:H24"/>
    <mergeCell ref="I23:I24"/>
    <mergeCell ref="B27:B28"/>
    <mergeCell ref="C27:H28"/>
    <mergeCell ref="B25:B26"/>
    <mergeCell ref="C25:H26"/>
    <mergeCell ref="I25:I26"/>
    <mergeCell ref="J27:K28"/>
    <mergeCell ref="C3:F3"/>
    <mergeCell ref="I13:AC13"/>
    <mergeCell ref="C4:L4"/>
    <mergeCell ref="B21:B22"/>
    <mergeCell ref="AO19:AU20"/>
    <mergeCell ref="R9:AJ9"/>
    <mergeCell ref="R10:AJ10"/>
    <mergeCell ref="R11:AJ11"/>
    <mergeCell ref="Q15:AE15"/>
    <mergeCell ref="AV19:AX20"/>
    <mergeCell ref="AO15:AZ17"/>
    <mergeCell ref="B19:B20"/>
    <mergeCell ref="C19:H20"/>
    <mergeCell ref="J19:K20"/>
    <mergeCell ref="L19:AJ20"/>
    <mergeCell ref="J15:P15"/>
    <mergeCell ref="B15:I15"/>
  </mergeCells>
  <phoneticPr fontId="3"/>
  <conditionalFormatting sqref="L21:W22">
    <cfRule type="expression" dxfId="47" priority="4" stopIfTrue="1">
      <formula>AND(MONTH(L21)&lt;10,DAY(L21)&gt;9)</formula>
    </cfRule>
    <cfRule type="expression" dxfId="46" priority="5" stopIfTrue="1">
      <formula>AND(MONTH(L21)&lt;10,DAY(L21)&lt;10)</formula>
    </cfRule>
    <cfRule type="expression" dxfId="45" priority="6" stopIfTrue="1">
      <formula>AND(MONTH(L21)&gt;9,DAY(L21)&lt;10)</formula>
    </cfRule>
  </conditionalFormatting>
  <conditionalFormatting sqref="L27:W28">
    <cfRule type="expression" dxfId="44" priority="1" stopIfTrue="1">
      <formula>AND(MONTH(L27)&lt;10,DAY(L27)&gt;9)</formula>
    </cfRule>
    <cfRule type="expression" dxfId="43" priority="2" stopIfTrue="1">
      <formula>AND(MONTH(L27)&lt;10,DAY(L27)&lt;10)</formula>
    </cfRule>
    <cfRule type="expression" dxfId="42" priority="3" stopIfTrue="1">
      <formula>AND(MONTH(L27)&gt;9,DAY(L27)&lt;10)</formula>
    </cfRule>
  </conditionalFormatting>
  <dataValidations count="2">
    <dataValidation type="list" allowBlank="1" showInputMessage="1" showErrorMessage="1" sqref="AV19:AX20">
      <formula1>$AL$27:$AL$29</formula1>
    </dataValidation>
    <dataValidation type="list" allowBlank="1" showInputMessage="1" showErrorMessage="1" sqref="I13:AC13">
      <formula1>$AL$15:$AL$16</formula1>
    </dataValidation>
  </dataValidations>
  <pageMargins left="0.98425196850393704" right="0.39370078740157483" top="0.78740157480314965" bottom="0.98425196850393704" header="0.51181102362204722" footer="0.51181102362204722"/>
  <pageSetup paperSize="9" scale="99" orientation="portrait" r:id="rId1"/>
  <headerFooter alignWithMargins="0">
    <oddHeader>&amp;L&amp;"ＭＳ 明朝,標準"&amp;8&amp;K00-034第34号様式（第31条、第38条関係）</oddHeader>
    <oddFooter>&amp;R&amp;"ＭＳ 明朝,標準"&amp;8&amp;K00-046受注者⇒監督員</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3" tint="0.59999389629810485"/>
  </sheetPr>
  <dimension ref="A1:BD54"/>
  <sheetViews>
    <sheetView showZeros="0" view="pageBreakPreview" zoomScaleNormal="100" zoomScaleSheetLayoutView="100" workbookViewId="0">
      <selection activeCell="C15" sqref="C15:L15"/>
    </sheetView>
  </sheetViews>
  <sheetFormatPr defaultColWidth="2.36328125" defaultRowHeight="13"/>
  <cols>
    <col min="1" max="1" width="11.6328125" style="123" customWidth="1"/>
    <col min="2" max="46" width="2.36328125" style="123"/>
    <col min="47" max="47" width="19.1796875" style="123" customWidth="1"/>
    <col min="48" max="48" width="2.36328125" style="123"/>
    <col min="49" max="49" width="9.36328125" style="123" customWidth="1"/>
    <col min="50" max="53" width="2.36328125" style="123"/>
    <col min="54" max="54" width="2.36328125" style="123" customWidth="1"/>
    <col min="55" max="55" width="0" style="123" hidden="1" customWidth="1"/>
    <col min="56" max="16384" width="2.36328125" style="123"/>
  </cols>
  <sheetData>
    <row r="1" spans="1:55" ht="19.5" customHeight="1">
      <c r="W1" s="249"/>
      <c r="X1" s="250"/>
      <c r="Y1" s="1664"/>
      <c r="Z1" s="1665"/>
      <c r="AA1" s="1665"/>
      <c r="AB1" s="1665"/>
      <c r="AC1" s="1665"/>
      <c r="AD1" s="1665"/>
      <c r="AE1" s="1665"/>
      <c r="AF1" s="1665"/>
      <c r="AG1" s="1665"/>
      <c r="AH1" s="1665"/>
      <c r="AI1" s="1665"/>
      <c r="AJ1" s="1665"/>
      <c r="AK1" s="443" t="s">
        <v>133</v>
      </c>
      <c r="AM1" s="443"/>
    </row>
    <row r="2" spans="1:55" ht="15" customHeight="1"/>
    <row r="3" spans="1:55" s="707" customFormat="1" ht="15" customHeight="1">
      <c r="C3" s="1546" t="s">
        <v>368</v>
      </c>
      <c r="D3" s="1123"/>
      <c r="E3" s="1123"/>
      <c r="F3" s="1123"/>
      <c r="G3" s="705"/>
    </row>
    <row r="4" spans="1:55" s="707" customFormat="1" ht="20.149999999999999" customHeight="1">
      <c r="C4" s="1661" t="str">
        <f>IF(各項目入力表!B10=各項目入力表!A19,"平　塚　市　長",+IF(各項目入力表!B10=各項目入力表!A20,"平塚市病院事業管理者",""))</f>
        <v/>
      </c>
      <c r="D4" s="1662"/>
      <c r="E4" s="1662"/>
      <c r="F4" s="1662"/>
      <c r="G4" s="1662"/>
      <c r="H4" s="1662"/>
      <c r="I4" s="1662"/>
      <c r="J4" s="1662"/>
      <c r="K4" s="1662"/>
      <c r="L4" s="1662"/>
      <c r="M4" s="706"/>
      <c r="N4" s="706"/>
      <c r="O4" s="706"/>
      <c r="P4" s="706"/>
      <c r="Q4" s="706"/>
      <c r="AL4" s="123"/>
      <c r="AM4" s="123"/>
    </row>
    <row r="5" spans="1:55" ht="15" customHeight="1"/>
    <row r="6" spans="1:55" s="108" customFormat="1" ht="30" customHeight="1">
      <c r="A6" s="707"/>
      <c r="B6" s="524"/>
      <c r="C6" s="524"/>
      <c r="D6" s="524"/>
      <c r="E6" s="524"/>
      <c r="F6" s="524"/>
      <c r="G6" s="524"/>
      <c r="H6" s="524"/>
      <c r="I6" s="524"/>
      <c r="J6" s="524"/>
      <c r="K6" s="38"/>
      <c r="L6" s="38"/>
      <c r="M6" s="38"/>
      <c r="N6" s="38"/>
      <c r="O6" s="38"/>
      <c r="P6" s="38"/>
      <c r="Q6" s="38"/>
      <c r="R6" s="2054" t="s">
        <v>71</v>
      </c>
      <c r="S6" s="1123"/>
      <c r="T6" s="1123"/>
      <c r="U6" s="1123"/>
      <c r="V6" s="1123"/>
      <c r="W6" s="579"/>
      <c r="X6" s="2690">
        <f>各項目入力表!F3</f>
        <v>0</v>
      </c>
      <c r="Y6" s="2410"/>
      <c r="Z6" s="2410"/>
      <c r="AA6" s="2410"/>
      <c r="AB6" s="2410"/>
      <c r="AC6" s="2410"/>
      <c r="AD6" s="2410"/>
      <c r="AE6" s="2410"/>
      <c r="AF6" s="2410"/>
      <c r="AG6" s="2410"/>
      <c r="AH6" s="2410"/>
      <c r="AI6" s="2410"/>
      <c r="AJ6" s="524"/>
      <c r="AL6" s="524"/>
      <c r="AM6" s="524"/>
    </row>
    <row r="7" spans="1:55" s="108" customFormat="1" ht="30" customHeight="1">
      <c r="A7" s="707"/>
      <c r="B7" s="524"/>
      <c r="C7" s="524"/>
      <c r="D7" s="524"/>
      <c r="E7" s="524"/>
      <c r="F7" s="524"/>
      <c r="G7" s="524"/>
      <c r="H7" s="524"/>
      <c r="I7" s="524"/>
      <c r="J7" s="524"/>
      <c r="K7" s="524"/>
      <c r="L7" s="524"/>
      <c r="M7" s="524"/>
      <c r="N7" s="524"/>
      <c r="O7" s="524"/>
      <c r="P7" s="524"/>
      <c r="Q7" s="524"/>
      <c r="R7" s="2054" t="s">
        <v>33</v>
      </c>
      <c r="S7" s="1123"/>
      <c r="T7" s="1123"/>
      <c r="U7" s="1123"/>
      <c r="V7" s="1123"/>
      <c r="W7" s="579"/>
      <c r="X7" s="2690">
        <f>各項目入力表!F4</f>
        <v>0</v>
      </c>
      <c r="Y7" s="2410"/>
      <c r="Z7" s="2410"/>
      <c r="AA7" s="2410"/>
      <c r="AB7" s="2410"/>
      <c r="AC7" s="2410"/>
      <c r="AD7" s="2410"/>
      <c r="AE7" s="2410"/>
      <c r="AF7" s="2410"/>
      <c r="AG7" s="2410"/>
      <c r="AH7" s="2410"/>
      <c r="AI7" s="2410"/>
      <c r="AJ7" s="524"/>
      <c r="AL7" s="524"/>
      <c r="AM7" s="524"/>
    </row>
    <row r="8" spans="1:55" s="108" customFormat="1" ht="30" customHeight="1">
      <c r="A8" s="707"/>
      <c r="B8" s="524"/>
      <c r="C8" s="524"/>
      <c r="D8" s="524"/>
      <c r="E8" s="524"/>
      <c r="F8" s="524"/>
      <c r="G8" s="524"/>
      <c r="H8" s="524"/>
      <c r="I8" s="524"/>
      <c r="J8" s="524"/>
      <c r="K8" s="524"/>
      <c r="L8" s="524"/>
      <c r="M8" s="524"/>
      <c r="N8" s="524"/>
      <c r="O8" s="524"/>
      <c r="P8" s="524"/>
      <c r="Q8" s="524"/>
      <c r="R8" s="2054" t="s">
        <v>34</v>
      </c>
      <c r="S8" s="1123"/>
      <c r="T8" s="1123"/>
      <c r="U8" s="1123"/>
      <c r="V8" s="1123"/>
      <c r="W8" s="579"/>
      <c r="X8" s="2690">
        <f>各項目入力表!F5</f>
        <v>0</v>
      </c>
      <c r="Y8" s="2410"/>
      <c r="Z8" s="2410"/>
      <c r="AA8" s="2410"/>
      <c r="AB8" s="2410"/>
      <c r="AC8" s="2410"/>
      <c r="AD8" s="2410"/>
      <c r="AE8" s="2410"/>
      <c r="AF8" s="2410"/>
      <c r="AG8" s="2410"/>
      <c r="AH8" s="2410"/>
      <c r="AI8" s="2410"/>
      <c r="AJ8" s="520" t="s">
        <v>65</v>
      </c>
      <c r="AK8" s="520"/>
      <c r="AL8" s="524"/>
      <c r="AM8" s="524"/>
    </row>
    <row r="9" spans="1:55" s="1086" customFormat="1" ht="12" customHeight="1">
      <c r="B9" s="180"/>
      <c r="C9" s="180"/>
      <c r="D9" s="180"/>
      <c r="E9" s="180"/>
      <c r="F9" s="180"/>
      <c r="G9" s="180"/>
      <c r="H9" s="180"/>
      <c r="I9" s="180"/>
      <c r="J9" s="180"/>
      <c r="K9" s="180"/>
      <c r="L9" s="180"/>
      <c r="M9" s="180"/>
      <c r="N9" s="180"/>
      <c r="O9" s="180"/>
      <c r="P9" s="180"/>
      <c r="Q9" s="180"/>
      <c r="R9" s="1578" t="s">
        <v>934</v>
      </c>
      <c r="S9" s="1578"/>
      <c r="T9" s="1578"/>
      <c r="U9" s="1578"/>
      <c r="V9" s="1578"/>
      <c r="W9" s="1578"/>
      <c r="X9" s="1578"/>
      <c r="Y9" s="1578"/>
      <c r="Z9" s="1578"/>
      <c r="AA9" s="1578"/>
      <c r="AB9" s="1578"/>
      <c r="AC9" s="1578"/>
      <c r="AD9" s="1578"/>
      <c r="AE9" s="1578"/>
      <c r="AF9" s="1578"/>
      <c r="AG9" s="1578"/>
      <c r="AH9" s="1578"/>
      <c r="AI9" s="1578"/>
      <c r="AJ9" s="1578"/>
    </row>
    <row r="10" spans="1:55" s="1086" customFormat="1" ht="12" customHeight="1">
      <c r="B10" s="180"/>
      <c r="C10" s="180"/>
      <c r="D10" s="180"/>
      <c r="E10" s="180"/>
      <c r="F10" s="180"/>
      <c r="G10" s="180"/>
      <c r="H10" s="180"/>
      <c r="I10" s="180"/>
      <c r="J10" s="180"/>
      <c r="K10" s="180"/>
      <c r="L10" s="180"/>
      <c r="M10" s="180"/>
      <c r="N10" s="180"/>
      <c r="O10" s="180"/>
      <c r="P10" s="180"/>
      <c r="Q10" s="180"/>
      <c r="R10" s="1579" t="s">
        <v>935</v>
      </c>
      <c r="S10" s="1579"/>
      <c r="T10" s="1579"/>
      <c r="U10" s="1579"/>
      <c r="V10" s="1579"/>
      <c r="W10" s="1579"/>
      <c r="X10" s="1579"/>
      <c r="Y10" s="1579"/>
      <c r="Z10" s="1579"/>
      <c r="AA10" s="1579"/>
      <c r="AB10" s="1579"/>
      <c r="AC10" s="1579"/>
      <c r="AD10" s="1579"/>
      <c r="AE10" s="1579"/>
      <c r="AF10" s="1579"/>
      <c r="AG10" s="1579"/>
      <c r="AH10" s="1579"/>
      <c r="AI10" s="1579"/>
      <c r="AJ10" s="1579"/>
    </row>
    <row r="11" spans="1:55" s="1086" customFormat="1" ht="12" customHeight="1">
      <c r="B11" s="180"/>
      <c r="C11" s="180"/>
      <c r="D11" s="180"/>
      <c r="E11" s="180"/>
      <c r="F11" s="180"/>
      <c r="G11" s="180"/>
      <c r="H11" s="180"/>
      <c r="I11" s="180"/>
      <c r="J11" s="180"/>
      <c r="K11" s="180"/>
      <c r="L11" s="180"/>
      <c r="M11" s="180"/>
      <c r="N11" s="180"/>
      <c r="O11" s="180"/>
      <c r="P11" s="180"/>
      <c r="Q11" s="180"/>
      <c r="R11" s="1579" t="s">
        <v>959</v>
      </c>
      <c r="S11" s="1579"/>
      <c r="T11" s="1579"/>
      <c r="U11" s="1579"/>
      <c r="V11" s="1579"/>
      <c r="W11" s="1579"/>
      <c r="X11" s="1579"/>
      <c r="Y11" s="1579"/>
      <c r="Z11" s="1579"/>
      <c r="AA11" s="1579"/>
      <c r="AB11" s="1579"/>
      <c r="AC11" s="1579"/>
      <c r="AD11" s="1579"/>
      <c r="AE11" s="1579"/>
      <c r="AF11" s="1579"/>
      <c r="AG11" s="1579"/>
      <c r="AH11" s="1579"/>
      <c r="AI11" s="1579"/>
      <c r="AJ11" s="1579"/>
    </row>
    <row r="12" spans="1:55" ht="15" customHeight="1"/>
    <row r="13" spans="1:55" ht="30" customHeight="1">
      <c r="B13" s="2710" t="s">
        <v>410</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516"/>
    </row>
    <row r="14" spans="1:55" ht="15" customHeight="1">
      <c r="BC14" s="123" t="s">
        <v>413</v>
      </c>
    </row>
    <row r="15" spans="1:55" ht="20.149999999999999" customHeight="1">
      <c r="B15" s="973" t="s">
        <v>354</v>
      </c>
      <c r="C15" s="1702"/>
      <c r="D15" s="2711"/>
      <c r="E15" s="2711"/>
      <c r="F15" s="2711"/>
      <c r="G15" s="2711"/>
      <c r="H15" s="2711"/>
      <c r="I15" s="2711"/>
      <c r="J15" s="2711"/>
      <c r="K15" s="2711"/>
      <c r="L15" s="2711"/>
      <c r="M15" s="1500" t="s">
        <v>360</v>
      </c>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row>
    <row r="16" spans="1:55" ht="20.149999999999999" customHeight="1">
      <c r="B16" s="1500" t="s">
        <v>412</v>
      </c>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row>
    <row r="17" spans="1:56" ht="15" customHeight="1"/>
    <row r="18" spans="1:56" ht="20.149999999999999" customHeight="1">
      <c r="B18" s="2689" t="s">
        <v>411</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O18" s="524"/>
      <c r="AP18" s="524"/>
      <c r="AQ18" s="524"/>
      <c r="AR18" s="524"/>
      <c r="AS18" s="524"/>
      <c r="AT18" s="524"/>
      <c r="AU18" s="524"/>
      <c r="AV18" s="524"/>
      <c r="AW18" s="524"/>
      <c r="AX18" s="524"/>
      <c r="AY18" s="524"/>
      <c r="AZ18" s="524"/>
      <c r="BA18" s="524"/>
      <c r="BB18" s="524"/>
      <c r="BC18" s="524" t="s">
        <v>408</v>
      </c>
      <c r="BD18" s="524"/>
    </row>
    <row r="19" spans="1:56" ht="15" customHeight="1" thickBot="1">
      <c r="AO19" s="524"/>
      <c r="AP19" s="524"/>
      <c r="AQ19" s="524"/>
      <c r="AR19" s="524"/>
      <c r="AS19" s="524"/>
      <c r="AT19" s="524"/>
      <c r="AU19" s="524"/>
      <c r="AV19" s="524"/>
      <c r="AW19" s="524"/>
      <c r="AX19" s="524"/>
      <c r="AY19" s="524"/>
      <c r="AZ19" s="524"/>
      <c r="BA19" s="524"/>
      <c r="BB19" s="524"/>
      <c r="BC19" s="524" t="s">
        <v>409</v>
      </c>
      <c r="BD19" s="524"/>
    </row>
    <row r="20" spans="1:56" s="108" customFormat="1" ht="15" customHeight="1">
      <c r="A20" s="707"/>
      <c r="B20" s="2551"/>
      <c r="C20" s="1981" t="s">
        <v>135</v>
      </c>
      <c r="D20" s="1168"/>
      <c r="E20" s="1168"/>
      <c r="F20" s="1168"/>
      <c r="G20" s="1168"/>
      <c r="H20" s="1168"/>
      <c r="I20" s="195"/>
      <c r="J20" s="2520"/>
      <c r="K20" s="1272"/>
      <c r="L20" s="2516">
        <f>各項目入力表!B3</f>
        <v>0</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c r="AL20" s="524"/>
      <c r="AM20" s="524"/>
      <c r="AN20" s="524"/>
      <c r="AO20" s="2552" t="s">
        <v>366</v>
      </c>
      <c r="AP20" s="1325"/>
      <c r="AQ20" s="1325"/>
      <c r="AR20" s="1325"/>
      <c r="AS20" s="1325"/>
      <c r="AT20" s="1325"/>
      <c r="AU20" s="1325"/>
      <c r="AV20" s="1123"/>
      <c r="AW20" s="1123"/>
      <c r="AX20" s="1123"/>
      <c r="AY20" s="1123"/>
      <c r="AZ20" s="1123"/>
      <c r="BA20" s="1123"/>
      <c r="BB20" s="524"/>
      <c r="BC20" s="524" t="s">
        <v>351</v>
      </c>
      <c r="BD20" s="524"/>
    </row>
    <row r="21" spans="1:56" s="108" customFormat="1" ht="15" customHeight="1">
      <c r="A21" s="707"/>
      <c r="B21" s="2665"/>
      <c r="C21" s="1144"/>
      <c r="D21" s="1144"/>
      <c r="E21" s="1144"/>
      <c r="F21" s="1144"/>
      <c r="G21" s="1144"/>
      <c r="H21" s="1144"/>
      <c r="I21" s="527"/>
      <c r="J21" s="2642"/>
      <c r="K21" s="1175"/>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c r="AL21" s="524"/>
      <c r="AM21" s="524"/>
      <c r="AN21" s="524"/>
      <c r="AO21" s="1325"/>
      <c r="AP21" s="1325"/>
      <c r="AQ21" s="1325"/>
      <c r="AR21" s="1325"/>
      <c r="AS21" s="1325"/>
      <c r="AT21" s="1325"/>
      <c r="AU21" s="1325"/>
      <c r="AV21" s="1123"/>
      <c r="AW21" s="1123"/>
      <c r="AX21" s="1123"/>
      <c r="AY21" s="1123"/>
      <c r="AZ21" s="1123"/>
      <c r="BA21" s="1123"/>
      <c r="BB21" s="524"/>
      <c r="BC21" s="524"/>
      <c r="BD21" s="524"/>
    </row>
    <row r="22" spans="1:56" s="108" customFormat="1" ht="15" customHeight="1">
      <c r="A22" s="707"/>
      <c r="B22" s="1974"/>
      <c r="C22" s="1976" t="s">
        <v>154</v>
      </c>
      <c r="D22" s="1141"/>
      <c r="E22" s="1141"/>
      <c r="F22" s="1141"/>
      <c r="G22" s="1141"/>
      <c r="H22" s="1141"/>
      <c r="I22" s="513"/>
      <c r="J22" s="1983"/>
      <c r="K22" s="1174"/>
      <c r="L22" s="2518">
        <f>各項目入力表!B4</f>
        <v>0</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c r="AL22" s="524"/>
      <c r="AM22" s="524"/>
      <c r="AN22" s="524"/>
      <c r="AO22" s="1325"/>
      <c r="AP22" s="1325"/>
      <c r="AQ22" s="1325"/>
      <c r="AR22" s="1325"/>
      <c r="AS22" s="1325"/>
      <c r="AT22" s="1325"/>
      <c r="AU22" s="1325"/>
      <c r="AV22" s="1123"/>
      <c r="AW22" s="1123"/>
      <c r="AX22" s="1123"/>
      <c r="AY22" s="1123"/>
      <c r="AZ22" s="1123"/>
      <c r="BA22" s="1123"/>
      <c r="BB22" s="524"/>
      <c r="BC22" s="524"/>
      <c r="BD22" s="524"/>
    </row>
    <row r="23" spans="1:56" s="108" customFormat="1" ht="15" customHeight="1">
      <c r="A23" s="707"/>
      <c r="B23" s="1975"/>
      <c r="C23" s="1130"/>
      <c r="D23" s="1130"/>
      <c r="E23" s="1130"/>
      <c r="F23" s="1130"/>
      <c r="G23" s="1130"/>
      <c r="H23" s="1130"/>
      <c r="I23" s="515"/>
      <c r="J23" s="1469"/>
      <c r="K23" s="1470"/>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c r="AL23" s="524"/>
      <c r="AM23" s="524"/>
      <c r="AN23" s="524"/>
      <c r="AO23" s="524"/>
      <c r="AP23" s="524"/>
      <c r="AQ23" s="524"/>
      <c r="AR23" s="524"/>
      <c r="AS23" s="524"/>
      <c r="AT23" s="524"/>
      <c r="AU23" s="524"/>
      <c r="AV23" s="524"/>
      <c r="AW23" s="524"/>
      <c r="AX23" s="524"/>
      <c r="AY23" s="524"/>
      <c r="AZ23" s="524"/>
      <c r="BA23" s="524"/>
      <c r="BB23" s="524"/>
      <c r="BC23" s="524"/>
      <c r="BD23" s="524"/>
    </row>
    <row r="24" spans="1:56" s="108" customFormat="1" ht="15" customHeight="1" thickBot="1">
      <c r="A24" s="707"/>
      <c r="B24" s="1974"/>
      <c r="C24" s="1976" t="s">
        <v>152</v>
      </c>
      <c r="D24" s="1141"/>
      <c r="E24" s="1141"/>
      <c r="F24" s="1141"/>
      <c r="G24" s="1141"/>
      <c r="H24" s="1141"/>
      <c r="I24" s="1996"/>
      <c r="J24" s="2050"/>
      <c r="K24" s="1605"/>
      <c r="L24" s="1970">
        <f>各項目入力表!B6</f>
        <v>0</v>
      </c>
      <c r="M24" s="1970"/>
      <c r="N24" s="1970"/>
      <c r="O24" s="1970"/>
      <c r="P24" s="1970"/>
      <c r="Q24" s="1970"/>
      <c r="R24" s="1970"/>
      <c r="S24" s="1970"/>
      <c r="T24" s="1970"/>
      <c r="U24" s="1970"/>
      <c r="V24" s="1970"/>
      <c r="W24" s="1977"/>
      <c r="X24" s="519"/>
      <c r="Y24" s="1141" t="s">
        <v>384</v>
      </c>
      <c r="Z24" s="2578"/>
      <c r="AA24" s="2578"/>
      <c r="AB24" s="2578"/>
      <c r="AC24" s="2578"/>
      <c r="AD24" s="521"/>
      <c r="AE24" s="2041">
        <f>各項目入力表!B5</f>
        <v>0</v>
      </c>
      <c r="AF24" s="2610"/>
      <c r="AG24" s="2610"/>
      <c r="AH24" s="2610"/>
      <c r="AI24" s="2610"/>
      <c r="AJ24" s="2638"/>
      <c r="AL24" s="524"/>
      <c r="AM24" s="524"/>
      <c r="AN24" s="524"/>
      <c r="AO24" s="524"/>
      <c r="AP24" s="524"/>
      <c r="AQ24" s="524"/>
      <c r="AR24" s="524"/>
      <c r="AS24" s="524"/>
      <c r="AT24" s="524"/>
      <c r="AU24" s="524"/>
      <c r="AV24" s="524"/>
      <c r="AW24" s="524"/>
      <c r="AX24" s="524"/>
      <c r="AY24" s="524"/>
      <c r="AZ24" s="524"/>
      <c r="BA24" s="524"/>
      <c r="BB24" s="524"/>
      <c r="BC24" s="524"/>
      <c r="BD24" s="524"/>
    </row>
    <row r="25" spans="1:56" s="108" customFormat="1" ht="15" customHeight="1" thickTop="1">
      <c r="A25" s="707"/>
      <c r="B25" s="1975"/>
      <c r="C25" s="1130"/>
      <c r="D25" s="1130"/>
      <c r="E25" s="1130"/>
      <c r="F25" s="1130"/>
      <c r="G25" s="1130"/>
      <c r="H25" s="1130"/>
      <c r="I25" s="1997"/>
      <c r="J25" s="1606"/>
      <c r="K25" s="1607"/>
      <c r="L25" s="1978"/>
      <c r="M25" s="1978"/>
      <c r="N25" s="1978"/>
      <c r="O25" s="1978"/>
      <c r="P25" s="1978"/>
      <c r="Q25" s="1978"/>
      <c r="R25" s="1978"/>
      <c r="S25" s="1978"/>
      <c r="T25" s="1978"/>
      <c r="U25" s="1978"/>
      <c r="V25" s="1978"/>
      <c r="W25" s="1979"/>
      <c r="X25" s="514"/>
      <c r="Y25" s="1207"/>
      <c r="Z25" s="1207"/>
      <c r="AA25" s="1207"/>
      <c r="AB25" s="1207"/>
      <c r="AC25" s="1207"/>
      <c r="AD25" s="511"/>
      <c r="AE25" s="2612"/>
      <c r="AF25" s="2613"/>
      <c r="AG25" s="2613"/>
      <c r="AH25" s="2613"/>
      <c r="AI25" s="2613"/>
      <c r="AJ25" s="2639"/>
      <c r="AL25" s="524"/>
      <c r="AM25" s="524"/>
      <c r="AN25" s="524"/>
      <c r="AO25" s="1952" t="s">
        <v>407</v>
      </c>
      <c r="AP25" s="1123"/>
      <c r="AQ25" s="1123"/>
      <c r="AR25" s="1123"/>
      <c r="AS25" s="1123"/>
      <c r="AT25" s="1123"/>
      <c r="AU25" s="2029"/>
      <c r="AV25" s="1954" t="s">
        <v>351</v>
      </c>
      <c r="AW25" s="2030"/>
      <c r="AX25" s="2031"/>
      <c r="AY25" s="524"/>
      <c r="AZ25" s="524"/>
      <c r="BA25" s="524"/>
      <c r="BB25" s="524"/>
      <c r="BC25" s="524"/>
      <c r="BD25" s="524"/>
    </row>
    <row r="26" spans="1:56" s="108" customFormat="1" ht="30" customHeight="1" thickBot="1">
      <c r="A26" s="707"/>
      <c r="B26" s="1974"/>
      <c r="C26" s="1976" t="s">
        <v>153</v>
      </c>
      <c r="D26" s="1141"/>
      <c r="E26" s="1141"/>
      <c r="F26" s="1141"/>
      <c r="G26" s="1141"/>
      <c r="H26" s="1141"/>
      <c r="I26" s="513"/>
      <c r="J26" s="1983" t="s">
        <v>463</v>
      </c>
      <c r="K26" s="2090"/>
      <c r="L26" s="1970">
        <f>各項目入力表!B7</f>
        <v>0</v>
      </c>
      <c r="M26" s="1970"/>
      <c r="N26" s="1970"/>
      <c r="O26" s="1970"/>
      <c r="P26" s="1970"/>
      <c r="Q26" s="1970"/>
      <c r="R26" s="1970"/>
      <c r="S26" s="1970"/>
      <c r="T26" s="1970"/>
      <c r="U26" s="1970"/>
      <c r="V26" s="1970"/>
      <c r="W26" s="1977"/>
      <c r="X26" s="518"/>
      <c r="Y26" s="189"/>
      <c r="Z26" s="189"/>
      <c r="AA26" s="189"/>
      <c r="AB26" s="189"/>
      <c r="AC26" s="189"/>
      <c r="AD26" s="189"/>
      <c r="AE26" s="189"/>
      <c r="AF26" s="189"/>
      <c r="AG26" s="189"/>
      <c r="AH26" s="189"/>
      <c r="AI26" s="189"/>
      <c r="AJ26" s="137"/>
      <c r="AL26" s="524"/>
      <c r="AM26" s="524"/>
      <c r="AN26" s="524"/>
      <c r="AO26" s="1123"/>
      <c r="AP26" s="1123"/>
      <c r="AQ26" s="1123"/>
      <c r="AR26" s="1123"/>
      <c r="AS26" s="1123"/>
      <c r="AT26" s="1123"/>
      <c r="AU26" s="2029"/>
      <c r="AV26" s="2032"/>
      <c r="AW26" s="2033"/>
      <c r="AX26" s="2034"/>
      <c r="AY26" s="524"/>
      <c r="AZ26" s="524"/>
      <c r="BA26" s="524"/>
      <c r="BB26" s="524"/>
      <c r="BC26" s="524"/>
      <c r="BD26" s="524"/>
    </row>
    <row r="27" spans="1:56" s="108" customFormat="1" ht="30" customHeight="1" thickTop="1">
      <c r="A27" s="707"/>
      <c r="B27" s="1975"/>
      <c r="C27" s="1130"/>
      <c r="D27" s="1130"/>
      <c r="E27" s="1130"/>
      <c r="F27" s="1130"/>
      <c r="G27" s="1130"/>
      <c r="H27" s="1130"/>
      <c r="I27" s="515"/>
      <c r="J27" s="1132" t="s">
        <v>462</v>
      </c>
      <c r="K27" s="2092"/>
      <c r="L27" s="1978">
        <f>IF(AV25=BC18,各項目入力表!D5,+IF(AV25=BC19,各項目入力表!D6,各項目入力表!B8))</f>
        <v>0</v>
      </c>
      <c r="M27" s="1978"/>
      <c r="N27" s="1978"/>
      <c r="O27" s="1978"/>
      <c r="P27" s="1978"/>
      <c r="Q27" s="1978"/>
      <c r="R27" s="1978"/>
      <c r="S27" s="1978"/>
      <c r="T27" s="1978"/>
      <c r="U27" s="1978"/>
      <c r="V27" s="1978"/>
      <c r="W27" s="1979"/>
      <c r="X27" s="512"/>
      <c r="Y27" s="190"/>
      <c r="Z27" s="190"/>
      <c r="AA27" s="190"/>
      <c r="AB27" s="190"/>
      <c r="AC27" s="190"/>
      <c r="AD27" s="190"/>
      <c r="AE27" s="190"/>
      <c r="AF27" s="190"/>
      <c r="AG27" s="190"/>
      <c r="AH27" s="190"/>
      <c r="AI27" s="190"/>
      <c r="AJ27" s="139"/>
      <c r="AL27" s="524"/>
      <c r="AM27" s="524"/>
      <c r="AN27" s="524"/>
      <c r="AO27" s="1952" t="s">
        <v>405</v>
      </c>
      <c r="AP27" s="1123"/>
      <c r="AQ27" s="1123"/>
      <c r="AR27" s="1123"/>
      <c r="AS27" s="1123"/>
      <c r="AT27" s="1123"/>
      <c r="AU27" s="2029"/>
      <c r="AV27" s="1954" t="s">
        <v>351</v>
      </c>
      <c r="AW27" s="2030"/>
      <c r="AX27" s="2031"/>
      <c r="AY27" s="524"/>
      <c r="AZ27" s="524"/>
      <c r="BA27" s="524"/>
      <c r="BB27" s="524"/>
      <c r="BC27" s="524"/>
      <c r="BD27" s="524"/>
    </row>
    <row r="28" spans="1:56" s="108" customFormat="1" ht="15" customHeight="1" thickBot="1">
      <c r="A28" s="707"/>
      <c r="B28" s="1974"/>
      <c r="C28" s="1976" t="s">
        <v>159</v>
      </c>
      <c r="D28" s="1141"/>
      <c r="E28" s="1141"/>
      <c r="F28" s="1141"/>
      <c r="G28" s="1141"/>
      <c r="H28" s="1141"/>
      <c r="I28" s="1996"/>
      <c r="J28" s="208"/>
      <c r="K28" s="197"/>
      <c r="L28" s="2662">
        <f>IF(AV27=BC18,各項目入力表!D7,+IF(AV27=BC19,各項目入力表!D8,各項目入力表!B9))</f>
        <v>0</v>
      </c>
      <c r="M28" s="2708"/>
      <c r="N28" s="2708"/>
      <c r="O28" s="2708"/>
      <c r="P28" s="2708"/>
      <c r="Q28" s="2708"/>
      <c r="R28" s="2708"/>
      <c r="S28" s="2708"/>
      <c r="T28" s="2708"/>
      <c r="U28" s="2708"/>
      <c r="V28" s="2708"/>
      <c r="W28" s="2594"/>
      <c r="X28" s="2578" t="s">
        <v>795</v>
      </c>
      <c r="Y28" s="2578"/>
      <c r="Z28" s="2578"/>
      <c r="AA28" s="2578"/>
      <c r="AB28" s="2578"/>
      <c r="AC28" s="2578"/>
      <c r="AD28" s="2578"/>
      <c r="AE28" s="2578"/>
      <c r="AF28" s="2578"/>
      <c r="AG28" s="2578"/>
      <c r="AH28" s="2578"/>
      <c r="AI28" s="2578"/>
      <c r="AJ28" s="2579"/>
      <c r="AL28" s="524"/>
      <c r="AM28" s="524"/>
      <c r="AN28" s="524"/>
      <c r="AO28" s="1123"/>
      <c r="AP28" s="1123"/>
      <c r="AQ28" s="1123"/>
      <c r="AR28" s="1123"/>
      <c r="AS28" s="1123"/>
      <c r="AT28" s="1123"/>
      <c r="AU28" s="2029"/>
      <c r="AV28" s="2032"/>
      <c r="AW28" s="2033"/>
      <c r="AX28" s="2034"/>
      <c r="AY28" s="524"/>
      <c r="AZ28" s="524"/>
      <c r="BA28" s="524"/>
      <c r="BB28" s="524"/>
      <c r="BC28" s="524"/>
      <c r="BD28" s="524"/>
    </row>
    <row r="29" spans="1:56" s="108" customFormat="1" ht="15" customHeight="1" thickTop="1">
      <c r="A29" s="707"/>
      <c r="B29" s="1975"/>
      <c r="C29" s="1130"/>
      <c r="D29" s="1130"/>
      <c r="E29" s="1130"/>
      <c r="F29" s="1130"/>
      <c r="G29" s="1130"/>
      <c r="H29" s="1130"/>
      <c r="I29" s="1997"/>
      <c r="J29" s="154"/>
      <c r="K29" s="155"/>
      <c r="L29" s="2709"/>
      <c r="M29" s="2709"/>
      <c r="N29" s="2709"/>
      <c r="O29" s="2709"/>
      <c r="P29" s="2709"/>
      <c r="Q29" s="2709"/>
      <c r="R29" s="2709"/>
      <c r="S29" s="2709"/>
      <c r="T29" s="2709"/>
      <c r="U29" s="2709"/>
      <c r="V29" s="2709"/>
      <c r="W29" s="2597"/>
      <c r="X29" s="1207"/>
      <c r="Y29" s="1207"/>
      <c r="Z29" s="1207"/>
      <c r="AA29" s="1207"/>
      <c r="AB29" s="1207"/>
      <c r="AC29" s="1207"/>
      <c r="AD29" s="1207"/>
      <c r="AE29" s="1207"/>
      <c r="AF29" s="1207"/>
      <c r="AG29" s="1207"/>
      <c r="AH29" s="1207"/>
      <c r="AI29" s="1207"/>
      <c r="AJ29" s="2580"/>
      <c r="AL29" s="524"/>
      <c r="AM29" s="524"/>
      <c r="AN29" s="524"/>
      <c r="AO29" s="524"/>
      <c r="AP29" s="524"/>
      <c r="AQ29" s="524"/>
      <c r="AR29" s="524"/>
      <c r="AS29" s="524"/>
      <c r="AT29" s="524"/>
      <c r="AU29" s="524"/>
      <c r="AV29" s="524"/>
      <c r="AW29" s="524"/>
      <c r="AX29" s="524"/>
      <c r="AY29" s="524"/>
      <c r="AZ29" s="524"/>
      <c r="BA29" s="524"/>
      <c r="BB29" s="524"/>
      <c r="BC29" s="524"/>
      <c r="BD29" s="524"/>
    </row>
    <row r="30" spans="1:56" s="108" customFormat="1" ht="15" customHeight="1">
      <c r="A30" s="707"/>
      <c r="B30" s="2482"/>
      <c r="C30" s="2706" t="s">
        <v>167</v>
      </c>
      <c r="D30" s="1984"/>
      <c r="E30" s="1984"/>
      <c r="F30" s="1984"/>
      <c r="G30" s="1984"/>
      <c r="H30" s="1984"/>
      <c r="I30" s="2561"/>
      <c r="J30" s="2647"/>
      <c r="K30" s="1755"/>
      <c r="L30" s="1755"/>
      <c r="M30" s="1755"/>
      <c r="N30" s="1755"/>
      <c r="O30" s="1755"/>
      <c r="P30" s="1755"/>
      <c r="Q30" s="1755"/>
      <c r="R30" s="1755"/>
      <c r="S30" s="1755"/>
      <c r="T30" s="1755"/>
      <c r="U30" s="1755"/>
      <c r="V30" s="1755"/>
      <c r="W30" s="1755"/>
      <c r="X30" s="1755"/>
      <c r="Y30" s="1755"/>
      <c r="Z30" s="1755"/>
      <c r="AA30" s="1755"/>
      <c r="AB30" s="1755"/>
      <c r="AC30" s="1755"/>
      <c r="AD30" s="1755"/>
      <c r="AE30" s="1755"/>
      <c r="AF30" s="1755"/>
      <c r="AG30" s="1755"/>
      <c r="AH30" s="1755"/>
      <c r="AI30" s="1755"/>
      <c r="AJ30" s="2648"/>
      <c r="AL30" s="524"/>
      <c r="AM30" s="524"/>
      <c r="AN30" s="524"/>
      <c r="AO30" s="524"/>
      <c r="AP30" s="524"/>
      <c r="AQ30" s="524"/>
      <c r="AR30" s="524"/>
      <c r="AS30" s="524"/>
      <c r="AT30" s="524"/>
      <c r="AU30" s="524"/>
      <c r="AV30" s="524"/>
      <c r="AW30" s="524"/>
      <c r="AX30" s="524"/>
      <c r="AY30" s="524"/>
      <c r="AZ30" s="524"/>
      <c r="BA30" s="524"/>
      <c r="BB30" s="524"/>
    </row>
    <row r="31" spans="1:56" s="590" customFormat="1" ht="15" customHeight="1">
      <c r="A31" s="707"/>
      <c r="B31" s="2485"/>
      <c r="C31" s="2707"/>
      <c r="D31" s="1279"/>
      <c r="E31" s="1279"/>
      <c r="F31" s="1279"/>
      <c r="G31" s="1279"/>
      <c r="H31" s="1279"/>
      <c r="I31" s="2287"/>
      <c r="J31" s="2649"/>
      <c r="K31" s="2650"/>
      <c r="L31" s="2650"/>
      <c r="M31" s="2650"/>
      <c r="N31" s="2650"/>
      <c r="O31" s="2650"/>
      <c r="P31" s="2650"/>
      <c r="Q31" s="2650"/>
      <c r="R31" s="2650"/>
      <c r="S31" s="2650"/>
      <c r="T31" s="2650"/>
      <c r="U31" s="2650"/>
      <c r="V31" s="2650"/>
      <c r="W31" s="2650"/>
      <c r="X31" s="2650"/>
      <c r="Y31" s="2650"/>
      <c r="Z31" s="2650"/>
      <c r="AA31" s="2650"/>
      <c r="AB31" s="2650"/>
      <c r="AC31" s="2650"/>
      <c r="AD31" s="2650"/>
      <c r="AE31" s="2650"/>
      <c r="AF31" s="2650"/>
      <c r="AG31" s="2650"/>
      <c r="AH31" s="2650"/>
      <c r="AI31" s="2650"/>
      <c r="AJ31" s="2651"/>
    </row>
    <row r="32" spans="1:56" s="590" customFormat="1" ht="15" customHeight="1">
      <c r="A32" s="707"/>
      <c r="B32" s="2485"/>
      <c r="C32" s="2707"/>
      <c r="D32" s="1279"/>
      <c r="E32" s="1279"/>
      <c r="F32" s="1279"/>
      <c r="G32" s="1279"/>
      <c r="H32" s="1279"/>
      <c r="I32" s="2287"/>
      <c r="J32" s="2649"/>
      <c r="K32" s="2650"/>
      <c r="L32" s="2650"/>
      <c r="M32" s="2650"/>
      <c r="N32" s="2650"/>
      <c r="O32" s="2650"/>
      <c r="P32" s="2650"/>
      <c r="Q32" s="2650"/>
      <c r="R32" s="2650"/>
      <c r="S32" s="2650"/>
      <c r="T32" s="2650"/>
      <c r="U32" s="2650"/>
      <c r="V32" s="2650"/>
      <c r="W32" s="2650"/>
      <c r="X32" s="2650"/>
      <c r="Y32" s="2650"/>
      <c r="Z32" s="2650"/>
      <c r="AA32" s="2650"/>
      <c r="AB32" s="2650"/>
      <c r="AC32" s="2650"/>
      <c r="AD32" s="2650"/>
      <c r="AE32" s="2650"/>
      <c r="AF32" s="2650"/>
      <c r="AG32" s="2650"/>
      <c r="AH32" s="2650"/>
      <c r="AI32" s="2650"/>
      <c r="AJ32" s="2651"/>
    </row>
    <row r="33" spans="1:54" s="590" customFormat="1" ht="15" customHeight="1">
      <c r="A33" s="707"/>
      <c r="B33" s="2485"/>
      <c r="C33" s="2707"/>
      <c r="D33" s="1279"/>
      <c r="E33" s="1279"/>
      <c r="F33" s="1279"/>
      <c r="G33" s="1279"/>
      <c r="H33" s="1279"/>
      <c r="I33" s="2287"/>
      <c r="J33" s="2649"/>
      <c r="K33" s="2650"/>
      <c r="L33" s="2650"/>
      <c r="M33" s="2650"/>
      <c r="N33" s="2650"/>
      <c r="O33" s="2650"/>
      <c r="P33" s="2650"/>
      <c r="Q33" s="2650"/>
      <c r="R33" s="2650"/>
      <c r="S33" s="2650"/>
      <c r="T33" s="2650"/>
      <c r="U33" s="2650"/>
      <c r="V33" s="2650"/>
      <c r="W33" s="2650"/>
      <c r="X33" s="2650"/>
      <c r="Y33" s="2650"/>
      <c r="Z33" s="2650"/>
      <c r="AA33" s="2650"/>
      <c r="AB33" s="2650"/>
      <c r="AC33" s="2650"/>
      <c r="AD33" s="2650"/>
      <c r="AE33" s="2650"/>
      <c r="AF33" s="2650"/>
      <c r="AG33" s="2650"/>
      <c r="AH33" s="2650"/>
      <c r="AI33" s="2650"/>
      <c r="AJ33" s="2651"/>
    </row>
    <row r="34" spans="1:54" s="590" customFormat="1" ht="15" customHeight="1">
      <c r="A34" s="707"/>
      <c r="B34" s="2485"/>
      <c r="C34" s="2707"/>
      <c r="D34" s="1279"/>
      <c r="E34" s="1279"/>
      <c r="F34" s="1279"/>
      <c r="G34" s="1279"/>
      <c r="H34" s="1279"/>
      <c r="I34" s="2287"/>
      <c r="J34" s="2649"/>
      <c r="K34" s="2650"/>
      <c r="L34" s="2650"/>
      <c r="M34" s="2650"/>
      <c r="N34" s="2650"/>
      <c r="O34" s="2650"/>
      <c r="P34" s="2650"/>
      <c r="Q34" s="2650"/>
      <c r="R34" s="2650"/>
      <c r="S34" s="2650"/>
      <c r="T34" s="2650"/>
      <c r="U34" s="2650"/>
      <c r="V34" s="2650"/>
      <c r="W34" s="2650"/>
      <c r="X34" s="2650"/>
      <c r="Y34" s="2650"/>
      <c r="Z34" s="2650"/>
      <c r="AA34" s="2650"/>
      <c r="AB34" s="2650"/>
      <c r="AC34" s="2650"/>
      <c r="AD34" s="2650"/>
      <c r="AE34" s="2650"/>
      <c r="AF34" s="2650"/>
      <c r="AG34" s="2650"/>
      <c r="AH34" s="2650"/>
      <c r="AI34" s="2650"/>
      <c r="AJ34" s="2651"/>
    </row>
    <row r="35" spans="1:54" s="108" customFormat="1" ht="15" customHeight="1">
      <c r="A35" s="707"/>
      <c r="B35" s="2487"/>
      <c r="C35" s="1546"/>
      <c r="D35" s="1546"/>
      <c r="E35" s="1546"/>
      <c r="F35" s="1546"/>
      <c r="G35" s="1546"/>
      <c r="H35" s="1546"/>
      <c r="I35" s="1338"/>
      <c r="J35" s="2652"/>
      <c r="K35" s="2650"/>
      <c r="L35" s="2666"/>
      <c r="M35" s="2666"/>
      <c r="N35" s="2666"/>
      <c r="O35" s="2666"/>
      <c r="P35" s="2666"/>
      <c r="Q35" s="2666"/>
      <c r="R35" s="2666"/>
      <c r="S35" s="2666"/>
      <c r="T35" s="2666"/>
      <c r="U35" s="2666"/>
      <c r="V35" s="2666"/>
      <c r="W35" s="2666"/>
      <c r="X35" s="2666"/>
      <c r="Y35" s="2666"/>
      <c r="Z35" s="2666"/>
      <c r="AA35" s="2666"/>
      <c r="AB35" s="2666"/>
      <c r="AC35" s="2666"/>
      <c r="AD35" s="2666"/>
      <c r="AE35" s="2666"/>
      <c r="AF35" s="2666"/>
      <c r="AG35" s="2666"/>
      <c r="AH35" s="2666"/>
      <c r="AI35" s="2666"/>
      <c r="AJ35" s="2651"/>
      <c r="AL35" s="524"/>
      <c r="AM35" s="524"/>
      <c r="AN35" s="524"/>
      <c r="AO35" s="524"/>
      <c r="AP35" s="524"/>
      <c r="AQ35" s="524"/>
      <c r="AR35" s="524"/>
      <c r="AS35" s="524"/>
      <c r="AT35" s="524"/>
      <c r="AU35" s="524"/>
      <c r="AV35" s="524"/>
      <c r="AW35" s="524"/>
      <c r="AX35" s="524"/>
      <c r="AY35" s="524"/>
      <c r="AZ35" s="524"/>
      <c r="BA35" s="524"/>
      <c r="BB35" s="524"/>
    </row>
    <row r="36" spans="1:54" ht="15" customHeight="1">
      <c r="B36" s="2712"/>
      <c r="C36" s="1546"/>
      <c r="D36" s="1546"/>
      <c r="E36" s="1546"/>
      <c r="F36" s="1546"/>
      <c r="G36" s="1546"/>
      <c r="H36" s="1546"/>
      <c r="I36" s="1338"/>
      <c r="J36" s="2652"/>
      <c r="K36" s="2666"/>
      <c r="L36" s="2666"/>
      <c r="M36" s="2666"/>
      <c r="N36" s="2666"/>
      <c r="O36" s="2666"/>
      <c r="P36" s="2666"/>
      <c r="Q36" s="2666"/>
      <c r="R36" s="2666"/>
      <c r="S36" s="2666"/>
      <c r="T36" s="2666"/>
      <c r="U36" s="2666"/>
      <c r="V36" s="2666"/>
      <c r="W36" s="2666"/>
      <c r="X36" s="2666"/>
      <c r="Y36" s="2666"/>
      <c r="Z36" s="2666"/>
      <c r="AA36" s="2666"/>
      <c r="AB36" s="2666"/>
      <c r="AC36" s="2666"/>
      <c r="AD36" s="2666"/>
      <c r="AE36" s="2666"/>
      <c r="AF36" s="2666"/>
      <c r="AG36" s="2666"/>
      <c r="AH36" s="2666"/>
      <c r="AI36" s="2666"/>
      <c r="AJ36" s="2651"/>
    </row>
    <row r="37" spans="1:54" ht="15" customHeight="1">
      <c r="B37" s="2712"/>
      <c r="C37" s="1546"/>
      <c r="D37" s="1546"/>
      <c r="E37" s="1546"/>
      <c r="F37" s="1546"/>
      <c r="G37" s="1546"/>
      <c r="H37" s="1546"/>
      <c r="I37" s="1338"/>
      <c r="J37" s="2652"/>
      <c r="K37" s="2666"/>
      <c r="L37" s="2666"/>
      <c r="M37" s="2666"/>
      <c r="N37" s="2666"/>
      <c r="O37" s="2666"/>
      <c r="P37" s="2666"/>
      <c r="Q37" s="2666"/>
      <c r="R37" s="2666"/>
      <c r="S37" s="2666"/>
      <c r="T37" s="2666"/>
      <c r="U37" s="2666"/>
      <c r="V37" s="2666"/>
      <c r="W37" s="2666"/>
      <c r="X37" s="2666"/>
      <c r="Y37" s="2666"/>
      <c r="Z37" s="2666"/>
      <c r="AA37" s="2666"/>
      <c r="AB37" s="2666"/>
      <c r="AC37" s="2666"/>
      <c r="AD37" s="2666"/>
      <c r="AE37" s="2666"/>
      <c r="AF37" s="2666"/>
      <c r="AG37" s="2666"/>
      <c r="AH37" s="2666"/>
      <c r="AI37" s="2666"/>
      <c r="AJ37" s="2651"/>
    </row>
    <row r="38" spans="1:54" ht="15" customHeight="1">
      <c r="B38" s="2712"/>
      <c r="C38" s="1546"/>
      <c r="D38" s="1546"/>
      <c r="E38" s="1546"/>
      <c r="F38" s="1546"/>
      <c r="G38" s="1546"/>
      <c r="H38" s="1546"/>
      <c r="I38" s="1338"/>
      <c r="J38" s="2652"/>
      <c r="K38" s="2666"/>
      <c r="L38" s="2666"/>
      <c r="M38" s="2666"/>
      <c r="N38" s="2666"/>
      <c r="O38" s="2666"/>
      <c r="P38" s="2666"/>
      <c r="Q38" s="2666"/>
      <c r="R38" s="2666"/>
      <c r="S38" s="2666"/>
      <c r="T38" s="2666"/>
      <c r="U38" s="2666"/>
      <c r="V38" s="2666"/>
      <c r="W38" s="2666"/>
      <c r="X38" s="2666"/>
      <c r="Y38" s="2666"/>
      <c r="Z38" s="2666"/>
      <c r="AA38" s="2666"/>
      <c r="AB38" s="2666"/>
      <c r="AC38" s="2666"/>
      <c r="AD38" s="2666"/>
      <c r="AE38" s="2666"/>
      <c r="AF38" s="2666"/>
      <c r="AG38" s="2666"/>
      <c r="AH38" s="2666"/>
      <c r="AI38" s="2666"/>
      <c r="AJ38" s="2651"/>
    </row>
    <row r="39" spans="1:54" ht="15" customHeight="1">
      <c r="B39" s="2712"/>
      <c r="C39" s="1546"/>
      <c r="D39" s="1546"/>
      <c r="E39" s="1546"/>
      <c r="F39" s="1546"/>
      <c r="G39" s="1546"/>
      <c r="H39" s="1546"/>
      <c r="I39" s="1338"/>
      <c r="J39" s="2652"/>
      <c r="K39" s="2666"/>
      <c r="L39" s="2666"/>
      <c r="M39" s="2666"/>
      <c r="N39" s="2666"/>
      <c r="O39" s="2666"/>
      <c r="P39" s="2666"/>
      <c r="Q39" s="2666"/>
      <c r="R39" s="2666"/>
      <c r="S39" s="2666"/>
      <c r="T39" s="2666"/>
      <c r="U39" s="2666"/>
      <c r="V39" s="2666"/>
      <c r="W39" s="2666"/>
      <c r="X39" s="2666"/>
      <c r="Y39" s="2666"/>
      <c r="Z39" s="2666"/>
      <c r="AA39" s="2666"/>
      <c r="AB39" s="2666"/>
      <c r="AC39" s="2666"/>
      <c r="AD39" s="2666"/>
      <c r="AE39" s="2666"/>
      <c r="AF39" s="2666"/>
      <c r="AG39" s="2666"/>
      <c r="AH39" s="2666"/>
      <c r="AI39" s="2666"/>
      <c r="AJ39" s="2651"/>
    </row>
    <row r="40" spans="1:54" ht="15" hidden="1" customHeight="1">
      <c r="B40" s="2712"/>
      <c r="C40" s="1546"/>
      <c r="D40" s="1546"/>
      <c r="E40" s="1546"/>
      <c r="F40" s="1546"/>
      <c r="G40" s="1546"/>
      <c r="H40" s="1546"/>
      <c r="I40" s="1338"/>
      <c r="J40" s="2652"/>
      <c r="K40" s="2666"/>
      <c r="L40" s="2666"/>
      <c r="M40" s="2666"/>
      <c r="N40" s="2666"/>
      <c r="O40" s="2666"/>
      <c r="P40" s="2666"/>
      <c r="Q40" s="2666"/>
      <c r="R40" s="2666"/>
      <c r="S40" s="2666"/>
      <c r="T40" s="2666"/>
      <c r="U40" s="2666"/>
      <c r="V40" s="2666"/>
      <c r="W40" s="2666"/>
      <c r="X40" s="2666"/>
      <c r="Y40" s="2666"/>
      <c r="Z40" s="2666"/>
      <c r="AA40" s="2666"/>
      <c r="AB40" s="2666"/>
      <c r="AC40" s="2666"/>
      <c r="AD40" s="2666"/>
      <c r="AE40" s="2666"/>
      <c r="AF40" s="2666"/>
      <c r="AG40" s="2666"/>
      <c r="AH40" s="2666"/>
      <c r="AI40" s="2666"/>
      <c r="AJ40" s="2651"/>
    </row>
    <row r="41" spans="1:54" ht="15" hidden="1" customHeight="1">
      <c r="B41" s="2712"/>
      <c r="C41" s="1546"/>
      <c r="D41" s="1546"/>
      <c r="E41" s="1546"/>
      <c r="F41" s="1546"/>
      <c r="G41" s="1546"/>
      <c r="H41" s="1546"/>
      <c r="I41" s="1338"/>
      <c r="J41" s="2652"/>
      <c r="K41" s="2666"/>
      <c r="L41" s="2666"/>
      <c r="M41" s="2666"/>
      <c r="N41" s="2666"/>
      <c r="O41" s="2666"/>
      <c r="P41" s="2666"/>
      <c r="Q41" s="2666"/>
      <c r="R41" s="2666"/>
      <c r="S41" s="2666"/>
      <c r="T41" s="2666"/>
      <c r="U41" s="2666"/>
      <c r="V41" s="2666"/>
      <c r="W41" s="2666"/>
      <c r="X41" s="2666"/>
      <c r="Y41" s="2666"/>
      <c r="Z41" s="2666"/>
      <c r="AA41" s="2666"/>
      <c r="AB41" s="2666"/>
      <c r="AC41" s="2666"/>
      <c r="AD41" s="2666"/>
      <c r="AE41" s="2666"/>
      <c r="AF41" s="2666"/>
      <c r="AG41" s="2666"/>
      <c r="AH41" s="2666"/>
      <c r="AI41" s="2666"/>
      <c r="AJ41" s="2651"/>
    </row>
    <row r="42" spans="1:54" ht="15" customHeight="1">
      <c r="B42" s="2712"/>
      <c r="C42" s="1546"/>
      <c r="D42" s="1546"/>
      <c r="E42" s="1546"/>
      <c r="F42" s="1546"/>
      <c r="G42" s="1546"/>
      <c r="H42" s="1546"/>
      <c r="I42" s="1338"/>
      <c r="J42" s="2652"/>
      <c r="K42" s="2666"/>
      <c r="L42" s="2666"/>
      <c r="M42" s="2666"/>
      <c r="N42" s="2666"/>
      <c r="O42" s="2666"/>
      <c r="P42" s="2666"/>
      <c r="Q42" s="2666"/>
      <c r="R42" s="2666"/>
      <c r="S42" s="2666"/>
      <c r="T42" s="2666"/>
      <c r="U42" s="2666"/>
      <c r="V42" s="2666"/>
      <c r="W42" s="2666"/>
      <c r="X42" s="2666"/>
      <c r="Y42" s="2666"/>
      <c r="Z42" s="2666"/>
      <c r="AA42" s="2666"/>
      <c r="AB42" s="2666"/>
      <c r="AC42" s="2666"/>
      <c r="AD42" s="2666"/>
      <c r="AE42" s="2666"/>
      <c r="AF42" s="2666"/>
      <c r="AG42" s="2666"/>
      <c r="AH42" s="2666"/>
      <c r="AI42" s="2666"/>
      <c r="AJ42" s="2651"/>
    </row>
    <row r="43" spans="1:54" ht="15" customHeight="1" thickBot="1">
      <c r="B43" s="2713"/>
      <c r="C43" s="1128"/>
      <c r="D43" s="1128"/>
      <c r="E43" s="1128"/>
      <c r="F43" s="1128"/>
      <c r="G43" s="1128"/>
      <c r="H43" s="1128"/>
      <c r="I43" s="1339"/>
      <c r="J43" s="2653"/>
      <c r="K43" s="2654"/>
      <c r="L43" s="2654"/>
      <c r="M43" s="2654"/>
      <c r="N43" s="2654"/>
      <c r="O43" s="2654"/>
      <c r="P43" s="2654"/>
      <c r="Q43" s="2654"/>
      <c r="R43" s="2654"/>
      <c r="S43" s="2654"/>
      <c r="T43" s="2654"/>
      <c r="U43" s="2654"/>
      <c r="V43" s="2654"/>
      <c r="W43" s="2654"/>
      <c r="X43" s="2654"/>
      <c r="Y43" s="2654"/>
      <c r="Z43" s="2654"/>
      <c r="AA43" s="2654"/>
      <c r="AB43" s="2654"/>
      <c r="AC43" s="2654"/>
      <c r="AD43" s="2654"/>
      <c r="AE43" s="2654"/>
      <c r="AF43" s="2654"/>
      <c r="AG43" s="2654"/>
      <c r="AH43" s="2654"/>
      <c r="AI43" s="2654"/>
      <c r="AJ43" s="2655"/>
    </row>
    <row r="44" spans="1:54" s="1086" customFormat="1" ht="15" customHeight="1">
      <c r="Q44" s="2051" t="s">
        <v>989</v>
      </c>
      <c r="R44" s="2051"/>
      <c r="S44" s="2051"/>
      <c r="T44" s="2051"/>
      <c r="U44" s="2051" t="s">
        <v>990</v>
      </c>
      <c r="V44" s="2051"/>
      <c r="W44" s="2051"/>
      <c r="X44" s="2051"/>
      <c r="Y44" s="2051" t="s">
        <v>991</v>
      </c>
      <c r="Z44" s="2051"/>
      <c r="AA44" s="2051"/>
      <c r="AB44" s="2051"/>
      <c r="AC44" s="2051" t="s">
        <v>992</v>
      </c>
      <c r="AD44" s="2051"/>
      <c r="AE44" s="2051"/>
      <c r="AF44" s="2051"/>
      <c r="AG44" s="2051" t="s">
        <v>993</v>
      </c>
      <c r="AH44" s="2051"/>
      <c r="AI44" s="2051"/>
      <c r="AJ44" s="2051"/>
    </row>
    <row r="45" spans="1:54" s="1086" customFormat="1" ht="12.65" customHeight="1">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1:54" s="1086" customFormat="1" ht="12.65" customHeight="1">
      <c r="B46" s="83"/>
      <c r="C46" s="83"/>
      <c r="D46" s="83"/>
      <c r="E46" s="83"/>
      <c r="F46" s="83"/>
      <c r="G46" s="83"/>
      <c r="H46" s="83"/>
      <c r="I46" s="83"/>
      <c r="J46" s="83"/>
      <c r="K46" s="83"/>
      <c r="L46" s="83"/>
      <c r="M46" s="83"/>
      <c r="N46" s="83"/>
      <c r="O46" s="83"/>
      <c r="P46" s="83"/>
      <c r="Q46" s="2057"/>
      <c r="R46" s="2057"/>
      <c r="S46" s="2057"/>
      <c r="T46" s="2057"/>
      <c r="U46" s="2057"/>
      <c r="V46" s="2057"/>
      <c r="W46" s="2057"/>
      <c r="X46" s="2057"/>
      <c r="Y46" s="2057"/>
      <c r="Z46" s="2057"/>
      <c r="AA46" s="2057"/>
      <c r="AB46" s="2057"/>
      <c r="AC46" s="2057"/>
      <c r="AD46" s="2057"/>
      <c r="AE46" s="2057"/>
      <c r="AF46" s="2057"/>
      <c r="AG46" s="2057"/>
      <c r="AH46" s="2057"/>
      <c r="AI46" s="2057"/>
      <c r="AJ46" s="2057"/>
    </row>
    <row r="47" spans="1:54" s="1086" customFormat="1" ht="12.65" customHeight="1">
      <c r="B47" s="83"/>
      <c r="C47" s="83"/>
      <c r="D47" s="83"/>
      <c r="E47" s="83"/>
      <c r="F47" s="83"/>
      <c r="G47" s="83"/>
      <c r="H47" s="83"/>
      <c r="I47" s="83"/>
      <c r="J47" s="83"/>
      <c r="K47" s="83"/>
      <c r="L47" s="83"/>
      <c r="M47" s="83"/>
      <c r="N47" s="83"/>
      <c r="O47" s="83"/>
      <c r="P47" s="83"/>
      <c r="Q47" s="2057"/>
      <c r="R47" s="2057"/>
      <c r="S47" s="2057"/>
      <c r="T47" s="2057"/>
      <c r="U47" s="2057"/>
      <c r="V47" s="2057"/>
      <c r="W47" s="2057"/>
      <c r="X47" s="2057"/>
      <c r="Y47" s="2057"/>
      <c r="Z47" s="2057"/>
      <c r="AA47" s="2057"/>
      <c r="AB47" s="2057"/>
      <c r="AC47" s="2057"/>
      <c r="AD47" s="2057"/>
      <c r="AE47" s="2057"/>
      <c r="AF47" s="2057"/>
      <c r="AG47" s="2057"/>
      <c r="AH47" s="2057"/>
      <c r="AI47" s="2057"/>
      <c r="AJ47" s="2057"/>
    </row>
    <row r="48" spans="1:54" s="1086" customFormat="1" ht="12.65" customHeight="1">
      <c r="B48" s="83"/>
      <c r="C48" s="83"/>
      <c r="D48" s="83"/>
      <c r="E48" s="83"/>
      <c r="F48" s="83"/>
      <c r="G48" s="83"/>
      <c r="H48" s="83"/>
      <c r="I48" s="83"/>
      <c r="J48" s="83"/>
      <c r="K48" s="83"/>
      <c r="L48" s="83"/>
      <c r="M48" s="83"/>
      <c r="N48" s="83"/>
      <c r="O48" s="83"/>
      <c r="P48" s="83"/>
      <c r="Q48" s="2057"/>
      <c r="R48" s="2057"/>
      <c r="S48" s="2057"/>
      <c r="T48" s="2057"/>
      <c r="U48" s="2057"/>
      <c r="V48" s="2057"/>
      <c r="W48" s="2057"/>
      <c r="X48" s="2057"/>
      <c r="Y48" s="2057"/>
      <c r="Z48" s="2057"/>
      <c r="AA48" s="2057"/>
      <c r="AB48" s="2057"/>
      <c r="AC48" s="2057"/>
      <c r="AD48" s="2057"/>
      <c r="AE48" s="2057"/>
      <c r="AF48" s="2057"/>
      <c r="AG48" s="2057"/>
      <c r="AH48" s="2057"/>
      <c r="AI48" s="2057"/>
      <c r="AJ48" s="2057"/>
    </row>
    <row r="50" spans="2:37">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row>
    <row r="51" spans="2:37" s="349" customFormat="1" ht="15.75" hidden="1" customHeight="1">
      <c r="B51" s="322"/>
      <c r="C51" s="348"/>
      <c r="D51" s="348"/>
      <c r="E51" s="2562" t="s">
        <v>359</v>
      </c>
      <c r="F51" s="2469"/>
      <c r="G51" s="2469"/>
      <c r="H51" s="2563"/>
      <c r="I51" s="2564" t="s">
        <v>75</v>
      </c>
      <c r="J51" s="2469"/>
      <c r="K51" s="2469"/>
      <c r="L51" s="2565"/>
      <c r="M51" s="2566" t="s">
        <v>358</v>
      </c>
      <c r="N51" s="2469"/>
      <c r="O51" s="2469"/>
      <c r="P51" s="2563"/>
      <c r="Q51" s="352"/>
      <c r="R51" s="350"/>
      <c r="S51" s="2567" t="s">
        <v>357</v>
      </c>
      <c r="T51" s="2469"/>
      <c r="U51" s="2469"/>
      <c r="V51" s="2469"/>
      <c r="W51" s="350"/>
      <c r="X51" s="353"/>
      <c r="Y51" s="352"/>
      <c r="Z51" s="351"/>
      <c r="AA51" s="2567" t="s">
        <v>356</v>
      </c>
      <c r="AB51" s="2645"/>
      <c r="AC51" s="2645"/>
      <c r="AD51" s="2645"/>
      <c r="AE51" s="350"/>
      <c r="AF51" s="354"/>
      <c r="AG51" s="2567" t="s">
        <v>355</v>
      </c>
      <c r="AH51" s="2645"/>
      <c r="AI51" s="2645"/>
      <c r="AJ51" s="2646"/>
      <c r="AK51" s="347"/>
    </row>
    <row r="52" spans="2:37" s="1" customFormat="1" ht="17.149999999999999" hidden="1" customHeight="1">
      <c r="B52" s="346"/>
      <c r="C52" s="346"/>
      <c r="D52" s="346"/>
      <c r="E52" s="2360"/>
      <c r="F52" s="2527"/>
      <c r="G52" s="2527"/>
      <c r="H52" s="2528"/>
      <c r="I52" s="2656"/>
      <c r="J52" s="2527"/>
      <c r="K52" s="2527"/>
      <c r="L52" s="2535"/>
      <c r="M52" s="2360"/>
      <c r="N52" s="2527"/>
      <c r="O52" s="2527"/>
      <c r="P52" s="2528"/>
      <c r="Q52" s="2656"/>
      <c r="R52" s="2527"/>
      <c r="S52" s="2527"/>
      <c r="T52" s="2527"/>
      <c r="U52" s="2527"/>
      <c r="V52" s="2527"/>
      <c r="W52" s="2527"/>
      <c r="X52" s="2528"/>
      <c r="Y52" s="2656"/>
      <c r="Z52" s="1838"/>
      <c r="AA52" s="1838"/>
      <c r="AB52" s="1838"/>
      <c r="AC52" s="1838"/>
      <c r="AD52" s="1838"/>
      <c r="AE52" s="1838"/>
      <c r="AF52" s="2470"/>
      <c r="AG52" s="2527"/>
      <c r="AH52" s="2527"/>
      <c r="AI52" s="2527"/>
      <c r="AJ52" s="2535"/>
      <c r="AK52" s="28"/>
    </row>
    <row r="53" spans="2:37" s="1" customFormat="1" ht="17.149999999999999" hidden="1" customHeight="1">
      <c r="B53" s="346"/>
      <c r="C53" s="346"/>
      <c r="D53" s="346"/>
      <c r="E53" s="2541"/>
      <c r="F53" s="2527"/>
      <c r="G53" s="2527"/>
      <c r="H53" s="2528"/>
      <c r="I53" s="2532"/>
      <c r="J53" s="2527"/>
      <c r="K53" s="2527"/>
      <c r="L53" s="2535"/>
      <c r="M53" s="2541"/>
      <c r="N53" s="2527"/>
      <c r="O53" s="2527"/>
      <c r="P53" s="2528"/>
      <c r="Q53" s="2532"/>
      <c r="R53" s="2527"/>
      <c r="S53" s="2527"/>
      <c r="T53" s="2527"/>
      <c r="U53" s="2527"/>
      <c r="V53" s="2527"/>
      <c r="W53" s="2527"/>
      <c r="X53" s="2528"/>
      <c r="Y53" s="2657"/>
      <c r="Z53" s="1838"/>
      <c r="AA53" s="1838"/>
      <c r="AB53" s="1838"/>
      <c r="AC53" s="1838"/>
      <c r="AD53" s="1838"/>
      <c r="AE53" s="1838"/>
      <c r="AF53" s="2470"/>
      <c r="AG53" s="2527"/>
      <c r="AH53" s="2527"/>
      <c r="AI53" s="2527"/>
      <c r="AJ53" s="2535"/>
      <c r="AK53" s="28"/>
    </row>
    <row r="54" spans="2:37" s="1" customFormat="1" ht="17.149999999999999" hidden="1" customHeight="1" thickBot="1">
      <c r="B54" s="346"/>
      <c r="C54" s="346"/>
      <c r="D54" s="346"/>
      <c r="E54" s="2542"/>
      <c r="F54" s="2529"/>
      <c r="G54" s="2529"/>
      <c r="H54" s="2530"/>
      <c r="I54" s="2533"/>
      <c r="J54" s="2529"/>
      <c r="K54" s="2529"/>
      <c r="L54" s="2536"/>
      <c r="M54" s="2542"/>
      <c r="N54" s="2529"/>
      <c r="O54" s="2529"/>
      <c r="P54" s="2530"/>
      <c r="Q54" s="2533"/>
      <c r="R54" s="2529"/>
      <c r="S54" s="2529"/>
      <c r="T54" s="2529"/>
      <c r="U54" s="2529"/>
      <c r="V54" s="2529"/>
      <c r="W54" s="2529"/>
      <c r="X54" s="2530"/>
      <c r="Y54" s="2658"/>
      <c r="Z54" s="2471"/>
      <c r="AA54" s="2471"/>
      <c r="AB54" s="2471"/>
      <c r="AC54" s="2471"/>
      <c r="AD54" s="2471"/>
      <c r="AE54" s="2471"/>
      <c r="AF54" s="2472"/>
      <c r="AG54" s="2529"/>
      <c r="AH54" s="2529"/>
      <c r="AI54" s="2529"/>
      <c r="AJ54" s="2536"/>
      <c r="AK54" s="28"/>
    </row>
  </sheetData>
  <sheetProtection sheet="1" selectLockedCells="1"/>
  <mergeCells count="74">
    <mergeCell ref="Q45:T48"/>
    <mergeCell ref="U45:X48"/>
    <mergeCell ref="Y45:AB48"/>
    <mergeCell ref="AC45:AF48"/>
    <mergeCell ref="AG45:AJ48"/>
    <mergeCell ref="R9:AJ9"/>
    <mergeCell ref="R10:AJ10"/>
    <mergeCell ref="R11:AJ11"/>
    <mergeCell ref="Q44:T44"/>
    <mergeCell ref="U44:X44"/>
    <mergeCell ref="Y44:AB44"/>
    <mergeCell ref="AC44:AF44"/>
    <mergeCell ref="AG44:AJ44"/>
    <mergeCell ref="B13:AJ13"/>
    <mergeCell ref="C15:L15"/>
    <mergeCell ref="M15:AJ15"/>
    <mergeCell ref="B18:AJ18"/>
    <mergeCell ref="B30:B43"/>
    <mergeCell ref="I30:I43"/>
    <mergeCell ref="J30:AJ43"/>
    <mergeCell ref="J24:K25"/>
    <mergeCell ref="Y1:AJ1"/>
    <mergeCell ref="C3:F3"/>
    <mergeCell ref="C4:L4"/>
    <mergeCell ref="X7:AI7"/>
    <mergeCell ref="X8:AI8"/>
    <mergeCell ref="R6:V6"/>
    <mergeCell ref="R7:V7"/>
    <mergeCell ref="R8:V8"/>
    <mergeCell ref="X6:AI6"/>
    <mergeCell ref="B26:B27"/>
    <mergeCell ref="C26:H27"/>
    <mergeCell ref="L26:W26"/>
    <mergeCell ref="C30:H43"/>
    <mergeCell ref="X28:AJ29"/>
    <mergeCell ref="L28:W29"/>
    <mergeCell ref="B28:B29"/>
    <mergeCell ref="C28:H29"/>
    <mergeCell ref="I28:I29"/>
    <mergeCell ref="AG52:AJ54"/>
    <mergeCell ref="E52:H54"/>
    <mergeCell ref="I52:L54"/>
    <mergeCell ref="M52:P54"/>
    <mergeCell ref="Q52:X54"/>
    <mergeCell ref="Y52:AF54"/>
    <mergeCell ref="E51:H51"/>
    <mergeCell ref="L27:W27"/>
    <mergeCell ref="J27:K27"/>
    <mergeCell ref="AO20:BA22"/>
    <mergeCell ref="AO25:AU26"/>
    <mergeCell ref="AV25:AX26"/>
    <mergeCell ref="J26:K26"/>
    <mergeCell ref="AG51:AJ51"/>
    <mergeCell ref="AA51:AD51"/>
    <mergeCell ref="S51:V51"/>
    <mergeCell ref="M51:P51"/>
    <mergeCell ref="I51:L51"/>
    <mergeCell ref="C24:H25"/>
    <mergeCell ref="I24:I25"/>
    <mergeCell ref="AO27:AU28"/>
    <mergeCell ref="AV27:AX28"/>
    <mergeCell ref="B16:AJ16"/>
    <mergeCell ref="Y24:AC25"/>
    <mergeCell ref="AE24:AJ25"/>
    <mergeCell ref="L24:W25"/>
    <mergeCell ref="B20:B21"/>
    <mergeCell ref="C20:H21"/>
    <mergeCell ref="J20:K21"/>
    <mergeCell ref="L20:AJ21"/>
    <mergeCell ref="B22:B23"/>
    <mergeCell ref="C22:H23"/>
    <mergeCell ref="J22:K23"/>
    <mergeCell ref="L22:AJ23"/>
    <mergeCell ref="B24:B25"/>
  </mergeCells>
  <phoneticPr fontId="3"/>
  <conditionalFormatting sqref="L24:W25">
    <cfRule type="expression" dxfId="41" priority="7" stopIfTrue="1">
      <formula>AND(MONTH(L24)&lt;10,DAY(L24)&gt;9)</formula>
    </cfRule>
    <cfRule type="expression" dxfId="40" priority="8" stopIfTrue="1">
      <formula>AND(MONTH(L24)&lt;10,DAY(L24)&lt;10)</formula>
    </cfRule>
    <cfRule type="expression" dxfId="39" priority="9" stopIfTrue="1">
      <formula>AND(MONTH(L24)&gt;9,DAY(L24)&lt;10)</formula>
    </cfRule>
  </conditionalFormatting>
  <conditionalFormatting sqref="L26:W26">
    <cfRule type="expression" dxfId="38" priority="4" stopIfTrue="1">
      <formula>AND(MONTH(L26)&lt;10,DAY(L26)&gt;9)</formula>
    </cfRule>
    <cfRule type="expression" dxfId="37" priority="5" stopIfTrue="1">
      <formula>AND(MONTH(L26)&lt;10,DAY(L26)&lt;10)</formula>
    </cfRule>
    <cfRule type="expression" dxfId="36" priority="6" stopIfTrue="1">
      <formula>AND(MONTH(L26)&gt;9,DAY(L26)&lt;10)</formula>
    </cfRule>
  </conditionalFormatting>
  <conditionalFormatting sqref="L27:W27">
    <cfRule type="expression" dxfId="35" priority="1" stopIfTrue="1">
      <formula>AND(MONTH(L27)&lt;10,DAY(L27)&gt;9)</formula>
    </cfRule>
    <cfRule type="expression" dxfId="34" priority="2" stopIfTrue="1">
      <formula>AND(MONTH(L27)&lt;10,DAY(L27)&lt;10)</formula>
    </cfRule>
    <cfRule type="expression" dxfId="33" priority="3" stopIfTrue="1">
      <formula>AND(MONTH(L27)&gt;9,DAY(L27)&lt;10)</formula>
    </cfRule>
  </conditionalFormatting>
  <dataValidations count="1">
    <dataValidation type="list" allowBlank="1" showInputMessage="1" showErrorMessage="1" sqref="AV25:AX28">
      <formula1>$BC$18:$BC$20</formula1>
    </dataValidation>
  </dataValidations>
  <pageMargins left="1.1023622047244095" right="0.51181102362204722" top="0.98425196850393704" bottom="0.98425196850393704" header="0.51181102362204722" footer="0.51181102362204722"/>
  <pageSetup paperSize="9" scale="94" orientation="portrait" r:id="rId1"/>
  <headerFooter alignWithMargins="0">
    <oddHeader>&amp;L&amp;"ＭＳ 明朝,標準"&amp;8&amp;K00-039第36号様式（第33条関係）</oddHeader>
    <oddFooter>&amp;R&amp;"ＭＳ 明朝,標準"&amp;8&amp;K00-048受注者⇒監督員</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3" tint="0.59999389629810485"/>
  </sheetPr>
  <dimension ref="A1:AZ51"/>
  <sheetViews>
    <sheetView showZeros="0" view="pageBreakPreview" zoomScaleNormal="100" zoomScaleSheetLayoutView="100" workbookViewId="0">
      <selection activeCell="L34" sqref="L34:W35"/>
    </sheetView>
  </sheetViews>
  <sheetFormatPr defaultColWidth="2.36328125" defaultRowHeight="13"/>
  <cols>
    <col min="1" max="1" width="10.08984375" style="123" customWidth="1"/>
    <col min="2" max="38" width="2.36328125" style="123"/>
    <col min="39" max="39" width="0" style="123" hidden="1" customWidth="1"/>
    <col min="40" max="40" width="2.36328125" style="123"/>
    <col min="41" max="41" width="2.36328125" style="123" hidden="1" customWidth="1"/>
    <col min="42" max="47" width="2.36328125" style="123"/>
    <col min="48" max="48" width="19.36328125" style="123" customWidth="1"/>
    <col min="49" max="51" width="2.36328125" style="123"/>
    <col min="52" max="52" width="10.08984375" style="123" customWidth="1"/>
    <col min="53" max="16384" width="2.36328125" style="123"/>
  </cols>
  <sheetData>
    <row r="1" spans="1:41" ht="19.5" customHeight="1">
      <c r="W1" s="249"/>
      <c r="X1" s="250"/>
      <c r="Y1" s="361"/>
      <c r="Z1" s="1664"/>
      <c r="AA1" s="2659"/>
      <c r="AB1" s="2659"/>
      <c r="AC1" s="2659"/>
      <c r="AD1" s="2659"/>
      <c r="AE1" s="2659"/>
      <c r="AF1" s="2659"/>
      <c r="AG1" s="2659"/>
      <c r="AH1" s="2659"/>
      <c r="AI1" s="2659"/>
      <c r="AJ1" s="1665"/>
      <c r="AK1" s="530" t="s">
        <v>133</v>
      </c>
      <c r="AL1" s="444"/>
    </row>
    <row r="2" spans="1:41" ht="15" customHeight="1"/>
    <row r="3" spans="1:41" s="707" customFormat="1" ht="15" customHeight="1">
      <c r="A3" s="782"/>
      <c r="C3" s="1546" t="s">
        <v>368</v>
      </c>
      <c r="D3" s="1123"/>
      <c r="E3" s="1123"/>
      <c r="F3" s="1123"/>
      <c r="G3" s="705"/>
    </row>
    <row r="4" spans="1:41" s="707" customFormat="1" ht="20.149999999999999" customHeight="1">
      <c r="A4" s="782"/>
      <c r="C4" s="1726" t="str">
        <f>IF(各項目入力表!B10=各項目入力表!A19,"平　塚　市　長",+IF(各項目入力表!B10=各項目入力表!A20,"平塚市病院事業管理者",""))</f>
        <v/>
      </c>
      <c r="D4" s="1123"/>
      <c r="E4" s="1123"/>
      <c r="F4" s="1123"/>
      <c r="G4" s="1123"/>
      <c r="H4" s="1123"/>
      <c r="I4" s="1123"/>
      <c r="J4" s="1123"/>
      <c r="K4" s="1123"/>
      <c r="L4" s="1123"/>
      <c r="M4" s="706"/>
      <c r="N4" s="706"/>
      <c r="O4" s="706"/>
      <c r="P4" s="706"/>
      <c r="Q4" s="706"/>
      <c r="AL4" s="123"/>
      <c r="AM4" s="123" t="s">
        <v>414</v>
      </c>
    </row>
    <row r="5" spans="1:41" ht="15" customHeight="1">
      <c r="Y5" s="124"/>
      <c r="Z5" s="124"/>
      <c r="AA5" s="124"/>
      <c r="AB5" s="124"/>
      <c r="AC5" s="124"/>
      <c r="AD5" s="124"/>
      <c r="AE5" s="124"/>
      <c r="AF5" s="124"/>
      <c r="AG5" s="124"/>
      <c r="AH5" s="124"/>
      <c r="AI5" s="124"/>
      <c r="AO5" s="123" t="s">
        <v>425</v>
      </c>
    </row>
    <row r="6" spans="1:41" s="108" customFormat="1" ht="30" customHeight="1">
      <c r="A6" s="782"/>
      <c r="K6" s="38"/>
      <c r="L6" s="38"/>
      <c r="M6" s="38"/>
      <c r="N6" s="38"/>
      <c r="O6" s="38"/>
      <c r="P6" s="38"/>
      <c r="Q6" s="38"/>
      <c r="R6" s="2054" t="s">
        <v>71</v>
      </c>
      <c r="S6" s="1123"/>
      <c r="T6" s="1123"/>
      <c r="U6" s="1123"/>
      <c r="V6" s="1123"/>
      <c r="W6" s="579"/>
      <c r="X6" s="2690">
        <f>各項目入力表!F3</f>
        <v>0</v>
      </c>
      <c r="Y6" s="2410"/>
      <c r="Z6" s="2410"/>
      <c r="AA6" s="2410"/>
      <c r="AB6" s="2410"/>
      <c r="AC6" s="2410"/>
      <c r="AD6" s="2410"/>
      <c r="AE6" s="2410"/>
      <c r="AF6" s="2410"/>
      <c r="AG6" s="2410"/>
      <c r="AH6" s="2410"/>
      <c r="AI6" s="2410"/>
    </row>
    <row r="7" spans="1:41" s="108" customFormat="1" ht="30" customHeight="1">
      <c r="A7" s="782"/>
      <c r="R7" s="2054" t="s">
        <v>33</v>
      </c>
      <c r="S7" s="1123"/>
      <c r="T7" s="1123"/>
      <c r="U7" s="1123"/>
      <c r="V7" s="1123"/>
      <c r="W7" s="579"/>
      <c r="X7" s="2690">
        <f>各項目入力表!F4</f>
        <v>0</v>
      </c>
      <c r="Y7" s="2410"/>
      <c r="Z7" s="2410"/>
      <c r="AA7" s="2410"/>
      <c r="AB7" s="2410"/>
      <c r="AC7" s="2410"/>
      <c r="AD7" s="2410"/>
      <c r="AE7" s="2410"/>
      <c r="AF7" s="2410"/>
      <c r="AG7" s="2410"/>
      <c r="AH7" s="2410"/>
      <c r="AI7" s="2410"/>
    </row>
    <row r="8" spans="1:41" s="108" customFormat="1" ht="30" customHeight="1">
      <c r="A8" s="782"/>
      <c r="R8" s="2054" t="s">
        <v>34</v>
      </c>
      <c r="S8" s="1123"/>
      <c r="T8" s="1123"/>
      <c r="U8" s="1123"/>
      <c r="V8" s="1123"/>
      <c r="W8" s="579"/>
      <c r="X8" s="2690">
        <f>各項目入力表!F5</f>
        <v>0</v>
      </c>
      <c r="Y8" s="2410"/>
      <c r="Z8" s="2410"/>
      <c r="AA8" s="2410"/>
      <c r="AB8" s="2410"/>
      <c r="AC8" s="2410"/>
      <c r="AD8" s="2410"/>
      <c r="AE8" s="2410"/>
      <c r="AF8" s="2410"/>
      <c r="AG8" s="2410"/>
      <c r="AH8" s="2410"/>
      <c r="AI8" s="2410"/>
      <c r="AJ8" s="529" t="s">
        <v>65</v>
      </c>
    </row>
    <row r="9" spans="1:41" s="1086" customFormat="1" ht="12" customHeight="1">
      <c r="B9" s="180"/>
      <c r="C9" s="180"/>
      <c r="D9" s="180"/>
      <c r="E9" s="180"/>
      <c r="F9" s="180"/>
      <c r="G9" s="180"/>
      <c r="H9" s="180"/>
      <c r="I9" s="180"/>
      <c r="J9" s="180"/>
      <c r="K9" s="180"/>
      <c r="L9" s="180"/>
      <c r="M9" s="180"/>
      <c r="N9" s="180"/>
      <c r="O9" s="180"/>
      <c r="P9" s="180"/>
      <c r="Q9" s="180"/>
      <c r="R9" s="1578" t="s">
        <v>934</v>
      </c>
      <c r="S9" s="1578"/>
      <c r="T9" s="1578"/>
      <c r="U9" s="1578"/>
      <c r="V9" s="1578"/>
      <c r="W9" s="1578"/>
      <c r="X9" s="1578"/>
      <c r="Y9" s="1578"/>
      <c r="Z9" s="1578"/>
      <c r="AA9" s="1578"/>
      <c r="AB9" s="1578"/>
      <c r="AC9" s="1578"/>
      <c r="AD9" s="1578"/>
      <c r="AE9" s="1578"/>
      <c r="AF9" s="1578"/>
      <c r="AG9" s="1578"/>
      <c r="AH9" s="1578"/>
      <c r="AI9" s="1578"/>
      <c r="AJ9" s="1578"/>
    </row>
    <row r="10" spans="1:41" s="1086" customFormat="1" ht="12" customHeight="1">
      <c r="B10" s="180"/>
      <c r="C10" s="180"/>
      <c r="D10" s="180"/>
      <c r="E10" s="180"/>
      <c r="F10" s="180"/>
      <c r="G10" s="180"/>
      <c r="H10" s="180"/>
      <c r="I10" s="180"/>
      <c r="J10" s="180"/>
      <c r="K10" s="180"/>
      <c r="L10" s="180"/>
      <c r="M10" s="180"/>
      <c r="N10" s="180"/>
      <c r="O10" s="180"/>
      <c r="P10" s="180"/>
      <c r="Q10" s="180"/>
      <c r="R10" s="1579" t="s">
        <v>994</v>
      </c>
      <c r="S10" s="1579"/>
      <c r="T10" s="1579"/>
      <c r="U10" s="1579"/>
      <c r="V10" s="1579"/>
      <c r="W10" s="1579"/>
      <c r="X10" s="1579"/>
      <c r="Y10" s="1579"/>
      <c r="Z10" s="1579"/>
      <c r="AA10" s="1579"/>
      <c r="AB10" s="1579"/>
      <c r="AC10" s="1579"/>
      <c r="AD10" s="1579"/>
      <c r="AE10" s="1579"/>
      <c r="AF10" s="1579"/>
      <c r="AG10" s="1579"/>
      <c r="AH10" s="1579"/>
      <c r="AI10" s="1579"/>
      <c r="AJ10" s="1579"/>
    </row>
    <row r="11" spans="1:41" s="1086" customFormat="1" ht="12" customHeight="1">
      <c r="B11" s="180"/>
      <c r="C11" s="180"/>
      <c r="D11" s="180"/>
      <c r="E11" s="180"/>
      <c r="F11" s="180"/>
      <c r="G11" s="180"/>
      <c r="H11" s="180"/>
      <c r="I11" s="180"/>
      <c r="J11" s="180"/>
      <c r="K11" s="180"/>
      <c r="L11" s="180"/>
      <c r="M11" s="180"/>
      <c r="N11" s="180"/>
      <c r="O11" s="180"/>
      <c r="P11" s="180"/>
      <c r="Q11" s="180"/>
      <c r="R11" s="1579" t="s">
        <v>995</v>
      </c>
      <c r="S11" s="1579"/>
      <c r="T11" s="1579"/>
      <c r="U11" s="1579"/>
      <c r="V11" s="1579"/>
      <c r="W11" s="1579"/>
      <c r="X11" s="1579"/>
      <c r="Y11" s="1579"/>
      <c r="Z11" s="1579"/>
      <c r="AA11" s="1579"/>
      <c r="AB11" s="1579"/>
      <c r="AC11" s="1579"/>
      <c r="AD11" s="1579"/>
      <c r="AE11" s="1579"/>
      <c r="AF11" s="1579"/>
      <c r="AG11" s="1579"/>
      <c r="AH11" s="1579"/>
      <c r="AI11" s="1579"/>
      <c r="AJ11" s="1579"/>
    </row>
    <row r="12" spans="1:41" ht="15" customHeight="1"/>
    <row r="13" spans="1:41" ht="30" customHeight="1">
      <c r="B13" s="2688" t="s">
        <v>420</v>
      </c>
      <c r="C13" s="2688"/>
      <c r="D13" s="2688"/>
      <c r="E13" s="2688"/>
      <c r="F13" s="2688"/>
      <c r="G13" s="2688"/>
      <c r="H13" s="2688"/>
      <c r="I13" s="2688"/>
      <c r="J13" s="2688"/>
      <c r="K13" s="2688"/>
      <c r="L13" s="2688"/>
      <c r="M13" s="2688"/>
      <c r="N13" s="2688"/>
      <c r="O13" s="2688"/>
      <c r="P13" s="2688"/>
      <c r="Q13" s="2688"/>
      <c r="R13" s="2688"/>
      <c r="S13" s="2688"/>
      <c r="T13" s="2688"/>
      <c r="U13" s="2688"/>
      <c r="V13" s="2688"/>
      <c r="W13" s="2688"/>
      <c r="X13" s="2688"/>
      <c r="Y13" s="2688"/>
      <c r="Z13" s="2688"/>
      <c r="AA13" s="2688"/>
      <c r="AB13" s="2688"/>
      <c r="AC13" s="2688"/>
      <c r="AD13" s="2688"/>
      <c r="AE13" s="2688"/>
      <c r="AF13" s="2688"/>
      <c r="AG13" s="2688"/>
      <c r="AH13" s="2688"/>
      <c r="AI13" s="2688"/>
      <c r="AJ13" s="1121"/>
    </row>
    <row r="14" spans="1:41" ht="15" customHeight="1"/>
    <row r="15" spans="1:41" ht="18.649999999999999" customHeight="1">
      <c r="B15" s="2723" t="s">
        <v>364</v>
      </c>
      <c r="C15" s="1200"/>
      <c r="D15" s="1200"/>
      <c r="E15" s="1200"/>
      <c r="F15" s="1200"/>
      <c r="G15" s="1200"/>
      <c r="H15" s="1200"/>
      <c r="I15" s="1200"/>
      <c r="J15" s="1200"/>
      <c r="K15" s="1200"/>
      <c r="L15" s="1200"/>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row>
    <row r="16" spans="1:41" ht="18.649999999999999" customHeight="1">
      <c r="B16" s="1200"/>
      <c r="C16" s="1200"/>
      <c r="D16" s="1200"/>
      <c r="E16" s="1200"/>
      <c r="F16" s="1200"/>
      <c r="G16" s="1200"/>
      <c r="H16" s="1200"/>
      <c r="I16" s="1200"/>
      <c r="J16" s="1200"/>
      <c r="K16" s="1200"/>
      <c r="L16" s="1200"/>
      <c r="M16" s="1200"/>
      <c r="N16" s="1200"/>
      <c r="O16" s="1200"/>
      <c r="P16" s="1200"/>
      <c r="Q16" s="1200"/>
      <c r="R16" s="1200"/>
      <c r="S16" s="1200"/>
      <c r="T16" s="1200"/>
      <c r="U16" s="1200"/>
      <c r="V16" s="1200"/>
      <c r="W16" s="1200"/>
      <c r="X16" s="1200"/>
      <c r="Y16" s="1200"/>
      <c r="Z16" s="1200"/>
      <c r="AA16" s="1200"/>
      <c r="AB16" s="1200"/>
      <c r="AC16" s="1200"/>
      <c r="AD16" s="1200"/>
      <c r="AE16" s="1200"/>
      <c r="AF16" s="1200"/>
      <c r="AG16" s="1200"/>
      <c r="AH16" s="1200"/>
      <c r="AI16" s="1200"/>
      <c r="AJ16" s="1200"/>
      <c r="AO16" s="531" t="s">
        <v>398</v>
      </c>
    </row>
    <row r="17" spans="1:52" ht="15" customHeight="1">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O17" s="531" t="s">
        <v>399</v>
      </c>
    </row>
    <row r="18" spans="1:52" ht="20.149999999999999" customHeight="1">
      <c r="B18" s="2689" t="s">
        <v>421</v>
      </c>
      <c r="C18" s="2689"/>
      <c r="D18" s="2689"/>
      <c r="E18" s="2689"/>
      <c r="F18" s="2689"/>
      <c r="G18" s="2689"/>
      <c r="H18" s="2689"/>
      <c r="I18" s="2689"/>
      <c r="J18" s="2689"/>
      <c r="K18" s="2689"/>
      <c r="L18" s="2689"/>
      <c r="M18" s="2689"/>
      <c r="N18" s="2689"/>
      <c r="O18" s="2689"/>
      <c r="P18" s="2689"/>
      <c r="Q18" s="2689"/>
      <c r="R18" s="2689"/>
      <c r="S18" s="2689"/>
      <c r="T18" s="2689"/>
      <c r="U18" s="2689"/>
      <c r="V18" s="2689"/>
      <c r="W18" s="2689"/>
      <c r="X18" s="2689"/>
      <c r="Y18" s="2689"/>
      <c r="Z18" s="2689"/>
      <c r="AA18" s="2689"/>
      <c r="AB18" s="2689"/>
      <c r="AC18" s="2689"/>
      <c r="AD18" s="2689"/>
      <c r="AE18" s="2689"/>
      <c r="AF18" s="2689"/>
      <c r="AG18" s="2689"/>
      <c r="AH18" s="2689"/>
      <c r="AI18" s="2689"/>
      <c r="AO18" s="531" t="s">
        <v>351</v>
      </c>
    </row>
    <row r="19" spans="1:52" ht="15" customHeight="1" thickBot="1">
      <c r="AP19" s="2552" t="s">
        <v>366</v>
      </c>
      <c r="AQ19" s="1325"/>
      <c r="AR19" s="1325"/>
      <c r="AS19" s="1325"/>
      <c r="AT19" s="1325"/>
      <c r="AU19" s="1325"/>
      <c r="AV19" s="1325"/>
    </row>
    <row r="20" spans="1:52" s="108" customFormat="1" ht="15" customHeight="1">
      <c r="A20" s="782"/>
      <c r="B20" s="2551"/>
      <c r="C20" s="1981" t="s">
        <v>135</v>
      </c>
      <c r="D20" s="2732"/>
      <c r="E20" s="2732"/>
      <c r="F20" s="2732"/>
      <c r="G20" s="2732"/>
      <c r="H20" s="2732"/>
      <c r="I20" s="183"/>
      <c r="J20" s="2725"/>
      <c r="K20" s="2726"/>
      <c r="L20" s="2516">
        <f>各項目入力表!B3</f>
        <v>0</v>
      </c>
      <c r="M20" s="2516"/>
      <c r="N20" s="2516"/>
      <c r="O20" s="2516"/>
      <c r="P20" s="2516"/>
      <c r="Q20" s="2516"/>
      <c r="R20" s="2516"/>
      <c r="S20" s="2516"/>
      <c r="T20" s="2516"/>
      <c r="U20" s="2516"/>
      <c r="V20" s="2516"/>
      <c r="W20" s="2516"/>
      <c r="X20" s="2516"/>
      <c r="Y20" s="2516"/>
      <c r="Z20" s="2516"/>
      <c r="AA20" s="2516"/>
      <c r="AB20" s="2516"/>
      <c r="AC20" s="2516"/>
      <c r="AD20" s="2516"/>
      <c r="AE20" s="2516"/>
      <c r="AF20" s="2516"/>
      <c r="AG20" s="2516"/>
      <c r="AH20" s="2516"/>
      <c r="AI20" s="2516"/>
      <c r="AJ20" s="2517"/>
      <c r="AP20" s="1325"/>
      <c r="AQ20" s="1325"/>
      <c r="AR20" s="1325"/>
      <c r="AS20" s="1325"/>
      <c r="AT20" s="1325"/>
      <c r="AU20" s="1325"/>
      <c r="AV20" s="1325"/>
    </row>
    <row r="21" spans="1:52" s="108" customFormat="1" ht="15" customHeight="1">
      <c r="A21" s="782"/>
      <c r="B21" s="2724"/>
      <c r="C21" s="2733"/>
      <c r="D21" s="2733"/>
      <c r="E21" s="2733"/>
      <c r="F21" s="2733"/>
      <c r="G21" s="2733"/>
      <c r="H21" s="2733"/>
      <c r="I21" s="198"/>
      <c r="J21" s="2727"/>
      <c r="K21" s="2728"/>
      <c r="L21" s="2643"/>
      <c r="M21" s="2643"/>
      <c r="N21" s="2643"/>
      <c r="O21" s="2643"/>
      <c r="P21" s="2643"/>
      <c r="Q21" s="2643"/>
      <c r="R21" s="2643"/>
      <c r="S21" s="2643"/>
      <c r="T21" s="2643"/>
      <c r="U21" s="2643"/>
      <c r="V21" s="2643"/>
      <c r="W21" s="2643"/>
      <c r="X21" s="2643"/>
      <c r="Y21" s="2643"/>
      <c r="Z21" s="2643"/>
      <c r="AA21" s="2643"/>
      <c r="AB21" s="2643"/>
      <c r="AC21" s="2643"/>
      <c r="AD21" s="2643"/>
      <c r="AE21" s="2643"/>
      <c r="AF21" s="2643"/>
      <c r="AG21" s="2643"/>
      <c r="AH21" s="2643"/>
      <c r="AI21" s="2643"/>
      <c r="AJ21" s="2644"/>
      <c r="AP21" s="1325"/>
      <c r="AQ21" s="1325"/>
      <c r="AR21" s="1325"/>
      <c r="AS21" s="1325"/>
      <c r="AT21" s="1325"/>
      <c r="AU21" s="1325"/>
      <c r="AV21" s="1325"/>
    </row>
    <row r="22" spans="1:52" s="108" customFormat="1" ht="15" customHeight="1" thickBot="1">
      <c r="A22" s="782"/>
      <c r="B22" s="1974"/>
      <c r="C22" s="1976" t="s">
        <v>154</v>
      </c>
      <c r="D22" s="2394"/>
      <c r="E22" s="2394"/>
      <c r="F22" s="2394"/>
      <c r="G22" s="2394"/>
      <c r="H22" s="2394"/>
      <c r="I22" s="170"/>
      <c r="J22" s="2729"/>
      <c r="K22" s="2730"/>
      <c r="L22" s="2518">
        <f>各項目入力表!B4</f>
        <v>0</v>
      </c>
      <c r="M22" s="2518"/>
      <c r="N22" s="2518"/>
      <c r="O22" s="2518"/>
      <c r="P22" s="2518"/>
      <c r="Q22" s="2518"/>
      <c r="R22" s="2518"/>
      <c r="S22" s="2518"/>
      <c r="T22" s="2518"/>
      <c r="U22" s="2518"/>
      <c r="V22" s="2518"/>
      <c r="W22" s="2518"/>
      <c r="X22" s="2518"/>
      <c r="Y22" s="2518"/>
      <c r="Z22" s="2518"/>
      <c r="AA22" s="2518"/>
      <c r="AB22" s="2518"/>
      <c r="AC22" s="2518"/>
      <c r="AD22" s="2518"/>
      <c r="AE22" s="2518"/>
      <c r="AF22" s="2518"/>
      <c r="AG22" s="2518"/>
      <c r="AH22" s="2518"/>
      <c r="AI22" s="2518"/>
      <c r="AJ22" s="2519"/>
    </row>
    <row r="23" spans="1:52" s="108" customFormat="1" ht="15" customHeight="1" thickTop="1">
      <c r="A23" s="782"/>
      <c r="B23" s="2376"/>
      <c r="C23" s="2395"/>
      <c r="D23" s="2395"/>
      <c r="E23" s="2395"/>
      <c r="F23" s="2395"/>
      <c r="G23" s="2395"/>
      <c r="H23" s="2395"/>
      <c r="I23" s="171"/>
      <c r="J23" s="2731"/>
      <c r="K23" s="1304"/>
      <c r="L23" s="2518"/>
      <c r="M23" s="2518"/>
      <c r="N23" s="2518"/>
      <c r="O23" s="2518"/>
      <c r="P23" s="2518"/>
      <c r="Q23" s="2518"/>
      <c r="R23" s="2518"/>
      <c r="S23" s="2518"/>
      <c r="T23" s="2518"/>
      <c r="U23" s="2518"/>
      <c r="V23" s="2518"/>
      <c r="W23" s="2518"/>
      <c r="X23" s="2518"/>
      <c r="Y23" s="2518"/>
      <c r="Z23" s="2518"/>
      <c r="AA23" s="2518"/>
      <c r="AB23" s="2518"/>
      <c r="AC23" s="2518"/>
      <c r="AD23" s="2518"/>
      <c r="AE23" s="2518"/>
      <c r="AF23" s="2518"/>
      <c r="AG23" s="2518"/>
      <c r="AH23" s="2518"/>
      <c r="AI23" s="2518"/>
      <c r="AJ23" s="2519"/>
      <c r="AQ23" s="1952" t="s">
        <v>353</v>
      </c>
      <c r="AR23" s="1123"/>
      <c r="AS23" s="1123"/>
      <c r="AT23" s="1123"/>
      <c r="AU23" s="1123"/>
      <c r="AV23" s="1123"/>
      <c r="AW23" s="2029"/>
      <c r="AX23" s="1954" t="s">
        <v>351</v>
      </c>
      <c r="AY23" s="2030"/>
      <c r="AZ23" s="2031"/>
    </row>
    <row r="24" spans="1:52" s="108" customFormat="1" ht="15" customHeight="1" thickBot="1">
      <c r="A24" s="782"/>
      <c r="B24" s="1974"/>
      <c r="C24" s="1976" t="s">
        <v>152</v>
      </c>
      <c r="D24" s="2394"/>
      <c r="E24" s="2394"/>
      <c r="F24" s="2394"/>
      <c r="G24" s="2394"/>
      <c r="H24" s="2394"/>
      <c r="I24" s="1996"/>
      <c r="J24" s="2050"/>
      <c r="K24" s="2391"/>
      <c r="L24" s="1970">
        <f>各項目入力表!B6</f>
        <v>0</v>
      </c>
      <c r="M24" s="1970"/>
      <c r="N24" s="1970"/>
      <c r="O24" s="1970"/>
      <c r="P24" s="1970"/>
      <c r="Q24" s="1970"/>
      <c r="R24" s="1970"/>
      <c r="S24" s="1970"/>
      <c r="T24" s="1970"/>
      <c r="U24" s="1970"/>
      <c r="V24" s="1970"/>
      <c r="W24" s="1977"/>
      <c r="X24" s="450"/>
      <c r="Y24" s="1141" t="s">
        <v>384</v>
      </c>
      <c r="Z24" s="2578"/>
      <c r="AA24" s="2578"/>
      <c r="AB24" s="2578"/>
      <c r="AC24" s="2578"/>
      <c r="AD24" s="451"/>
      <c r="AE24" s="2041">
        <f>各項目入力表!B5</f>
        <v>0</v>
      </c>
      <c r="AF24" s="2610"/>
      <c r="AG24" s="2610"/>
      <c r="AH24" s="2610"/>
      <c r="AI24" s="2610"/>
      <c r="AJ24" s="2638"/>
      <c r="AQ24" s="1123"/>
      <c r="AR24" s="1123"/>
      <c r="AS24" s="1123"/>
      <c r="AT24" s="1123"/>
      <c r="AU24" s="1123"/>
      <c r="AV24" s="1123"/>
      <c r="AW24" s="2029"/>
      <c r="AX24" s="2032"/>
      <c r="AY24" s="2033"/>
      <c r="AZ24" s="2034"/>
    </row>
    <row r="25" spans="1:52" s="108" customFormat="1" ht="15" customHeight="1" thickTop="1">
      <c r="A25" s="782"/>
      <c r="B25" s="2376"/>
      <c r="C25" s="2395"/>
      <c r="D25" s="2395"/>
      <c r="E25" s="2395"/>
      <c r="F25" s="2395"/>
      <c r="G25" s="2395"/>
      <c r="H25" s="2395"/>
      <c r="I25" s="2390"/>
      <c r="J25" s="2392"/>
      <c r="K25" s="2393"/>
      <c r="L25" s="1978"/>
      <c r="M25" s="1978"/>
      <c r="N25" s="1978"/>
      <c r="O25" s="1978"/>
      <c r="P25" s="1978"/>
      <c r="Q25" s="1978"/>
      <c r="R25" s="1978"/>
      <c r="S25" s="1978"/>
      <c r="T25" s="1978"/>
      <c r="U25" s="1978"/>
      <c r="V25" s="1978"/>
      <c r="W25" s="1979"/>
      <c r="X25" s="449"/>
      <c r="Y25" s="1207"/>
      <c r="Z25" s="1207"/>
      <c r="AA25" s="1207"/>
      <c r="AB25" s="1207"/>
      <c r="AC25" s="1207"/>
      <c r="AD25" s="448"/>
      <c r="AE25" s="2612"/>
      <c r="AF25" s="2613"/>
      <c r="AG25" s="2613"/>
      <c r="AH25" s="2613"/>
      <c r="AI25" s="2613"/>
      <c r="AJ25" s="2639"/>
      <c r="AQ25" s="1952" t="s">
        <v>405</v>
      </c>
      <c r="AR25" s="1123"/>
      <c r="AS25" s="1123"/>
      <c r="AT25" s="1123"/>
      <c r="AU25" s="1123"/>
      <c r="AV25" s="1123"/>
      <c r="AW25" s="2029"/>
      <c r="AX25" s="1954" t="s">
        <v>351</v>
      </c>
      <c r="AY25" s="2030"/>
      <c r="AZ25" s="2031"/>
    </row>
    <row r="26" spans="1:52" s="108" customFormat="1" ht="30" customHeight="1" thickBot="1">
      <c r="A26" s="782"/>
      <c r="B26" s="1974"/>
      <c r="C26" s="1976" t="s">
        <v>153</v>
      </c>
      <c r="D26" s="2394"/>
      <c r="E26" s="2394"/>
      <c r="F26" s="2394"/>
      <c r="G26" s="2394"/>
      <c r="H26" s="2394"/>
      <c r="I26" s="170"/>
      <c r="J26" s="1983" t="s">
        <v>330</v>
      </c>
      <c r="K26" s="2090"/>
      <c r="L26" s="1970">
        <f>各項目入力表!B7</f>
        <v>0</v>
      </c>
      <c r="M26" s="1970"/>
      <c r="N26" s="1970"/>
      <c r="O26" s="1970"/>
      <c r="P26" s="1970"/>
      <c r="Q26" s="1970"/>
      <c r="R26" s="1970"/>
      <c r="S26" s="1970"/>
      <c r="T26" s="1970"/>
      <c r="U26" s="1970"/>
      <c r="V26" s="1970"/>
      <c r="W26" s="1977"/>
      <c r="X26" s="102"/>
      <c r="Y26" s="97"/>
      <c r="Z26" s="97"/>
      <c r="AA26" s="97"/>
      <c r="AB26" s="97"/>
      <c r="AC26" s="97"/>
      <c r="AD26" s="97"/>
      <c r="AE26" s="97"/>
      <c r="AF26" s="97"/>
      <c r="AG26" s="97"/>
      <c r="AH26" s="97"/>
      <c r="AI26" s="97"/>
      <c r="AJ26" s="98"/>
      <c r="AQ26" s="1123"/>
      <c r="AR26" s="1123"/>
      <c r="AS26" s="1123"/>
      <c r="AT26" s="1123"/>
      <c r="AU26" s="1123"/>
      <c r="AV26" s="1123"/>
      <c r="AW26" s="2029"/>
      <c r="AX26" s="2032"/>
      <c r="AY26" s="2033"/>
      <c r="AZ26" s="2034"/>
    </row>
    <row r="27" spans="1:52" s="108" customFormat="1" ht="30" customHeight="1" thickTop="1">
      <c r="A27" s="782"/>
      <c r="B27" s="2376"/>
      <c r="C27" s="2395"/>
      <c r="D27" s="2395"/>
      <c r="E27" s="2395"/>
      <c r="F27" s="2395"/>
      <c r="G27" s="2395"/>
      <c r="H27" s="2395"/>
      <c r="I27" s="171"/>
      <c r="J27" s="1985" t="s">
        <v>331</v>
      </c>
      <c r="K27" s="2092"/>
      <c r="L27" s="1978">
        <f>IF(AX23=AO16,各項目入力表!D5,+IF(AX23=AO17,各項目入力表!D6,各項目入力表!B8))</f>
        <v>0</v>
      </c>
      <c r="M27" s="1978"/>
      <c r="N27" s="1978"/>
      <c r="O27" s="1978"/>
      <c r="P27" s="1978"/>
      <c r="Q27" s="1978"/>
      <c r="R27" s="1978"/>
      <c r="S27" s="1978"/>
      <c r="T27" s="1978"/>
      <c r="U27" s="1978"/>
      <c r="V27" s="1978"/>
      <c r="W27" s="1979"/>
      <c r="X27" s="172"/>
      <c r="Y27" s="99"/>
      <c r="Z27" s="99"/>
      <c r="AA27" s="99"/>
      <c r="AB27" s="99"/>
      <c r="AC27" s="99"/>
      <c r="AD27" s="99"/>
      <c r="AE27" s="99"/>
      <c r="AF27" s="99"/>
      <c r="AG27" s="99"/>
      <c r="AH27" s="99"/>
      <c r="AI27" s="99"/>
      <c r="AJ27" s="100"/>
    </row>
    <row r="28" spans="1:52" s="108" customFormat="1" ht="30" customHeight="1">
      <c r="A28" s="782"/>
      <c r="B28" s="2482"/>
      <c r="C28" s="2267" t="s">
        <v>168</v>
      </c>
      <c r="D28" s="2090"/>
      <c r="E28" s="2090"/>
      <c r="F28" s="2090"/>
      <c r="G28" s="2090"/>
      <c r="H28" s="2090"/>
      <c r="I28" s="113"/>
      <c r="J28" s="1983" t="s">
        <v>330</v>
      </c>
      <c r="K28" s="2090"/>
      <c r="L28" s="1970">
        <f>L26</f>
        <v>0</v>
      </c>
      <c r="M28" s="1970"/>
      <c r="N28" s="1970"/>
      <c r="O28" s="1970"/>
      <c r="P28" s="1970"/>
      <c r="Q28" s="1970"/>
      <c r="R28" s="1970"/>
      <c r="S28" s="1970"/>
      <c r="T28" s="1970"/>
      <c r="U28" s="1970"/>
      <c r="V28" s="1970"/>
      <c r="W28" s="1977"/>
      <c r="X28" s="115"/>
      <c r="Y28" s="97"/>
      <c r="Z28" s="97"/>
      <c r="AA28" s="97"/>
      <c r="AB28" s="97"/>
      <c r="AC28" s="97"/>
      <c r="AD28" s="97"/>
      <c r="AE28" s="97"/>
      <c r="AF28" s="97"/>
      <c r="AG28" s="97"/>
      <c r="AH28" s="97"/>
      <c r="AI28" s="97"/>
      <c r="AJ28" s="98"/>
    </row>
    <row r="29" spans="1:52" s="108" customFormat="1" ht="30" customHeight="1">
      <c r="A29" s="782"/>
      <c r="B29" s="2716"/>
      <c r="C29" s="2092"/>
      <c r="D29" s="2092"/>
      <c r="E29" s="2092"/>
      <c r="F29" s="2092"/>
      <c r="G29" s="2092"/>
      <c r="H29" s="2092"/>
      <c r="I29" s="114"/>
      <c r="J29" s="1985" t="s">
        <v>331</v>
      </c>
      <c r="K29" s="2092"/>
      <c r="L29" s="2545"/>
      <c r="M29" s="2545"/>
      <c r="N29" s="2545"/>
      <c r="O29" s="2545"/>
      <c r="P29" s="2545"/>
      <c r="Q29" s="2545"/>
      <c r="R29" s="2545"/>
      <c r="S29" s="2545"/>
      <c r="T29" s="2545"/>
      <c r="U29" s="2545"/>
      <c r="V29" s="2545"/>
      <c r="W29" s="2546"/>
      <c r="X29" s="116"/>
      <c r="Y29" s="99"/>
      <c r="Z29" s="99"/>
      <c r="AA29" s="99"/>
      <c r="AB29" s="99"/>
      <c r="AC29" s="99"/>
      <c r="AD29" s="99"/>
      <c r="AE29" s="99"/>
      <c r="AF29" s="99"/>
      <c r="AG29" s="99"/>
      <c r="AH29" s="99"/>
      <c r="AI29" s="99"/>
      <c r="AJ29" s="100"/>
    </row>
    <row r="30" spans="1:52" s="108" customFormat="1" ht="15" customHeight="1">
      <c r="A30" s="782"/>
      <c r="B30" s="2482"/>
      <c r="C30" s="2049" t="s">
        <v>159</v>
      </c>
      <c r="D30" s="2090"/>
      <c r="E30" s="2090"/>
      <c r="F30" s="2090"/>
      <c r="G30" s="2090"/>
      <c r="H30" s="2090"/>
      <c r="I30" s="2484"/>
      <c r="J30" s="119"/>
      <c r="K30" s="120"/>
      <c r="L30" s="2662">
        <f>IF(AX25=AO16,各項目入力表!D7,+IF(AX25=AO17,各項目入力表!D8,各項目入力表!B9))</f>
        <v>0</v>
      </c>
      <c r="M30" s="2594"/>
      <c r="N30" s="2594"/>
      <c r="O30" s="2594"/>
      <c r="P30" s="2594"/>
      <c r="Q30" s="2594"/>
      <c r="R30" s="2594"/>
      <c r="S30" s="2594"/>
      <c r="T30" s="2594"/>
      <c r="U30" s="2594"/>
      <c r="V30" s="2594"/>
      <c r="W30" s="2594"/>
      <c r="X30" s="2578" t="s">
        <v>795</v>
      </c>
      <c r="Y30" s="2578"/>
      <c r="Z30" s="2578"/>
      <c r="AA30" s="2578"/>
      <c r="AB30" s="2578"/>
      <c r="AC30" s="2578"/>
      <c r="AD30" s="2578"/>
      <c r="AE30" s="2578"/>
      <c r="AF30" s="2578"/>
      <c r="AG30" s="2578"/>
      <c r="AH30" s="2578"/>
      <c r="AI30" s="2578"/>
      <c r="AJ30" s="2579"/>
    </row>
    <row r="31" spans="1:52" s="108" customFormat="1" ht="15" customHeight="1">
      <c r="A31" s="782"/>
      <c r="B31" s="2716"/>
      <c r="C31" s="2092"/>
      <c r="D31" s="2092"/>
      <c r="E31" s="2092"/>
      <c r="F31" s="2092"/>
      <c r="G31" s="2092"/>
      <c r="H31" s="2092"/>
      <c r="I31" s="2614"/>
      <c r="J31" s="121"/>
      <c r="K31" s="122"/>
      <c r="L31" s="2597"/>
      <c r="M31" s="2597"/>
      <c r="N31" s="2597"/>
      <c r="O31" s="2597"/>
      <c r="P31" s="2597"/>
      <c r="Q31" s="2597"/>
      <c r="R31" s="2597"/>
      <c r="S31" s="2597"/>
      <c r="T31" s="2597"/>
      <c r="U31" s="2597"/>
      <c r="V31" s="2597"/>
      <c r="W31" s="2597"/>
      <c r="X31" s="1207"/>
      <c r="Y31" s="1207"/>
      <c r="Z31" s="1207"/>
      <c r="AA31" s="1207"/>
      <c r="AB31" s="1207"/>
      <c r="AC31" s="1207"/>
      <c r="AD31" s="1207"/>
      <c r="AE31" s="1207"/>
      <c r="AF31" s="1207"/>
      <c r="AG31" s="1207"/>
      <c r="AH31" s="1207"/>
      <c r="AI31" s="1207"/>
      <c r="AJ31" s="2580"/>
    </row>
    <row r="32" spans="1:52" s="108" customFormat="1" ht="15" customHeight="1">
      <c r="A32" s="782"/>
      <c r="B32" s="2482"/>
      <c r="C32" s="2669" t="s">
        <v>169</v>
      </c>
      <c r="D32" s="2721"/>
      <c r="E32" s="2721"/>
      <c r="F32" s="2721"/>
      <c r="G32" s="2721"/>
      <c r="H32" s="2721"/>
      <c r="I32" s="2484"/>
      <c r="J32" s="119"/>
      <c r="K32" s="120"/>
      <c r="L32" s="2672"/>
      <c r="M32" s="2603"/>
      <c r="N32" s="2603"/>
      <c r="O32" s="2603"/>
      <c r="P32" s="2603"/>
      <c r="Q32" s="2603"/>
      <c r="R32" s="2603"/>
      <c r="S32" s="2603"/>
      <c r="T32" s="2603"/>
      <c r="U32" s="2603"/>
      <c r="V32" s="2603"/>
      <c r="W32" s="2603"/>
      <c r="X32" s="2578" t="s">
        <v>795</v>
      </c>
      <c r="Y32" s="2578"/>
      <c r="Z32" s="2578"/>
      <c r="AA32" s="2578"/>
      <c r="AB32" s="2578"/>
      <c r="AC32" s="2578"/>
      <c r="AD32" s="2578"/>
      <c r="AE32" s="2578"/>
      <c r="AF32" s="2578"/>
      <c r="AG32" s="2578"/>
      <c r="AH32" s="2578"/>
      <c r="AI32" s="2578"/>
      <c r="AJ32" s="2579"/>
    </row>
    <row r="33" spans="1:36" s="108" customFormat="1" ht="15" customHeight="1">
      <c r="A33" s="782"/>
      <c r="B33" s="2716"/>
      <c r="C33" s="2722"/>
      <c r="D33" s="2722"/>
      <c r="E33" s="2722"/>
      <c r="F33" s="2722"/>
      <c r="G33" s="2722"/>
      <c r="H33" s="2722"/>
      <c r="I33" s="2614"/>
      <c r="J33" s="121"/>
      <c r="K33" s="122"/>
      <c r="L33" s="2606"/>
      <c r="M33" s="2606"/>
      <c r="N33" s="2606"/>
      <c r="O33" s="2606"/>
      <c r="P33" s="2606"/>
      <c r="Q33" s="2606"/>
      <c r="R33" s="2606"/>
      <c r="S33" s="2606"/>
      <c r="T33" s="2606"/>
      <c r="U33" s="2606"/>
      <c r="V33" s="2606"/>
      <c r="W33" s="2606"/>
      <c r="X33" s="1207"/>
      <c r="Y33" s="1207"/>
      <c r="Z33" s="1207"/>
      <c r="AA33" s="1207"/>
      <c r="AB33" s="1207"/>
      <c r="AC33" s="1207"/>
      <c r="AD33" s="1207"/>
      <c r="AE33" s="1207"/>
      <c r="AF33" s="1207"/>
      <c r="AG33" s="1207"/>
      <c r="AH33" s="1207"/>
      <c r="AI33" s="1207"/>
      <c r="AJ33" s="2580"/>
    </row>
    <row r="34" spans="1:36" s="108" customFormat="1" ht="15" customHeight="1">
      <c r="A34" s="782"/>
      <c r="B34" s="2482"/>
      <c r="C34" s="2267" t="s">
        <v>170</v>
      </c>
      <c r="D34" s="2090"/>
      <c r="E34" s="2090"/>
      <c r="F34" s="2090"/>
      <c r="G34" s="2090"/>
      <c r="H34" s="2090"/>
      <c r="I34" s="113"/>
      <c r="J34" s="2714"/>
      <c r="K34" s="2578"/>
      <c r="L34" s="1973"/>
      <c r="M34" s="1973"/>
      <c r="N34" s="1973"/>
      <c r="O34" s="1973"/>
      <c r="P34" s="1973"/>
      <c r="Q34" s="1973"/>
      <c r="R34" s="1973"/>
      <c r="S34" s="1973"/>
      <c r="T34" s="1973"/>
      <c r="U34" s="1973"/>
      <c r="V34" s="1973"/>
      <c r="W34" s="2259"/>
      <c r="X34" s="117"/>
      <c r="Y34" s="93"/>
      <c r="Z34" s="93"/>
      <c r="AA34" s="93"/>
      <c r="AB34" s="93"/>
      <c r="AC34" s="93"/>
      <c r="AD34" s="93"/>
      <c r="AE34" s="93"/>
      <c r="AF34" s="93"/>
      <c r="AG34" s="93"/>
      <c r="AH34" s="93"/>
      <c r="AI34" s="93"/>
      <c r="AJ34" s="94"/>
    </row>
    <row r="35" spans="1:36" s="108" customFormat="1" ht="15" customHeight="1">
      <c r="A35" s="782"/>
      <c r="B35" s="2716"/>
      <c r="C35" s="2092"/>
      <c r="D35" s="2092"/>
      <c r="E35" s="2092"/>
      <c r="F35" s="2092"/>
      <c r="G35" s="2092"/>
      <c r="H35" s="2092"/>
      <c r="I35" s="114"/>
      <c r="J35" s="2715"/>
      <c r="K35" s="1207"/>
      <c r="L35" s="2545"/>
      <c r="M35" s="2545"/>
      <c r="N35" s="2545"/>
      <c r="O35" s="2545"/>
      <c r="P35" s="2545"/>
      <c r="Q35" s="2545"/>
      <c r="R35" s="2545"/>
      <c r="S35" s="2545"/>
      <c r="T35" s="2545"/>
      <c r="U35" s="2545"/>
      <c r="V35" s="2545"/>
      <c r="W35" s="2546"/>
      <c r="X35" s="118"/>
      <c r="Y35" s="95"/>
      <c r="Z35" s="95"/>
      <c r="AA35" s="95"/>
      <c r="AB35" s="95"/>
      <c r="AC35" s="95"/>
      <c r="AD35" s="95"/>
      <c r="AE35" s="95"/>
      <c r="AF35" s="95"/>
      <c r="AG35" s="95"/>
      <c r="AH35" s="95"/>
      <c r="AI35" s="95"/>
      <c r="AJ35" s="96"/>
    </row>
    <row r="36" spans="1:36" ht="15" customHeight="1">
      <c r="B36" s="127"/>
      <c r="C36" s="1838" t="s">
        <v>171</v>
      </c>
      <c r="D36" s="1838"/>
      <c r="E36" s="1838"/>
      <c r="F36" s="1838"/>
      <c r="G36" s="1838"/>
      <c r="H36" s="1838"/>
      <c r="I36" s="110"/>
      <c r="J36" s="199"/>
      <c r="K36" s="201"/>
      <c r="L36" s="1756"/>
      <c r="M36" s="1756"/>
      <c r="N36" s="1756"/>
      <c r="O36" s="1756"/>
      <c r="P36" s="1756"/>
      <c r="Q36" s="1756"/>
      <c r="R36" s="1756"/>
      <c r="S36" s="1756"/>
      <c r="T36" s="1756"/>
      <c r="U36" s="1756"/>
      <c r="V36" s="1756"/>
      <c r="W36" s="1756"/>
      <c r="X36" s="1756"/>
      <c r="Y36" s="1756"/>
      <c r="Z36" s="1756"/>
      <c r="AA36" s="1756"/>
      <c r="AB36" s="1756"/>
      <c r="AC36" s="1756"/>
      <c r="AD36" s="1756"/>
      <c r="AE36" s="1756"/>
      <c r="AF36" s="1756"/>
      <c r="AG36" s="1756"/>
      <c r="AH36" s="1756"/>
      <c r="AI36" s="1756"/>
      <c r="AJ36" s="2667"/>
    </row>
    <row r="37" spans="1:36" ht="15" customHeight="1">
      <c r="B37" s="127"/>
      <c r="C37" s="1838"/>
      <c r="D37" s="1838"/>
      <c r="E37" s="1838"/>
      <c r="F37" s="1838"/>
      <c r="G37" s="1838"/>
      <c r="H37" s="1838"/>
      <c r="I37" s="591"/>
      <c r="J37" s="595"/>
      <c r="K37" s="596"/>
      <c r="L37" s="2717"/>
      <c r="M37" s="2717"/>
      <c r="N37" s="2717"/>
      <c r="O37" s="2717"/>
      <c r="P37" s="2717"/>
      <c r="Q37" s="2717"/>
      <c r="R37" s="2717"/>
      <c r="S37" s="2717"/>
      <c r="T37" s="2717"/>
      <c r="U37" s="2717"/>
      <c r="V37" s="2717"/>
      <c r="W37" s="2717"/>
      <c r="X37" s="2717"/>
      <c r="Y37" s="2717"/>
      <c r="Z37" s="2717"/>
      <c r="AA37" s="2717"/>
      <c r="AB37" s="2717"/>
      <c r="AC37" s="2717"/>
      <c r="AD37" s="2717"/>
      <c r="AE37" s="2717"/>
      <c r="AF37" s="2717"/>
      <c r="AG37" s="2717"/>
      <c r="AH37" s="2717"/>
      <c r="AI37" s="2717"/>
      <c r="AJ37" s="2718"/>
    </row>
    <row r="38" spans="1:36" ht="15" customHeight="1">
      <c r="B38" s="127"/>
      <c r="C38" s="1838"/>
      <c r="D38" s="1838"/>
      <c r="E38" s="1838"/>
      <c r="F38" s="1838"/>
      <c r="G38" s="1838"/>
      <c r="H38" s="1838"/>
      <c r="I38" s="591"/>
      <c r="J38" s="595"/>
      <c r="K38" s="596"/>
      <c r="L38" s="2717"/>
      <c r="M38" s="2717"/>
      <c r="N38" s="2717"/>
      <c r="O38" s="2717"/>
      <c r="P38" s="2717"/>
      <c r="Q38" s="2717"/>
      <c r="R38" s="2717"/>
      <c r="S38" s="2717"/>
      <c r="T38" s="2717"/>
      <c r="U38" s="2717"/>
      <c r="V38" s="2717"/>
      <c r="W38" s="2717"/>
      <c r="X38" s="2717"/>
      <c r="Y38" s="2717"/>
      <c r="Z38" s="2717"/>
      <c r="AA38" s="2717"/>
      <c r="AB38" s="2717"/>
      <c r="AC38" s="2717"/>
      <c r="AD38" s="2717"/>
      <c r="AE38" s="2717"/>
      <c r="AF38" s="2717"/>
      <c r="AG38" s="2717"/>
      <c r="AH38" s="2717"/>
      <c r="AI38" s="2717"/>
      <c r="AJ38" s="2718"/>
    </row>
    <row r="39" spans="1:36" ht="15" customHeight="1">
      <c r="B39" s="127"/>
      <c r="C39" s="1838"/>
      <c r="D39" s="1838"/>
      <c r="E39" s="1838"/>
      <c r="F39" s="1838"/>
      <c r="G39" s="1838"/>
      <c r="H39" s="1838"/>
      <c r="I39" s="591"/>
      <c r="J39" s="595"/>
      <c r="K39" s="596"/>
      <c r="L39" s="2717"/>
      <c r="M39" s="2717"/>
      <c r="N39" s="2717"/>
      <c r="O39" s="2717"/>
      <c r="P39" s="2717"/>
      <c r="Q39" s="2717"/>
      <c r="R39" s="2717"/>
      <c r="S39" s="2717"/>
      <c r="T39" s="2717"/>
      <c r="U39" s="2717"/>
      <c r="V39" s="2717"/>
      <c r="W39" s="2717"/>
      <c r="X39" s="2717"/>
      <c r="Y39" s="2717"/>
      <c r="Z39" s="2717"/>
      <c r="AA39" s="2717"/>
      <c r="AB39" s="2717"/>
      <c r="AC39" s="2717"/>
      <c r="AD39" s="2717"/>
      <c r="AE39" s="2717"/>
      <c r="AF39" s="2717"/>
      <c r="AG39" s="2717"/>
      <c r="AH39" s="2717"/>
      <c r="AI39" s="2717"/>
      <c r="AJ39" s="2718"/>
    </row>
    <row r="40" spans="1:36" ht="15" customHeight="1" thickBot="1">
      <c r="B40" s="128"/>
      <c r="C40" s="2471"/>
      <c r="D40" s="2471"/>
      <c r="E40" s="2471"/>
      <c r="F40" s="2471"/>
      <c r="G40" s="2471"/>
      <c r="H40" s="2471"/>
      <c r="I40" s="125"/>
      <c r="J40" s="200"/>
      <c r="K40" s="202"/>
      <c r="L40" s="2719"/>
      <c r="M40" s="2719"/>
      <c r="N40" s="2719"/>
      <c r="O40" s="2719"/>
      <c r="P40" s="2719"/>
      <c r="Q40" s="2719"/>
      <c r="R40" s="2719"/>
      <c r="S40" s="2719"/>
      <c r="T40" s="2719"/>
      <c r="U40" s="2719"/>
      <c r="V40" s="2719"/>
      <c r="W40" s="2719"/>
      <c r="X40" s="2719"/>
      <c r="Y40" s="2719"/>
      <c r="Z40" s="2719"/>
      <c r="AA40" s="2719"/>
      <c r="AB40" s="2719"/>
      <c r="AC40" s="2719"/>
      <c r="AD40" s="2719"/>
      <c r="AE40" s="2719"/>
      <c r="AF40" s="2719"/>
      <c r="AG40" s="2719"/>
      <c r="AH40" s="2719"/>
      <c r="AI40" s="2719"/>
      <c r="AJ40" s="2720"/>
    </row>
    <row r="41" spans="1:36" s="1086" customFormat="1" ht="15" customHeight="1">
      <c r="Q41" s="2051" t="s">
        <v>996</v>
      </c>
      <c r="R41" s="2051"/>
      <c r="S41" s="2051"/>
      <c r="T41" s="2051"/>
      <c r="U41" s="2051" t="s">
        <v>955</v>
      </c>
      <c r="V41" s="2051"/>
      <c r="W41" s="2051"/>
      <c r="X41" s="2051"/>
      <c r="Y41" s="2051" t="s">
        <v>946</v>
      </c>
      <c r="Z41" s="2051"/>
      <c r="AA41" s="2051"/>
      <c r="AB41" s="2051"/>
      <c r="AC41" s="2051" t="s">
        <v>947</v>
      </c>
      <c r="AD41" s="2051"/>
      <c r="AE41" s="2051"/>
      <c r="AF41" s="2051"/>
      <c r="AG41" s="2051" t="s">
        <v>956</v>
      </c>
      <c r="AH41" s="2051"/>
      <c r="AI41" s="2051"/>
      <c r="AJ41" s="2051"/>
    </row>
    <row r="42" spans="1:36"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1:36"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1:36"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1:36"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7" spans="1:36">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row>
    <row r="48" spans="1:36" s="349" customFormat="1" ht="15.75" hidden="1" customHeight="1">
      <c r="B48" s="322"/>
      <c r="C48" s="348"/>
      <c r="D48" s="348"/>
      <c r="E48" s="2562" t="s">
        <v>359</v>
      </c>
      <c r="F48" s="2469"/>
      <c r="G48" s="2469"/>
      <c r="H48" s="2563"/>
      <c r="I48" s="2564" t="s">
        <v>75</v>
      </c>
      <c r="J48" s="2469"/>
      <c r="K48" s="2469"/>
      <c r="L48" s="2565"/>
      <c r="M48" s="2566" t="s">
        <v>8</v>
      </c>
      <c r="N48" s="2469"/>
      <c r="O48" s="2469"/>
      <c r="P48" s="2563"/>
      <c r="Q48" s="352"/>
      <c r="R48" s="372"/>
      <c r="S48" s="2567" t="s">
        <v>7</v>
      </c>
      <c r="T48" s="2469"/>
      <c r="U48" s="2469"/>
      <c r="V48" s="2469"/>
      <c r="W48" s="372"/>
      <c r="X48" s="353"/>
      <c r="Y48" s="352"/>
      <c r="Z48" s="351"/>
      <c r="AA48" s="2567" t="s">
        <v>32</v>
      </c>
      <c r="AB48" s="2645"/>
      <c r="AC48" s="2645"/>
      <c r="AD48" s="2645"/>
      <c r="AE48" s="372"/>
      <c r="AF48" s="354"/>
      <c r="AG48" s="2567" t="s">
        <v>355</v>
      </c>
      <c r="AH48" s="2645"/>
      <c r="AI48" s="2645"/>
      <c r="AJ48" s="2646"/>
    </row>
    <row r="49" spans="2:36" s="1" customFormat="1" ht="17.149999999999999" hidden="1" customHeight="1">
      <c r="B49" s="370"/>
      <c r="C49" s="370"/>
      <c r="D49" s="370"/>
      <c r="E49" s="2360"/>
      <c r="F49" s="2527"/>
      <c r="G49" s="2527"/>
      <c r="H49" s="2528"/>
      <c r="I49" s="2656"/>
      <c r="J49" s="2527"/>
      <c r="K49" s="2527"/>
      <c r="L49" s="2535"/>
      <c r="M49" s="2360"/>
      <c r="N49" s="2527"/>
      <c r="O49" s="2527"/>
      <c r="P49" s="2528"/>
      <c r="Q49" s="2656"/>
      <c r="R49" s="2527"/>
      <c r="S49" s="2527"/>
      <c r="T49" s="2527"/>
      <c r="U49" s="2527"/>
      <c r="V49" s="2527"/>
      <c r="W49" s="2527"/>
      <c r="X49" s="2528"/>
      <c r="Y49" s="2656"/>
      <c r="Z49" s="1838"/>
      <c r="AA49" s="1838"/>
      <c r="AB49" s="1838"/>
      <c r="AC49" s="1838"/>
      <c r="AD49" s="1838"/>
      <c r="AE49" s="1838"/>
      <c r="AF49" s="2470"/>
      <c r="AG49" s="2527"/>
      <c r="AH49" s="2527"/>
      <c r="AI49" s="2527"/>
      <c r="AJ49" s="2535"/>
    </row>
    <row r="50" spans="2:36" s="1" customFormat="1" ht="17.149999999999999" hidden="1" customHeight="1">
      <c r="B50" s="370"/>
      <c r="C50" s="370"/>
      <c r="D50" s="370"/>
      <c r="E50" s="2541"/>
      <c r="F50" s="2527"/>
      <c r="G50" s="2527"/>
      <c r="H50" s="2528"/>
      <c r="I50" s="2532"/>
      <c r="J50" s="2527"/>
      <c r="K50" s="2527"/>
      <c r="L50" s="2535"/>
      <c r="M50" s="2541"/>
      <c r="N50" s="2527"/>
      <c r="O50" s="2527"/>
      <c r="P50" s="2528"/>
      <c r="Q50" s="2532"/>
      <c r="R50" s="2527"/>
      <c r="S50" s="2527"/>
      <c r="T50" s="2527"/>
      <c r="U50" s="2527"/>
      <c r="V50" s="2527"/>
      <c r="W50" s="2527"/>
      <c r="X50" s="2528"/>
      <c r="Y50" s="2657"/>
      <c r="Z50" s="1838"/>
      <c r="AA50" s="1838"/>
      <c r="AB50" s="1838"/>
      <c r="AC50" s="1838"/>
      <c r="AD50" s="1838"/>
      <c r="AE50" s="1838"/>
      <c r="AF50" s="2470"/>
      <c r="AG50" s="2527"/>
      <c r="AH50" s="2527"/>
      <c r="AI50" s="2527"/>
      <c r="AJ50" s="2535"/>
    </row>
    <row r="51" spans="2:36" s="1" customFormat="1" ht="17.149999999999999" hidden="1" customHeight="1" thickBot="1">
      <c r="B51" s="370"/>
      <c r="C51" s="370"/>
      <c r="D51" s="370"/>
      <c r="E51" s="2542"/>
      <c r="F51" s="2529"/>
      <c r="G51" s="2529"/>
      <c r="H51" s="2530"/>
      <c r="I51" s="2533"/>
      <c r="J51" s="2529"/>
      <c r="K51" s="2529"/>
      <c r="L51" s="2536"/>
      <c r="M51" s="2542"/>
      <c r="N51" s="2529"/>
      <c r="O51" s="2529"/>
      <c r="P51" s="2530"/>
      <c r="Q51" s="2533"/>
      <c r="R51" s="2529"/>
      <c r="S51" s="2529"/>
      <c r="T51" s="2529"/>
      <c r="U51" s="2529"/>
      <c r="V51" s="2529"/>
      <c r="W51" s="2529"/>
      <c r="X51" s="2530"/>
      <c r="Y51" s="2658"/>
      <c r="Z51" s="2471"/>
      <c r="AA51" s="2471"/>
      <c r="AB51" s="2471"/>
      <c r="AC51" s="2471"/>
      <c r="AD51" s="2471"/>
      <c r="AE51" s="2471"/>
      <c r="AF51" s="2472"/>
      <c r="AG51" s="2529"/>
      <c r="AH51" s="2529"/>
      <c r="AI51" s="2529"/>
      <c r="AJ51" s="2536"/>
    </row>
  </sheetData>
  <sheetProtection sheet="1" selectLockedCells="1"/>
  <mergeCells count="85">
    <mergeCell ref="U42:X45"/>
    <mergeCell ref="Y42:AB45"/>
    <mergeCell ref="AC42:AF45"/>
    <mergeCell ref="AG42:AJ45"/>
    <mergeCell ref="Z1:AJ1"/>
    <mergeCell ref="R6:V6"/>
    <mergeCell ref="R7:V7"/>
    <mergeCell ref="X6:AI6"/>
    <mergeCell ref="X7:AI7"/>
    <mergeCell ref="X8:AI8"/>
    <mergeCell ref="C3:F3"/>
    <mergeCell ref="C4:L4"/>
    <mergeCell ref="J27:K27"/>
    <mergeCell ref="J28:K28"/>
    <mergeCell ref="C20:H21"/>
    <mergeCell ref="L26:W26"/>
    <mergeCell ref="R9:AJ9"/>
    <mergeCell ref="R10:AJ10"/>
    <mergeCell ref="R11:AJ11"/>
    <mergeCell ref="J29:K29"/>
    <mergeCell ref="L27:W27"/>
    <mergeCell ref="J26:K26"/>
    <mergeCell ref="R8:V8"/>
    <mergeCell ref="B30:B31"/>
    <mergeCell ref="C30:H31"/>
    <mergeCell ref="I30:I31"/>
    <mergeCell ref="B13:AJ13"/>
    <mergeCell ref="B15:AJ16"/>
    <mergeCell ref="B18:AI18"/>
    <mergeCell ref="J24:K25"/>
    <mergeCell ref="L24:W25"/>
    <mergeCell ref="B20:B21"/>
    <mergeCell ref="J20:K21"/>
    <mergeCell ref="J22:K23"/>
    <mergeCell ref="L22:AJ23"/>
    <mergeCell ref="I32:I33"/>
    <mergeCell ref="B22:B23"/>
    <mergeCell ref="C22:H23"/>
    <mergeCell ref="B26:B27"/>
    <mergeCell ref="C26:H27"/>
    <mergeCell ref="B28:B29"/>
    <mergeCell ref="C28:H29"/>
    <mergeCell ref="B32:B33"/>
    <mergeCell ref="C32:H33"/>
    <mergeCell ref="B24:B25"/>
    <mergeCell ref="C24:H25"/>
    <mergeCell ref="I24:I25"/>
    <mergeCell ref="AA48:AD48"/>
    <mergeCell ref="Y49:AF51"/>
    <mergeCell ref="AG49:AJ51"/>
    <mergeCell ref="AG48:AJ48"/>
    <mergeCell ref="L28:W28"/>
    <mergeCell ref="L29:W29"/>
    <mergeCell ref="X32:AJ33"/>
    <mergeCell ref="X30:AJ31"/>
    <mergeCell ref="L30:W31"/>
    <mergeCell ref="L32:W33"/>
    <mergeCell ref="Q41:T41"/>
    <mergeCell ref="U41:X41"/>
    <mergeCell ref="Y41:AB41"/>
    <mergeCell ref="AC41:AF41"/>
    <mergeCell ref="AG41:AJ41"/>
    <mergeCell ref="Q42:T45"/>
    <mergeCell ref="E49:H51"/>
    <mergeCell ref="I49:L51"/>
    <mergeCell ref="M49:P51"/>
    <mergeCell ref="Q49:X51"/>
    <mergeCell ref="E48:H48"/>
    <mergeCell ref="I48:L48"/>
    <mergeCell ref="M48:P48"/>
    <mergeCell ref="S48:V48"/>
    <mergeCell ref="J34:K35"/>
    <mergeCell ref="L34:W35"/>
    <mergeCell ref="B34:B35"/>
    <mergeCell ref="C36:H40"/>
    <mergeCell ref="L36:AJ40"/>
    <mergeCell ref="C34:H35"/>
    <mergeCell ref="AX23:AZ24"/>
    <mergeCell ref="AQ25:AW26"/>
    <mergeCell ref="AX25:AZ26"/>
    <mergeCell ref="L20:AJ21"/>
    <mergeCell ref="Y24:AC25"/>
    <mergeCell ref="AE24:AJ25"/>
    <mergeCell ref="AP19:AV21"/>
    <mergeCell ref="AQ23:AW24"/>
  </mergeCells>
  <phoneticPr fontId="3"/>
  <conditionalFormatting sqref="L24:W25">
    <cfRule type="expression" dxfId="32" priority="16" stopIfTrue="1">
      <formula>AND(MONTH(L24)&lt;10,DAY(L24)&gt;9)</formula>
    </cfRule>
    <cfRule type="expression" dxfId="31" priority="17" stopIfTrue="1">
      <formula>AND(MONTH(L24)&lt;10,DAY(L24)&lt;10)</formula>
    </cfRule>
    <cfRule type="expression" dxfId="30" priority="18" stopIfTrue="1">
      <formula>AND(MONTH(L24)&gt;9,DAY(L24)&lt;10)</formula>
    </cfRule>
  </conditionalFormatting>
  <conditionalFormatting sqref="L26:W26">
    <cfRule type="expression" dxfId="29" priority="13" stopIfTrue="1">
      <formula>AND(MONTH(L26)&lt;10,DAY(L26)&gt;9)</formula>
    </cfRule>
    <cfRule type="expression" dxfId="28" priority="14" stopIfTrue="1">
      <formula>AND(MONTH(L26)&lt;10,DAY(L26)&lt;10)</formula>
    </cfRule>
    <cfRule type="expression" dxfId="27" priority="15" stopIfTrue="1">
      <formula>AND(MONTH(L26)&gt;9,DAY(L26)&lt;10)</formula>
    </cfRule>
  </conditionalFormatting>
  <conditionalFormatting sqref="L27:W27">
    <cfRule type="expression" dxfId="26" priority="10" stopIfTrue="1">
      <formula>AND(MONTH(L27)&lt;10,DAY(L27)&gt;9)</formula>
    </cfRule>
    <cfRule type="expression" dxfId="25" priority="11" stopIfTrue="1">
      <formula>AND(MONTH(L27)&lt;10,DAY(L27)&lt;10)</formula>
    </cfRule>
    <cfRule type="expression" dxfId="24" priority="12" stopIfTrue="1">
      <formula>AND(MONTH(L27)&gt;9,DAY(L27)&lt;10)</formula>
    </cfRule>
  </conditionalFormatting>
  <conditionalFormatting sqref="L28:W28">
    <cfRule type="expression" dxfId="23" priority="7" stopIfTrue="1">
      <formula>AND(MONTH(L28)&lt;10,DAY(L28)&gt;9)</formula>
    </cfRule>
    <cfRule type="expression" dxfId="22" priority="8" stopIfTrue="1">
      <formula>AND(MONTH(L28)&lt;10,DAY(L28)&lt;10)</formula>
    </cfRule>
    <cfRule type="expression" dxfId="21" priority="9" stopIfTrue="1">
      <formula>AND(MONTH(L28)&gt;9,DAY(L28)&lt;10)</formula>
    </cfRule>
  </conditionalFormatting>
  <conditionalFormatting sqref="L29:W29">
    <cfRule type="expression" dxfId="20" priority="4" stopIfTrue="1">
      <formula>AND(MONTH(L29)&lt;10,DAY(L29)&gt;9)</formula>
    </cfRule>
    <cfRule type="expression" dxfId="19" priority="5" stopIfTrue="1">
      <formula>AND(MONTH(L29)&lt;10,DAY(L29)&lt;10)</formula>
    </cfRule>
    <cfRule type="expression" dxfId="18" priority="6" stopIfTrue="1">
      <formula>AND(MONTH(L29)&gt;9,DAY(L29)&lt;10)</formula>
    </cfRule>
  </conditionalFormatting>
  <conditionalFormatting sqref="L34:W35">
    <cfRule type="expression" dxfId="17" priority="1" stopIfTrue="1">
      <formula>AND(MONTH(L34)&lt;10,DAY(L34)&gt;9)</formula>
    </cfRule>
    <cfRule type="expression" dxfId="16" priority="2" stopIfTrue="1">
      <formula>AND(MONTH(L34)&lt;10,DAY(L34)&lt;10)</formula>
    </cfRule>
    <cfRule type="expression" dxfId="15" priority="3" stopIfTrue="1">
      <formula>AND(MONTH(L34)&gt;9,DAY(L34)&lt;10)</formula>
    </cfRule>
  </conditionalFormatting>
  <dataValidations count="1">
    <dataValidation type="list" allowBlank="1" showInputMessage="1" showErrorMessage="1" sqref="AX23:AZ26">
      <formula1>$AO$16:$AO$18</formula1>
    </dataValidation>
  </dataValidations>
  <pageMargins left="1.1023622047244095" right="0.51181102362204722" top="0.78740157480314965" bottom="0.98425196850393704" header="0.51181102362204722" footer="0.51181102362204722"/>
  <pageSetup paperSize="9" scale="95" orientation="portrait" r:id="rId1"/>
  <headerFooter alignWithMargins="0">
    <oddHeader>&amp;L&amp;"ＭＳ 明朝,標準"&amp;8&amp;K00-034第37号様式（第38条関係）</oddHeader>
    <oddFooter>&amp;R&amp;"ＭＳ 明朝,標準"&amp;8&amp;K00-048受注者⇒監督員</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59999389629810485"/>
  </sheetPr>
  <dimension ref="A1:BZ94"/>
  <sheetViews>
    <sheetView showZeros="0" view="pageBreakPreview" zoomScaleNormal="100" zoomScaleSheetLayoutView="100" workbookViewId="0">
      <selection activeCell="N7" sqref="N7:AX8"/>
    </sheetView>
  </sheetViews>
  <sheetFormatPr defaultColWidth="9" defaultRowHeight="13"/>
  <cols>
    <col min="1" max="1" width="14.6328125" style="1" customWidth="1"/>
    <col min="2" max="51" width="1.90625" style="1" customWidth="1"/>
    <col min="52" max="52" width="3.6328125" style="1" customWidth="1"/>
    <col min="53" max="60" width="3.6328125" style="742" hidden="1" customWidth="1"/>
    <col min="61" max="187" width="3.6328125" style="1" customWidth="1"/>
    <col min="188" max="16384" width="9" style="1"/>
  </cols>
  <sheetData>
    <row r="1" spans="1:61" ht="63.75" customHeight="1">
      <c r="B1" s="1125" t="s">
        <v>691</v>
      </c>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c r="AE1" s="1126"/>
      <c r="AF1" s="1126"/>
      <c r="AG1" s="1126"/>
      <c r="AH1" s="1126"/>
      <c r="AI1" s="1126"/>
      <c r="AJ1" s="1126"/>
      <c r="AK1" s="1126"/>
      <c r="AL1" s="1126"/>
      <c r="AM1" s="1126"/>
      <c r="AN1" s="1126"/>
      <c r="AO1" s="1126"/>
      <c r="AP1" s="1126"/>
      <c r="AQ1" s="1126"/>
      <c r="AR1" s="1126"/>
      <c r="AS1" s="1126"/>
      <c r="AT1" s="1126"/>
      <c r="AU1" s="1126"/>
      <c r="AV1" s="1126"/>
      <c r="AW1" s="1126"/>
      <c r="AX1" s="1126"/>
      <c r="AY1" s="1126"/>
    </row>
    <row r="2" spans="1:61" ht="30" customHeight="1" thickBot="1">
      <c r="A2" s="743"/>
      <c r="B2" s="232"/>
      <c r="C2" s="232"/>
      <c r="D2" s="232"/>
      <c r="E2" s="232"/>
      <c r="F2" s="232"/>
      <c r="G2" s="232"/>
      <c r="H2" s="232"/>
      <c r="I2" s="232"/>
      <c r="J2" s="232"/>
      <c r="K2" s="232"/>
      <c r="L2" s="739"/>
      <c r="M2" s="739"/>
      <c r="N2" s="718"/>
      <c r="O2" s="718"/>
      <c r="P2" s="718"/>
      <c r="Q2" s="718"/>
      <c r="R2" s="1127" t="s">
        <v>288</v>
      </c>
      <c r="S2" s="1127"/>
      <c r="T2" s="1128"/>
      <c r="U2" s="1128"/>
      <c r="V2" s="1128"/>
      <c r="W2" s="1128"/>
      <c r="X2" s="1128"/>
      <c r="Y2" s="1128"/>
      <c r="Z2" s="1128"/>
      <c r="AA2" s="1128"/>
      <c r="AB2" s="1128"/>
      <c r="AC2" s="1128"/>
      <c r="AD2" s="1128"/>
      <c r="AE2" s="1128"/>
      <c r="AF2" s="1128"/>
      <c r="AG2" s="1128"/>
      <c r="AH2" s="1128"/>
      <c r="AI2" s="1128"/>
      <c r="AJ2" s="720"/>
      <c r="AK2" s="719"/>
      <c r="AL2" s="719"/>
      <c r="AM2" s="719"/>
      <c r="AN2" s="719"/>
      <c r="AO2" s="660"/>
      <c r="AP2" s="660"/>
      <c r="AQ2" s="660"/>
      <c r="AR2" s="660"/>
      <c r="AS2" s="254"/>
      <c r="AT2" s="254"/>
      <c r="AU2" s="254"/>
      <c r="AV2" s="254"/>
      <c r="AW2" s="254"/>
      <c r="AX2" s="1153" t="s">
        <v>1028</v>
      </c>
      <c r="AY2" s="1153"/>
    </row>
    <row r="3" spans="1:61" ht="20.149999999999999" customHeight="1">
      <c r="A3" s="743"/>
      <c r="B3" s="1135" t="s">
        <v>4</v>
      </c>
      <c r="C3" s="1136"/>
      <c r="D3" s="1136"/>
      <c r="E3" s="1136"/>
      <c r="F3" s="1137"/>
      <c r="G3" s="1149">
        <f>各項目入力表!B3</f>
        <v>0</v>
      </c>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0"/>
      <c r="AI3" s="1150"/>
      <c r="AJ3" s="1150"/>
      <c r="AK3" s="1150"/>
      <c r="AL3" s="1150"/>
      <c r="AM3" s="1150"/>
      <c r="AN3" s="1150"/>
      <c r="AO3" s="1151"/>
      <c r="AP3" s="1151"/>
      <c r="AQ3" s="1151"/>
      <c r="AR3" s="1151"/>
      <c r="AS3" s="1151"/>
      <c r="AT3" s="1151"/>
      <c r="AU3" s="1151"/>
      <c r="AV3" s="1151"/>
      <c r="AW3" s="1151"/>
      <c r="AX3" s="1151"/>
      <c r="AY3" s="1152"/>
      <c r="BA3" s="742" t="b">
        <v>0</v>
      </c>
      <c r="BB3" s="742" t="b">
        <v>1</v>
      </c>
    </row>
    <row r="4" spans="1:61" ht="20.149999999999999" customHeight="1">
      <c r="A4" s="743"/>
      <c r="B4" s="1289" t="s">
        <v>710</v>
      </c>
      <c r="C4" s="1155"/>
      <c r="D4" s="1155"/>
      <c r="E4" s="1155"/>
      <c r="F4" s="1156"/>
      <c r="G4" s="1290">
        <f>各項目入力表!F4</f>
        <v>0</v>
      </c>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1"/>
      <c r="AK4" s="1291"/>
      <c r="AL4" s="1291"/>
      <c r="AM4" s="1291"/>
      <c r="AN4" s="1292"/>
      <c r="AO4" s="1293" t="s">
        <v>386</v>
      </c>
      <c r="AP4" s="1294"/>
      <c r="AQ4" s="1294"/>
      <c r="AR4" s="1294"/>
      <c r="AS4" s="1295"/>
      <c r="AT4" s="1296">
        <f>各項目入力表!B5</f>
        <v>0</v>
      </c>
      <c r="AU4" s="1155"/>
      <c r="AV4" s="1155"/>
      <c r="AW4" s="1155"/>
      <c r="AX4" s="1155"/>
      <c r="AY4" s="1297"/>
    </row>
    <row r="5" spans="1:61" ht="20.149999999999999" customHeight="1">
      <c r="B5" s="1129" t="s">
        <v>6</v>
      </c>
      <c r="C5" s="1130"/>
      <c r="D5" s="1130" t="b">
        <v>1</v>
      </c>
      <c r="E5" s="1130"/>
      <c r="F5" s="1131"/>
      <c r="G5" s="814"/>
      <c r="H5" s="774"/>
      <c r="I5" s="774"/>
      <c r="J5" s="1130" t="s">
        <v>646</v>
      </c>
      <c r="K5" s="1130"/>
      <c r="L5" s="1130"/>
      <c r="M5" s="1130"/>
      <c r="N5" s="774"/>
      <c r="O5" s="774"/>
      <c r="P5" s="774"/>
      <c r="Q5" s="1130" t="s">
        <v>647</v>
      </c>
      <c r="R5" s="1130"/>
      <c r="S5" s="1130"/>
      <c r="T5" s="1130"/>
      <c r="U5" s="774"/>
      <c r="V5" s="1154" t="s">
        <v>648</v>
      </c>
      <c r="W5" s="1155"/>
      <c r="X5" s="1155"/>
      <c r="Y5" s="1155"/>
      <c r="Z5" s="1155"/>
      <c r="AA5" s="1155"/>
      <c r="AB5" s="1156"/>
      <c r="AC5" s="1157"/>
      <c r="AD5" s="1158"/>
      <c r="AE5" s="1158"/>
      <c r="AF5" s="1158"/>
      <c r="AG5" s="1158"/>
      <c r="AH5" s="1158"/>
      <c r="AI5" s="1158"/>
      <c r="AJ5" s="1158"/>
      <c r="AK5" s="1158"/>
      <c r="AL5" s="1158"/>
      <c r="AM5" s="1158"/>
      <c r="AN5" s="1159"/>
      <c r="AO5" s="1250" t="s">
        <v>496</v>
      </c>
      <c r="AP5" s="1251"/>
      <c r="AQ5" s="1251"/>
      <c r="AR5" s="1251"/>
      <c r="AS5" s="1252"/>
      <c r="AT5" s="1132" t="str">
        <f>IF(BA3=TRUE,"発",+IF(BB3=TRUE,"受"," "))</f>
        <v>受</v>
      </c>
      <c r="AU5" s="1130"/>
      <c r="AV5" s="1130" t="s">
        <v>387</v>
      </c>
      <c r="AW5" s="1130"/>
      <c r="AX5" s="1138">
        <v>1</v>
      </c>
      <c r="AY5" s="1139"/>
      <c r="BA5" s="742" t="b">
        <v>0</v>
      </c>
      <c r="BB5" s="742" t="b">
        <v>0</v>
      </c>
      <c r="BC5" s="742" t="b">
        <v>0</v>
      </c>
      <c r="BE5" s="742" t="b">
        <v>0</v>
      </c>
      <c r="BF5" s="742" t="b">
        <v>0</v>
      </c>
      <c r="BG5" s="742" t="b">
        <v>0</v>
      </c>
      <c r="BH5" s="742" t="b">
        <v>1</v>
      </c>
    </row>
    <row r="6" spans="1:61" ht="20.149999999999999" customHeight="1">
      <c r="B6" s="1140" t="s">
        <v>5</v>
      </c>
      <c r="C6" s="1141"/>
      <c r="D6" s="1141"/>
      <c r="E6" s="1141"/>
      <c r="F6" s="1142"/>
      <c r="G6" s="744"/>
      <c r="H6" s="729"/>
      <c r="I6" s="737"/>
      <c r="J6" s="1141" t="s">
        <v>649</v>
      </c>
      <c r="K6" s="1141"/>
      <c r="L6" s="1141"/>
      <c r="M6" s="737"/>
      <c r="N6" s="737"/>
      <c r="O6" s="737"/>
      <c r="P6" s="1141" t="s">
        <v>650</v>
      </c>
      <c r="Q6" s="1141"/>
      <c r="R6" s="1141"/>
      <c r="S6" s="737"/>
      <c r="T6" s="737"/>
      <c r="U6" s="737"/>
      <c r="V6" s="1141" t="s">
        <v>651</v>
      </c>
      <c r="W6" s="1141"/>
      <c r="X6" s="1141"/>
      <c r="Y6" s="737"/>
      <c r="Z6" s="737"/>
      <c r="AA6" s="737"/>
      <c r="AB6" s="1141" t="s">
        <v>652</v>
      </c>
      <c r="AC6" s="1141"/>
      <c r="AD6" s="1141"/>
      <c r="AE6" s="737"/>
      <c r="AF6" s="737"/>
      <c r="AG6" s="737"/>
      <c r="AH6" s="1141" t="s">
        <v>653</v>
      </c>
      <c r="AI6" s="1141"/>
      <c r="AJ6" s="1141"/>
      <c r="AK6" s="737"/>
      <c r="AL6" s="737"/>
      <c r="AM6" s="737"/>
      <c r="AN6" s="1141" t="s">
        <v>654</v>
      </c>
      <c r="AO6" s="1141"/>
      <c r="AP6" s="1141"/>
      <c r="AQ6" s="737"/>
      <c r="AR6" s="737"/>
      <c r="AS6" s="737"/>
      <c r="AT6" s="1141" t="s">
        <v>655</v>
      </c>
      <c r="AU6" s="1141"/>
      <c r="AV6" s="1141"/>
      <c r="AW6" s="737"/>
      <c r="AX6" s="737"/>
      <c r="AY6" s="738"/>
      <c r="BA6" s="742" t="b">
        <v>0</v>
      </c>
      <c r="BF6" s="742" t="b">
        <v>0</v>
      </c>
    </row>
    <row r="7" spans="1:61" ht="20.149999999999999" customHeight="1">
      <c r="B7" s="1143"/>
      <c r="C7" s="1144"/>
      <c r="D7" s="1144"/>
      <c r="E7" s="1144"/>
      <c r="F7" s="1145"/>
      <c r="G7" s="745"/>
      <c r="H7" s="731"/>
      <c r="I7" s="1147" t="s">
        <v>656</v>
      </c>
      <c r="J7" s="1147"/>
      <c r="K7" s="1147"/>
      <c r="L7" s="746"/>
      <c r="M7" s="746"/>
      <c r="N7" s="1133"/>
      <c r="O7" s="1133"/>
      <c r="P7" s="1133"/>
      <c r="Q7" s="1133"/>
      <c r="R7" s="1133"/>
      <c r="S7" s="1133"/>
      <c r="T7" s="1133"/>
      <c r="U7" s="1133"/>
      <c r="V7" s="1133"/>
      <c r="W7" s="1133"/>
      <c r="X7" s="1133"/>
      <c r="Y7" s="1133"/>
      <c r="Z7" s="1133"/>
      <c r="AA7" s="1133"/>
      <c r="AB7" s="1133"/>
      <c r="AC7" s="1133"/>
      <c r="AD7" s="1133"/>
      <c r="AE7" s="1133"/>
      <c r="AF7" s="1133"/>
      <c r="AG7" s="1133"/>
      <c r="AH7" s="1133"/>
      <c r="AI7" s="1133"/>
      <c r="AJ7" s="1133"/>
      <c r="AK7" s="1133"/>
      <c r="AL7" s="1133"/>
      <c r="AM7" s="1133"/>
      <c r="AN7" s="1133"/>
      <c r="AO7" s="1133"/>
      <c r="AP7" s="1133"/>
      <c r="AQ7" s="1133"/>
      <c r="AR7" s="1133"/>
      <c r="AS7" s="1133"/>
      <c r="AT7" s="1133"/>
      <c r="AU7" s="1133"/>
      <c r="AV7" s="1133"/>
      <c r="AW7" s="1133"/>
      <c r="AX7" s="1133"/>
      <c r="AY7" s="255"/>
    </row>
    <row r="8" spans="1:61" ht="20.149999999999999" customHeight="1" thickBot="1">
      <c r="B8" s="1146"/>
      <c r="C8" s="1130"/>
      <c r="D8" s="1130"/>
      <c r="E8" s="1130"/>
      <c r="F8" s="1131"/>
      <c r="G8" s="736"/>
      <c r="H8" s="732"/>
      <c r="I8" s="1148"/>
      <c r="J8" s="1148"/>
      <c r="K8" s="1148"/>
      <c r="L8" s="328"/>
      <c r="M8" s="328"/>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4"/>
      <c r="AK8" s="1134"/>
      <c r="AL8" s="1134"/>
      <c r="AM8" s="1134"/>
      <c r="AN8" s="1134"/>
      <c r="AO8" s="1134"/>
      <c r="AP8" s="1134"/>
      <c r="AQ8" s="1134"/>
      <c r="AR8" s="1134"/>
      <c r="AS8" s="1134"/>
      <c r="AT8" s="1134"/>
      <c r="AU8" s="1134"/>
      <c r="AV8" s="1134"/>
      <c r="AW8" s="1133"/>
      <c r="AX8" s="1133"/>
      <c r="AY8" s="255"/>
      <c r="BI8" s="755" t="s">
        <v>674</v>
      </c>
    </row>
    <row r="9" spans="1:61" ht="20.149999999999999" customHeight="1">
      <c r="B9" s="219"/>
      <c r="C9" s="220"/>
      <c r="D9" s="220"/>
      <c r="E9" s="220" t="s">
        <v>3</v>
      </c>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813"/>
      <c r="BI9" s="755" t="s">
        <v>678</v>
      </c>
    </row>
    <row r="10" spans="1:61" ht="20.149999999999999" customHeight="1">
      <c r="B10" s="30"/>
      <c r="C10" s="1124"/>
      <c r="D10" s="1124"/>
      <c r="E10" s="1124"/>
      <c r="F10" s="1124"/>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24"/>
      <c r="AC10" s="1124"/>
      <c r="AD10" s="1124"/>
      <c r="AE10" s="1124"/>
      <c r="AF10" s="1124"/>
      <c r="AG10" s="1124"/>
      <c r="AH10" s="1124"/>
      <c r="AI10" s="1124"/>
      <c r="AJ10" s="1124"/>
      <c r="AK10" s="1124"/>
      <c r="AL10" s="1124"/>
      <c r="AM10" s="1124"/>
      <c r="AN10" s="1124"/>
      <c r="AO10" s="1124"/>
      <c r="AP10" s="1124"/>
      <c r="AQ10" s="1124"/>
      <c r="AR10" s="1124"/>
      <c r="AS10" s="1124"/>
      <c r="AT10" s="1124"/>
      <c r="AU10" s="1124"/>
      <c r="AV10" s="1124"/>
      <c r="AW10" s="1124"/>
      <c r="AX10" s="1124"/>
      <c r="AY10" s="29"/>
      <c r="BC10" s="747"/>
      <c r="BI10" s="755" t="s">
        <v>679</v>
      </c>
    </row>
    <row r="11" spans="1:61" ht="20.149999999999999" customHeight="1">
      <c r="B11" s="30"/>
      <c r="C11" s="1124"/>
      <c r="D11" s="1124"/>
      <c r="E11" s="1124"/>
      <c r="F11" s="1124"/>
      <c r="G11" s="1124"/>
      <c r="H11" s="1124"/>
      <c r="I11" s="1124"/>
      <c r="J11" s="1124"/>
      <c r="K11" s="1124"/>
      <c r="L11" s="1124"/>
      <c r="M11" s="1124"/>
      <c r="N11" s="1124"/>
      <c r="O11" s="1124"/>
      <c r="P11" s="1124"/>
      <c r="Q11" s="1124"/>
      <c r="R11" s="1124"/>
      <c r="S11" s="1124"/>
      <c r="T11" s="1124"/>
      <c r="U11" s="1124"/>
      <c r="V11" s="1124"/>
      <c r="W11" s="1124"/>
      <c r="X11" s="1124"/>
      <c r="Y11" s="1124"/>
      <c r="Z11" s="1124"/>
      <c r="AA11" s="1124"/>
      <c r="AB11" s="1124"/>
      <c r="AC11" s="1124"/>
      <c r="AD11" s="1124"/>
      <c r="AE11" s="1124"/>
      <c r="AF11" s="1124"/>
      <c r="AG11" s="1124"/>
      <c r="AH11" s="1124"/>
      <c r="AI11" s="1124"/>
      <c r="AJ11" s="1124"/>
      <c r="AK11" s="1124"/>
      <c r="AL11" s="1124"/>
      <c r="AM11" s="1124"/>
      <c r="AN11" s="1124"/>
      <c r="AO11" s="1124"/>
      <c r="AP11" s="1124"/>
      <c r="AQ11" s="1124"/>
      <c r="AR11" s="1124"/>
      <c r="AS11" s="1124"/>
      <c r="AT11" s="1124"/>
      <c r="AU11" s="1124"/>
      <c r="AV11" s="1124"/>
      <c r="AW11" s="1124"/>
      <c r="AX11" s="1124"/>
      <c r="AY11" s="29"/>
      <c r="BI11" s="755" t="s">
        <v>675</v>
      </c>
    </row>
    <row r="12" spans="1:61" ht="20.149999999999999" customHeight="1">
      <c r="B12" s="30"/>
      <c r="C12" s="1124"/>
      <c r="D12" s="1124"/>
      <c r="E12" s="1124"/>
      <c r="F12" s="1124"/>
      <c r="G12" s="1124"/>
      <c r="H12" s="1124"/>
      <c r="I12" s="1124"/>
      <c r="J12" s="1124"/>
      <c r="K12" s="1124"/>
      <c r="L12" s="1124"/>
      <c r="M12" s="1124"/>
      <c r="N12" s="1124"/>
      <c r="O12" s="1124"/>
      <c r="P12" s="1124"/>
      <c r="Q12" s="1124"/>
      <c r="R12" s="1124"/>
      <c r="S12" s="1124"/>
      <c r="T12" s="1124"/>
      <c r="U12" s="1124"/>
      <c r="V12" s="1124"/>
      <c r="W12" s="1124"/>
      <c r="X12" s="1124"/>
      <c r="Y12" s="1124"/>
      <c r="Z12" s="1124"/>
      <c r="AA12" s="1124"/>
      <c r="AB12" s="1124"/>
      <c r="AC12" s="1124"/>
      <c r="AD12" s="1124"/>
      <c r="AE12" s="1124"/>
      <c r="AF12" s="1124"/>
      <c r="AG12" s="1124"/>
      <c r="AH12" s="1124"/>
      <c r="AI12" s="1124"/>
      <c r="AJ12" s="1124"/>
      <c r="AK12" s="1124"/>
      <c r="AL12" s="1124"/>
      <c r="AM12" s="1124"/>
      <c r="AN12" s="1124"/>
      <c r="AO12" s="1124"/>
      <c r="AP12" s="1124"/>
      <c r="AQ12" s="1124"/>
      <c r="AR12" s="1124"/>
      <c r="AS12" s="1124"/>
      <c r="AT12" s="1124"/>
      <c r="AU12" s="1124"/>
      <c r="AV12" s="1124"/>
      <c r="AW12" s="1124"/>
      <c r="AX12" s="1124"/>
      <c r="AY12" s="29"/>
      <c r="BI12" s="755" t="s">
        <v>676</v>
      </c>
    </row>
    <row r="13" spans="1:61" ht="20.149999999999999" customHeight="1">
      <c r="B13" s="30"/>
      <c r="C13" s="1124"/>
      <c r="D13" s="1124"/>
      <c r="E13" s="1124"/>
      <c r="F13" s="1124"/>
      <c r="G13" s="1124"/>
      <c r="H13" s="1124"/>
      <c r="I13" s="1124"/>
      <c r="J13" s="1124"/>
      <c r="K13" s="1124"/>
      <c r="L13" s="1124"/>
      <c r="M13" s="1124"/>
      <c r="N13" s="1124"/>
      <c r="O13" s="1124"/>
      <c r="P13" s="1124"/>
      <c r="Q13" s="1124"/>
      <c r="R13" s="1124"/>
      <c r="S13" s="1124"/>
      <c r="T13" s="1124"/>
      <c r="U13" s="1124"/>
      <c r="V13" s="1124"/>
      <c r="W13" s="1124"/>
      <c r="X13" s="1124"/>
      <c r="Y13" s="1124"/>
      <c r="Z13" s="1124"/>
      <c r="AA13" s="1124"/>
      <c r="AB13" s="1124"/>
      <c r="AC13" s="1124"/>
      <c r="AD13" s="1124"/>
      <c r="AE13" s="1124"/>
      <c r="AF13" s="1124"/>
      <c r="AG13" s="1124"/>
      <c r="AH13" s="1124"/>
      <c r="AI13" s="1124"/>
      <c r="AJ13" s="1124"/>
      <c r="AK13" s="1124"/>
      <c r="AL13" s="1124"/>
      <c r="AM13" s="1124"/>
      <c r="AN13" s="1124"/>
      <c r="AO13" s="1124"/>
      <c r="AP13" s="1124"/>
      <c r="AQ13" s="1124"/>
      <c r="AR13" s="1124"/>
      <c r="AS13" s="1124"/>
      <c r="AT13" s="1124"/>
      <c r="AU13" s="1124"/>
      <c r="AV13" s="1124"/>
      <c r="AW13" s="1124"/>
      <c r="AX13" s="1124"/>
      <c r="AY13" s="29"/>
      <c r="BI13" s="756" t="s">
        <v>677</v>
      </c>
    </row>
    <row r="14" spans="1:61" ht="20.149999999999999" customHeight="1">
      <c r="B14" s="30"/>
      <c r="C14" s="1124"/>
      <c r="D14" s="1124"/>
      <c r="E14" s="1124"/>
      <c r="F14" s="1124"/>
      <c r="G14" s="1124"/>
      <c r="H14" s="1124"/>
      <c r="I14" s="1124"/>
      <c r="J14" s="1124"/>
      <c r="K14" s="1124"/>
      <c r="L14" s="1124"/>
      <c r="M14" s="1124"/>
      <c r="N14" s="1124"/>
      <c r="O14" s="1124"/>
      <c r="P14" s="1124"/>
      <c r="Q14" s="1124"/>
      <c r="R14" s="1124"/>
      <c r="S14" s="1124"/>
      <c r="T14" s="1124"/>
      <c r="U14" s="1124"/>
      <c r="V14" s="1124"/>
      <c r="W14" s="1124"/>
      <c r="X14" s="1124"/>
      <c r="Y14" s="1124"/>
      <c r="Z14" s="1124"/>
      <c r="AA14" s="1124"/>
      <c r="AB14" s="1124"/>
      <c r="AC14" s="1124"/>
      <c r="AD14" s="1124"/>
      <c r="AE14" s="1124"/>
      <c r="AF14" s="1124"/>
      <c r="AG14" s="1124"/>
      <c r="AH14" s="1124"/>
      <c r="AI14" s="1124"/>
      <c r="AJ14" s="1124"/>
      <c r="AK14" s="1124"/>
      <c r="AL14" s="1124"/>
      <c r="AM14" s="1124"/>
      <c r="AN14" s="1124"/>
      <c r="AO14" s="1124"/>
      <c r="AP14" s="1124"/>
      <c r="AQ14" s="1124"/>
      <c r="AR14" s="1124"/>
      <c r="AS14" s="1124"/>
      <c r="AT14" s="1124"/>
      <c r="AU14" s="1124"/>
      <c r="AV14" s="1124"/>
      <c r="AW14" s="1124"/>
      <c r="AX14" s="1124"/>
      <c r="AY14" s="29"/>
      <c r="BI14" s="755" t="s">
        <v>680</v>
      </c>
    </row>
    <row r="15" spans="1:61" ht="20.149999999999999" customHeight="1">
      <c r="B15" s="30"/>
      <c r="C15" s="1124"/>
      <c r="D15" s="1124"/>
      <c r="E15" s="1124"/>
      <c r="F15" s="1124"/>
      <c r="G15" s="1124"/>
      <c r="H15" s="1124"/>
      <c r="I15" s="1124"/>
      <c r="J15" s="1124"/>
      <c r="K15" s="1124"/>
      <c r="L15" s="1124"/>
      <c r="M15" s="1124"/>
      <c r="N15" s="1124"/>
      <c r="O15" s="1124"/>
      <c r="P15" s="1124"/>
      <c r="Q15" s="1124"/>
      <c r="R15" s="1124"/>
      <c r="S15" s="1124"/>
      <c r="T15" s="1124"/>
      <c r="U15" s="1124"/>
      <c r="V15" s="1124"/>
      <c r="W15" s="1124"/>
      <c r="X15" s="1124"/>
      <c r="Y15" s="1124"/>
      <c r="Z15" s="1124"/>
      <c r="AA15" s="1124"/>
      <c r="AB15" s="1124"/>
      <c r="AC15" s="1124"/>
      <c r="AD15" s="1124"/>
      <c r="AE15" s="1124"/>
      <c r="AF15" s="1124"/>
      <c r="AG15" s="1124"/>
      <c r="AH15" s="1124"/>
      <c r="AI15" s="1124"/>
      <c r="AJ15" s="1124"/>
      <c r="AK15" s="1124"/>
      <c r="AL15" s="1124"/>
      <c r="AM15" s="1124"/>
      <c r="AN15" s="1124"/>
      <c r="AO15" s="1124"/>
      <c r="AP15" s="1124"/>
      <c r="AQ15" s="1124"/>
      <c r="AR15" s="1124"/>
      <c r="AS15" s="1124"/>
      <c r="AT15" s="1124"/>
      <c r="AU15" s="1124"/>
      <c r="AV15" s="1124"/>
      <c r="AW15" s="1124"/>
      <c r="AX15" s="1124"/>
      <c r="AY15" s="29"/>
      <c r="BI15" s="756" t="s">
        <v>681</v>
      </c>
    </row>
    <row r="16" spans="1:61" ht="20.149999999999999" customHeight="1">
      <c r="B16" s="30"/>
      <c r="C16" s="1124"/>
      <c r="D16" s="1124"/>
      <c r="E16" s="1124"/>
      <c r="F16" s="1124"/>
      <c r="G16" s="1124"/>
      <c r="H16" s="1124"/>
      <c r="I16" s="1124"/>
      <c r="J16" s="1124"/>
      <c r="K16" s="1124"/>
      <c r="L16" s="1124"/>
      <c r="M16" s="1124"/>
      <c r="N16" s="1124"/>
      <c r="O16" s="1124"/>
      <c r="P16" s="1124"/>
      <c r="Q16" s="1124"/>
      <c r="R16" s="1124"/>
      <c r="S16" s="1124"/>
      <c r="T16" s="1124"/>
      <c r="U16" s="1124"/>
      <c r="V16" s="1124"/>
      <c r="W16" s="1124"/>
      <c r="X16" s="1124"/>
      <c r="Y16" s="1124"/>
      <c r="Z16" s="1124"/>
      <c r="AA16" s="1124"/>
      <c r="AB16" s="1124"/>
      <c r="AC16" s="1124"/>
      <c r="AD16" s="1124"/>
      <c r="AE16" s="1124"/>
      <c r="AF16" s="1124"/>
      <c r="AG16" s="1124"/>
      <c r="AH16" s="1124"/>
      <c r="AI16" s="1124"/>
      <c r="AJ16" s="1124"/>
      <c r="AK16" s="1124"/>
      <c r="AL16" s="1124"/>
      <c r="AM16" s="1124"/>
      <c r="AN16" s="1124"/>
      <c r="AO16" s="1124"/>
      <c r="AP16" s="1124"/>
      <c r="AQ16" s="1124"/>
      <c r="AR16" s="1124"/>
      <c r="AS16" s="1124"/>
      <c r="AT16" s="1124"/>
      <c r="AU16" s="1124"/>
      <c r="AV16" s="1124"/>
      <c r="AW16" s="1124"/>
      <c r="AX16" s="1124"/>
      <c r="AY16" s="29"/>
      <c r="BI16" s="755" t="s">
        <v>682</v>
      </c>
    </row>
    <row r="17" spans="2:78" ht="20.149999999999999" customHeight="1">
      <c r="B17" s="30"/>
      <c r="C17" s="1124"/>
      <c r="D17" s="1124"/>
      <c r="E17" s="1124"/>
      <c r="F17" s="1124"/>
      <c r="G17" s="1124"/>
      <c r="H17" s="1124"/>
      <c r="I17" s="1124"/>
      <c r="J17" s="1124"/>
      <c r="K17" s="1124"/>
      <c r="L17" s="1124"/>
      <c r="M17" s="1124"/>
      <c r="N17" s="1124"/>
      <c r="O17" s="1124"/>
      <c r="P17" s="1124"/>
      <c r="Q17" s="1124"/>
      <c r="R17" s="1124"/>
      <c r="S17" s="1124"/>
      <c r="T17" s="1124"/>
      <c r="U17" s="1124"/>
      <c r="V17" s="1124"/>
      <c r="W17" s="1124"/>
      <c r="X17" s="1124"/>
      <c r="Y17" s="1124"/>
      <c r="Z17" s="1124"/>
      <c r="AA17" s="1124"/>
      <c r="AB17" s="1124"/>
      <c r="AC17" s="1124"/>
      <c r="AD17" s="1124"/>
      <c r="AE17" s="1124"/>
      <c r="AF17" s="1124"/>
      <c r="AG17" s="1124"/>
      <c r="AH17" s="1124"/>
      <c r="AI17" s="1124"/>
      <c r="AJ17" s="1124"/>
      <c r="AK17" s="1124"/>
      <c r="AL17" s="1124"/>
      <c r="AM17" s="1124"/>
      <c r="AN17" s="1124"/>
      <c r="AO17" s="1124"/>
      <c r="AP17" s="1124"/>
      <c r="AQ17" s="1124"/>
      <c r="AR17" s="1124"/>
      <c r="AS17" s="1124"/>
      <c r="AT17" s="1124"/>
      <c r="AU17" s="1124"/>
      <c r="AV17" s="1124"/>
      <c r="AW17" s="1124"/>
      <c r="AX17" s="1124"/>
      <c r="AY17" s="29"/>
    </row>
    <row r="18" spans="2:78" ht="20.149999999999999" customHeight="1">
      <c r="B18" s="30"/>
      <c r="C18" s="1124"/>
      <c r="D18" s="1124"/>
      <c r="E18" s="1124"/>
      <c r="F18" s="1124"/>
      <c r="G18" s="1124"/>
      <c r="H18" s="1124"/>
      <c r="I18" s="1124"/>
      <c r="J18" s="1124"/>
      <c r="K18" s="1124"/>
      <c r="L18" s="1124"/>
      <c r="M18" s="1124"/>
      <c r="N18" s="1124"/>
      <c r="O18" s="1124"/>
      <c r="P18" s="1124"/>
      <c r="Q18" s="1124"/>
      <c r="R18" s="1124"/>
      <c r="S18" s="1124"/>
      <c r="T18" s="1124"/>
      <c r="U18" s="1124"/>
      <c r="V18" s="1124"/>
      <c r="W18" s="1124"/>
      <c r="X18" s="1124"/>
      <c r="Y18" s="1124"/>
      <c r="Z18" s="1124"/>
      <c r="AA18" s="1124"/>
      <c r="AB18" s="1124"/>
      <c r="AC18" s="1124"/>
      <c r="AD18" s="1124"/>
      <c r="AE18" s="1124"/>
      <c r="AF18" s="1124"/>
      <c r="AG18" s="1124"/>
      <c r="AH18" s="1124"/>
      <c r="AI18" s="1124"/>
      <c r="AJ18" s="1124"/>
      <c r="AK18" s="1124"/>
      <c r="AL18" s="1124"/>
      <c r="AM18" s="1124"/>
      <c r="AN18" s="1124"/>
      <c r="AO18" s="1124"/>
      <c r="AP18" s="1124"/>
      <c r="AQ18" s="1124"/>
      <c r="AR18" s="1124"/>
      <c r="AS18" s="1124"/>
      <c r="AT18" s="1124"/>
      <c r="AU18" s="1124"/>
      <c r="AV18" s="1124"/>
      <c r="AW18" s="1124"/>
      <c r="AX18" s="1124"/>
      <c r="AY18" s="29"/>
      <c r="BI18" s="1274" t="s">
        <v>692</v>
      </c>
      <c r="BJ18" s="1275"/>
      <c r="BK18" s="1275"/>
      <c r="BL18" s="1275"/>
      <c r="BM18" s="1275"/>
      <c r="BN18" s="1275"/>
      <c r="BO18" s="1275"/>
      <c r="BP18" s="1275"/>
      <c r="BQ18" s="1275"/>
      <c r="BR18" s="1275"/>
      <c r="BS18" s="1275"/>
      <c r="BT18" s="1275"/>
      <c r="BU18" s="1275"/>
      <c r="BV18" s="1275"/>
      <c r="BW18" s="1275"/>
      <c r="BX18" s="1275"/>
      <c r="BY18" s="1275"/>
      <c r="BZ18" s="1275"/>
    </row>
    <row r="19" spans="2:78" ht="20.149999999999999" customHeight="1">
      <c r="B19" s="30"/>
      <c r="C19" s="1124"/>
      <c r="D19" s="1124"/>
      <c r="E19" s="1124"/>
      <c r="F19" s="1124"/>
      <c r="G19" s="1124"/>
      <c r="H19" s="1124"/>
      <c r="I19" s="1124"/>
      <c r="J19" s="1124"/>
      <c r="K19" s="1124"/>
      <c r="L19" s="1124"/>
      <c r="M19" s="1124"/>
      <c r="N19" s="1124"/>
      <c r="O19" s="1124"/>
      <c r="P19" s="1124"/>
      <c r="Q19" s="1124"/>
      <c r="R19" s="1124"/>
      <c r="S19" s="1124"/>
      <c r="T19" s="1124"/>
      <c r="U19" s="1124"/>
      <c r="V19" s="1124"/>
      <c r="W19" s="1124"/>
      <c r="X19" s="1124"/>
      <c r="Y19" s="1124"/>
      <c r="Z19" s="1124"/>
      <c r="AA19" s="1124"/>
      <c r="AB19" s="1124"/>
      <c r="AC19" s="1124"/>
      <c r="AD19" s="1124"/>
      <c r="AE19" s="1124"/>
      <c r="AF19" s="1124"/>
      <c r="AG19" s="1124"/>
      <c r="AH19" s="1124"/>
      <c r="AI19" s="1124"/>
      <c r="AJ19" s="1124"/>
      <c r="AK19" s="1124"/>
      <c r="AL19" s="1124"/>
      <c r="AM19" s="1124"/>
      <c r="AN19" s="1124"/>
      <c r="AO19" s="1124"/>
      <c r="AP19" s="1124"/>
      <c r="AQ19" s="1124"/>
      <c r="AR19" s="1124"/>
      <c r="AS19" s="1124"/>
      <c r="AT19" s="1124"/>
      <c r="AU19" s="1124"/>
      <c r="AV19" s="1124"/>
      <c r="AW19" s="1124"/>
      <c r="AX19" s="1124"/>
      <c r="AY19" s="29"/>
      <c r="BI19" s="1275"/>
      <c r="BJ19" s="1275"/>
      <c r="BK19" s="1275"/>
      <c r="BL19" s="1275"/>
      <c r="BM19" s="1275"/>
      <c r="BN19" s="1275"/>
      <c r="BO19" s="1275"/>
      <c r="BP19" s="1275"/>
      <c r="BQ19" s="1275"/>
      <c r="BR19" s="1275"/>
      <c r="BS19" s="1275"/>
      <c r="BT19" s="1275"/>
      <c r="BU19" s="1275"/>
      <c r="BV19" s="1275"/>
      <c r="BW19" s="1275"/>
      <c r="BX19" s="1275"/>
      <c r="BY19" s="1275"/>
      <c r="BZ19" s="1275"/>
    </row>
    <row r="20" spans="2:78" ht="20.149999999999999" customHeight="1">
      <c r="B20" s="30"/>
      <c r="C20" s="1124"/>
      <c r="D20" s="1124"/>
      <c r="E20" s="1124"/>
      <c r="F20" s="1124"/>
      <c r="G20" s="1124"/>
      <c r="H20" s="1124"/>
      <c r="I20" s="1124"/>
      <c r="J20" s="1124"/>
      <c r="K20" s="1124"/>
      <c r="L20" s="1124"/>
      <c r="M20" s="1124"/>
      <c r="N20" s="1124"/>
      <c r="O20" s="1124"/>
      <c r="P20" s="1124"/>
      <c r="Q20" s="1124"/>
      <c r="R20" s="1124"/>
      <c r="S20" s="1124"/>
      <c r="T20" s="1124"/>
      <c r="U20" s="1124"/>
      <c r="V20" s="1124"/>
      <c r="W20" s="1124"/>
      <c r="X20" s="1124"/>
      <c r="Y20" s="1124"/>
      <c r="Z20" s="1124"/>
      <c r="AA20" s="1124"/>
      <c r="AB20" s="1124"/>
      <c r="AC20" s="1124"/>
      <c r="AD20" s="1124"/>
      <c r="AE20" s="1124"/>
      <c r="AF20" s="1124"/>
      <c r="AG20" s="1124"/>
      <c r="AH20" s="1124"/>
      <c r="AI20" s="1124"/>
      <c r="AJ20" s="1124"/>
      <c r="AK20" s="1124"/>
      <c r="AL20" s="1124"/>
      <c r="AM20" s="1124"/>
      <c r="AN20" s="1124"/>
      <c r="AO20" s="1124"/>
      <c r="AP20" s="1124"/>
      <c r="AQ20" s="1124"/>
      <c r="AR20" s="1124"/>
      <c r="AS20" s="1124"/>
      <c r="AT20" s="1124"/>
      <c r="AU20" s="1124"/>
      <c r="AV20" s="1124"/>
      <c r="AW20" s="1124"/>
      <c r="AX20" s="1124"/>
      <c r="AY20" s="29"/>
      <c r="BI20" s="1276" t="s">
        <v>693</v>
      </c>
      <c r="BJ20" s="1277"/>
      <c r="BK20" s="1277"/>
      <c r="BL20" s="1277"/>
      <c r="BM20" s="1277"/>
      <c r="BN20" s="1277"/>
      <c r="BO20" s="1277"/>
      <c r="BP20" s="1277"/>
      <c r="BQ20" s="1277"/>
      <c r="BR20" s="1277"/>
      <c r="BS20" s="1277"/>
      <c r="BT20" s="1277"/>
      <c r="BU20" s="1278"/>
      <c r="BV20" s="1278"/>
      <c r="BW20" s="1123"/>
      <c r="BX20" s="1123"/>
    </row>
    <row r="21" spans="2:78" ht="20.149999999999999" customHeight="1">
      <c r="B21" s="30"/>
      <c r="C21" s="1124"/>
      <c r="D21" s="1124"/>
      <c r="E21" s="1124"/>
      <c r="F21" s="1124"/>
      <c r="G21" s="1124"/>
      <c r="H21" s="1124"/>
      <c r="I21" s="1124"/>
      <c r="J21" s="1124"/>
      <c r="K21" s="1124"/>
      <c r="L21" s="1124"/>
      <c r="M21" s="1124"/>
      <c r="N21" s="1124"/>
      <c r="O21" s="1124"/>
      <c r="P21" s="1124"/>
      <c r="Q21" s="1124"/>
      <c r="R21" s="1124"/>
      <c r="S21" s="1124"/>
      <c r="T21" s="1124"/>
      <c r="U21" s="1124"/>
      <c r="V21" s="1124"/>
      <c r="W21" s="1124"/>
      <c r="X21" s="1124"/>
      <c r="Y21" s="1124"/>
      <c r="Z21" s="1124"/>
      <c r="AA21" s="1124"/>
      <c r="AB21" s="1124"/>
      <c r="AC21" s="1124"/>
      <c r="AD21" s="1124"/>
      <c r="AE21" s="1124"/>
      <c r="AF21" s="1124"/>
      <c r="AG21" s="1124"/>
      <c r="AH21" s="1124"/>
      <c r="AI21" s="1124"/>
      <c r="AJ21" s="1124"/>
      <c r="AK21" s="1124"/>
      <c r="AL21" s="1124"/>
      <c r="AM21" s="1124"/>
      <c r="AN21" s="1124"/>
      <c r="AO21" s="1124"/>
      <c r="AP21" s="1124"/>
      <c r="AQ21" s="1124"/>
      <c r="AR21" s="1124"/>
      <c r="AS21" s="1124"/>
      <c r="AT21" s="1124"/>
      <c r="AU21" s="1124"/>
      <c r="AV21" s="1124"/>
      <c r="AW21" s="1124"/>
      <c r="AX21" s="1124"/>
      <c r="AY21" s="29"/>
      <c r="BI21" s="1276"/>
      <c r="BJ21" s="1277"/>
      <c r="BK21" s="1277"/>
      <c r="BL21" s="1277"/>
      <c r="BM21" s="1277"/>
      <c r="BN21" s="1277"/>
      <c r="BO21" s="1277"/>
      <c r="BP21" s="1277"/>
      <c r="BQ21" s="1277"/>
      <c r="BR21" s="1277"/>
      <c r="BS21" s="1277"/>
      <c r="BT21" s="1277"/>
      <c r="BU21" s="1278"/>
      <c r="BV21" s="1278"/>
      <c r="BW21" s="1123"/>
      <c r="BX21" s="1123"/>
    </row>
    <row r="22" spans="2:78" ht="20.149999999999999" customHeight="1">
      <c r="B22" s="30"/>
      <c r="C22" s="1124"/>
      <c r="D22" s="1124"/>
      <c r="E22" s="1124"/>
      <c r="F22" s="1124"/>
      <c r="G22" s="1124"/>
      <c r="H22" s="1124"/>
      <c r="I22" s="1124"/>
      <c r="J22" s="1124"/>
      <c r="K22" s="1124"/>
      <c r="L22" s="1124"/>
      <c r="M22" s="1124"/>
      <c r="N22" s="1124"/>
      <c r="O22" s="1124"/>
      <c r="P22" s="1124"/>
      <c r="Q22" s="1124"/>
      <c r="R22" s="1124"/>
      <c r="S22" s="1124"/>
      <c r="T22" s="1124"/>
      <c r="U22" s="1124"/>
      <c r="V22" s="1124"/>
      <c r="W22" s="1124"/>
      <c r="X22" s="1124"/>
      <c r="Y22" s="1124"/>
      <c r="Z22" s="1124"/>
      <c r="AA22" s="1124"/>
      <c r="AB22" s="1124"/>
      <c r="AC22" s="1124"/>
      <c r="AD22" s="1124"/>
      <c r="AE22" s="1124"/>
      <c r="AF22" s="1124"/>
      <c r="AG22" s="1124"/>
      <c r="AH22" s="1124"/>
      <c r="AI22" s="1124"/>
      <c r="AJ22" s="1124"/>
      <c r="AK22" s="1124"/>
      <c r="AL22" s="1124"/>
      <c r="AM22" s="1124"/>
      <c r="AN22" s="1124"/>
      <c r="AO22" s="1124"/>
      <c r="AP22" s="1124"/>
      <c r="AQ22" s="1124"/>
      <c r="AR22" s="1124"/>
      <c r="AS22" s="1124"/>
      <c r="AT22" s="1124"/>
      <c r="AU22" s="1124"/>
      <c r="AV22" s="1124"/>
      <c r="AW22" s="1124"/>
      <c r="AX22" s="1124"/>
      <c r="AY22" s="29"/>
      <c r="BI22" s="1277"/>
      <c r="BJ22" s="1277"/>
      <c r="BK22" s="1277"/>
      <c r="BL22" s="1277"/>
      <c r="BM22" s="1277"/>
      <c r="BN22" s="1277"/>
      <c r="BO22" s="1277"/>
      <c r="BP22" s="1277"/>
      <c r="BQ22" s="1277"/>
      <c r="BR22" s="1277"/>
      <c r="BS22" s="1277"/>
      <c r="BT22" s="1277"/>
      <c r="BU22" s="1278"/>
      <c r="BV22" s="1278"/>
      <c r="BW22" s="1123"/>
      <c r="BX22" s="1123"/>
    </row>
    <row r="23" spans="2:78" ht="20.149999999999999" customHeight="1">
      <c r="B23" s="30"/>
      <c r="C23" s="1124"/>
      <c r="D23" s="1124"/>
      <c r="E23" s="1124"/>
      <c r="F23" s="1124"/>
      <c r="G23" s="1124"/>
      <c r="H23" s="1124"/>
      <c r="I23" s="1124"/>
      <c r="J23" s="1124"/>
      <c r="K23" s="1124"/>
      <c r="L23" s="1124"/>
      <c r="M23" s="1124"/>
      <c r="N23" s="1124"/>
      <c r="O23" s="1124"/>
      <c r="P23" s="1124"/>
      <c r="Q23" s="1124"/>
      <c r="R23" s="1124"/>
      <c r="S23" s="1124"/>
      <c r="T23" s="1124"/>
      <c r="U23" s="1124"/>
      <c r="V23" s="1124"/>
      <c r="W23" s="1124"/>
      <c r="X23" s="1124"/>
      <c r="Y23" s="1124"/>
      <c r="Z23" s="1124"/>
      <c r="AA23" s="1124"/>
      <c r="AB23" s="1124"/>
      <c r="AC23" s="1124"/>
      <c r="AD23" s="1124"/>
      <c r="AE23" s="1124"/>
      <c r="AF23" s="1124"/>
      <c r="AG23" s="1124"/>
      <c r="AH23" s="1124"/>
      <c r="AI23" s="1124"/>
      <c r="AJ23" s="1124"/>
      <c r="AK23" s="1124"/>
      <c r="AL23" s="1124"/>
      <c r="AM23" s="1124"/>
      <c r="AN23" s="1124"/>
      <c r="AO23" s="1124"/>
      <c r="AP23" s="1124"/>
      <c r="AQ23" s="1124"/>
      <c r="AR23" s="1124"/>
      <c r="AS23" s="1124"/>
      <c r="AT23" s="1124"/>
      <c r="AU23" s="1124"/>
      <c r="AV23" s="1124"/>
      <c r="AW23" s="1124"/>
      <c r="AX23" s="1124"/>
      <c r="AY23" s="29"/>
      <c r="BI23" s="1278"/>
      <c r="BJ23" s="1278"/>
      <c r="BK23" s="1278"/>
      <c r="BL23" s="1278"/>
      <c r="BM23" s="1278"/>
      <c r="BN23" s="1278"/>
      <c r="BO23" s="1278"/>
      <c r="BP23" s="1278"/>
      <c r="BQ23" s="1278"/>
      <c r="BR23" s="1278"/>
      <c r="BS23" s="1278"/>
      <c r="BT23" s="1278"/>
      <c r="BU23" s="1278"/>
      <c r="BV23" s="1278"/>
      <c r="BW23" s="1123"/>
      <c r="BX23" s="1123"/>
    </row>
    <row r="24" spans="2:78" ht="20.149999999999999" customHeight="1">
      <c r="B24" s="30"/>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29"/>
    </row>
    <row r="25" spans="2:78" ht="20.149999999999999" customHeight="1" thickBot="1">
      <c r="B25" s="221"/>
      <c r="C25" s="224"/>
      <c r="D25" s="224"/>
      <c r="E25" s="1281" t="s">
        <v>9</v>
      </c>
      <c r="F25" s="1281"/>
      <c r="G25" s="1281"/>
      <c r="H25" s="1281"/>
      <c r="I25" s="1281"/>
      <c r="J25" s="1270"/>
      <c r="K25" s="1271"/>
      <c r="L25" s="222" t="s">
        <v>657</v>
      </c>
      <c r="M25" s="222"/>
      <c r="N25" s="1281" t="s">
        <v>10</v>
      </c>
      <c r="O25" s="1281"/>
      <c r="P25" s="1281"/>
      <c r="Q25" s="1281"/>
      <c r="R25" s="1281"/>
      <c r="S25" s="1281"/>
      <c r="T25" s="1281"/>
      <c r="U25" s="1281"/>
      <c r="V25" s="1281"/>
      <c r="W25" s="1281"/>
      <c r="X25" s="1282"/>
      <c r="Y25" s="1283"/>
      <c r="Z25" s="1283"/>
      <c r="AA25" s="1283"/>
      <c r="AB25" s="1283"/>
      <c r="AC25" s="1283"/>
      <c r="AD25" s="1283"/>
      <c r="AE25" s="1283"/>
      <c r="AF25" s="1283"/>
      <c r="AG25" s="1283"/>
      <c r="AH25" s="1283"/>
      <c r="AI25" s="1283"/>
      <c r="AJ25" s="1283"/>
      <c r="AK25" s="1283"/>
      <c r="AL25" s="1283"/>
      <c r="AM25" s="1283"/>
      <c r="AN25" s="1283"/>
      <c r="AO25" s="1283"/>
      <c r="AP25" s="1283"/>
      <c r="AQ25" s="1283"/>
      <c r="AR25" s="1283"/>
      <c r="AS25" s="1283"/>
      <c r="AT25" s="1283"/>
      <c r="AU25" s="1283"/>
      <c r="AV25" s="1283"/>
      <c r="AW25" s="1283"/>
      <c r="AX25" s="1283"/>
      <c r="AY25" s="29"/>
      <c r="BK25" s="12"/>
    </row>
    <row r="26" spans="2:78" ht="9.9" customHeight="1">
      <c r="B26" s="1264" t="s">
        <v>388</v>
      </c>
      <c r="C26" s="1265"/>
      <c r="D26" s="1160" t="s">
        <v>2</v>
      </c>
      <c r="E26" s="1161"/>
      <c r="F26" s="502"/>
      <c r="G26" s="1166" t="s">
        <v>0</v>
      </c>
      <c r="H26" s="1166"/>
      <c r="I26" s="1166"/>
      <c r="J26" s="1166"/>
      <c r="K26" s="1166"/>
      <c r="L26" s="1166"/>
      <c r="M26" s="757"/>
      <c r="N26" s="723"/>
      <c r="O26" s="723"/>
      <c r="P26" s="1168" t="s">
        <v>658</v>
      </c>
      <c r="Q26" s="1168"/>
      <c r="R26" s="1168"/>
      <c r="S26" s="724"/>
      <c r="T26" s="725"/>
      <c r="U26" s="762"/>
      <c r="V26" s="1168" t="s">
        <v>659</v>
      </c>
      <c r="W26" s="1168"/>
      <c r="X26" s="1168"/>
      <c r="Y26" s="762"/>
      <c r="Z26" s="762"/>
      <c r="AA26" s="762"/>
      <c r="AB26" s="1168" t="s">
        <v>660</v>
      </c>
      <c r="AC26" s="1168"/>
      <c r="AD26" s="1168"/>
      <c r="AE26" s="762"/>
      <c r="AF26" s="762"/>
      <c r="AG26" s="723"/>
      <c r="AH26" s="1176" t="s">
        <v>661</v>
      </c>
      <c r="AI26" s="1176"/>
      <c r="AJ26" s="1176"/>
      <c r="AK26" s="757"/>
      <c r="AL26" s="757"/>
      <c r="AM26" s="723"/>
      <c r="AN26" s="1176" t="s">
        <v>662</v>
      </c>
      <c r="AO26" s="1176"/>
      <c r="AP26" s="1176"/>
      <c r="AQ26" s="757"/>
      <c r="AR26" s="757"/>
      <c r="AS26" s="1178" t="s">
        <v>663</v>
      </c>
      <c r="AT26" s="1178"/>
      <c r="AU26" s="1178"/>
      <c r="AV26" s="1178"/>
      <c r="AW26" s="758"/>
      <c r="AX26" s="758"/>
      <c r="AY26" s="261"/>
      <c r="BA26" s="742" t="b">
        <v>0</v>
      </c>
      <c r="BB26" s="742" t="b">
        <v>0</v>
      </c>
      <c r="BC26" s="742" t="b">
        <v>0</v>
      </c>
      <c r="BD26" s="742" t="b">
        <v>1</v>
      </c>
      <c r="BE26" s="742" t="b">
        <v>0</v>
      </c>
      <c r="BF26" s="742" t="b">
        <v>0</v>
      </c>
    </row>
    <row r="27" spans="2:78" ht="9.9" customHeight="1">
      <c r="B27" s="1266"/>
      <c r="C27" s="1267"/>
      <c r="D27" s="1162"/>
      <c r="E27" s="1163"/>
      <c r="F27" s="502"/>
      <c r="G27" s="1167"/>
      <c r="H27" s="1167"/>
      <c r="I27" s="1167"/>
      <c r="J27" s="1167"/>
      <c r="K27" s="1167"/>
      <c r="L27" s="1167"/>
      <c r="M27" s="757"/>
      <c r="N27" s="763"/>
      <c r="O27" s="763"/>
      <c r="P27" s="1144"/>
      <c r="Q27" s="1144"/>
      <c r="R27" s="1144"/>
      <c r="S27" s="763"/>
      <c r="T27" s="761"/>
      <c r="U27" s="761"/>
      <c r="V27" s="1144"/>
      <c r="W27" s="1144"/>
      <c r="X27" s="1144"/>
      <c r="Y27" s="761"/>
      <c r="Z27" s="761"/>
      <c r="AA27" s="761"/>
      <c r="AB27" s="1144"/>
      <c r="AC27" s="1144"/>
      <c r="AD27" s="1144"/>
      <c r="AE27" s="761"/>
      <c r="AF27" s="761"/>
      <c r="AG27" s="757"/>
      <c r="AH27" s="1177"/>
      <c r="AI27" s="1177"/>
      <c r="AJ27" s="1177"/>
      <c r="AK27" s="757"/>
      <c r="AL27" s="757"/>
      <c r="AM27" s="757"/>
      <c r="AN27" s="1177"/>
      <c r="AO27" s="1177"/>
      <c r="AP27" s="1177"/>
      <c r="AQ27" s="757"/>
      <c r="AR27" s="757"/>
      <c r="AS27" s="1179"/>
      <c r="AT27" s="1179"/>
      <c r="AU27" s="1179"/>
      <c r="AV27" s="1179"/>
      <c r="AW27" s="759"/>
      <c r="AX27" s="759"/>
      <c r="AY27" s="255"/>
    </row>
    <row r="28" spans="2:78" ht="20.149999999999999" customHeight="1">
      <c r="B28" s="1266"/>
      <c r="C28" s="1267"/>
      <c r="D28" s="1162"/>
      <c r="E28" s="1163"/>
      <c r="F28" s="502"/>
      <c r="G28" s="28"/>
      <c r="H28" s="28"/>
      <c r="I28" s="28"/>
      <c r="J28" s="28"/>
      <c r="K28" s="28"/>
      <c r="L28" s="28"/>
      <c r="M28" s="28"/>
      <c r="N28" s="1169" t="s">
        <v>1027</v>
      </c>
      <c r="O28" s="1170"/>
      <c r="P28" s="1170"/>
      <c r="Q28" s="1170"/>
      <c r="R28" s="1170"/>
      <c r="S28" s="1170"/>
      <c r="T28" s="1170"/>
      <c r="U28" s="1170"/>
      <c r="V28" s="1170"/>
      <c r="W28" s="1170"/>
      <c r="X28" s="1170"/>
      <c r="Y28" s="1170"/>
      <c r="Z28" s="1170"/>
      <c r="AA28" s="1170"/>
      <c r="AB28" s="1170"/>
      <c r="AC28" s="1170"/>
      <c r="AD28" s="1170"/>
      <c r="AE28" s="1170"/>
      <c r="AF28" s="1170"/>
      <c r="AG28" s="1170"/>
      <c r="AH28" s="1170"/>
      <c r="AI28" s="1170"/>
      <c r="AJ28" s="1170"/>
      <c r="AK28" s="1170"/>
      <c r="AL28" s="1170"/>
      <c r="AM28" s="1170"/>
      <c r="AN28" s="1170"/>
      <c r="AO28" s="1170"/>
      <c r="AP28" s="1170"/>
      <c r="AQ28" s="1170"/>
      <c r="AR28" s="1170"/>
      <c r="AS28" s="1170"/>
      <c r="AT28" s="1170"/>
      <c r="AU28" s="1170"/>
      <c r="AV28" s="1170"/>
      <c r="AW28" s="1170"/>
      <c r="AX28" s="1170"/>
      <c r="AY28" s="29"/>
      <c r="BA28" s="742" t="b">
        <v>1</v>
      </c>
    </row>
    <row r="29" spans="2:78" ht="20.149999999999999" customHeight="1">
      <c r="B29" s="1266"/>
      <c r="C29" s="1267"/>
      <c r="D29" s="1162"/>
      <c r="E29" s="1163"/>
      <c r="F29" s="502"/>
      <c r="G29" s="735"/>
      <c r="H29" s="760"/>
      <c r="I29" s="1279" t="s">
        <v>664</v>
      </c>
      <c r="J29" s="1279"/>
      <c r="K29" s="1279"/>
      <c r="L29" s="1279"/>
      <c r="M29" s="28"/>
      <c r="N29" s="1171" t="s">
        <v>683</v>
      </c>
      <c r="O29" s="1172"/>
      <c r="P29" s="1172"/>
      <c r="Q29" s="1172"/>
      <c r="R29" s="1172"/>
      <c r="S29" s="1172"/>
      <c r="T29" s="1172"/>
      <c r="U29" s="1172"/>
      <c r="V29" s="1172"/>
      <c r="W29" s="1172"/>
      <c r="X29" s="1172"/>
      <c r="Y29" s="1172"/>
      <c r="Z29" s="1172"/>
      <c r="AA29" s="1172"/>
      <c r="AB29" s="1172"/>
      <c r="AC29" s="1172"/>
      <c r="AD29" s="1172"/>
      <c r="AE29" s="1172"/>
      <c r="AF29" s="1172"/>
      <c r="AG29" s="1172"/>
      <c r="AH29" s="1172"/>
      <c r="AI29" s="1172"/>
      <c r="AJ29" s="1172"/>
      <c r="AK29" s="1172"/>
      <c r="AL29" s="1172"/>
      <c r="AM29" s="1172"/>
      <c r="AN29" s="1172"/>
      <c r="AO29" s="1172"/>
      <c r="AP29" s="1172"/>
      <c r="AQ29" s="1172"/>
      <c r="AR29" s="1172"/>
      <c r="AS29" s="1172"/>
      <c r="AT29" s="1172"/>
      <c r="AU29" s="1172"/>
      <c r="AV29" s="1172"/>
      <c r="AW29" s="1172"/>
      <c r="AX29" s="1172"/>
      <c r="AY29" s="29"/>
    </row>
    <row r="30" spans="2:78" ht="20.149999999999999" customHeight="1">
      <c r="B30" s="1266"/>
      <c r="C30" s="1267"/>
      <c r="D30" s="1162"/>
      <c r="E30" s="1163"/>
      <c r="F30" s="502"/>
      <c r="G30" s="28"/>
      <c r="H30" s="28"/>
      <c r="I30" s="28"/>
      <c r="J30" s="28"/>
      <c r="K30" s="28"/>
      <c r="L30" s="28"/>
      <c r="M30" s="28"/>
      <c r="N30" s="1171"/>
      <c r="O30" s="1172"/>
      <c r="P30" s="1172"/>
      <c r="Q30" s="1172"/>
      <c r="R30" s="1172"/>
      <c r="S30" s="1172"/>
      <c r="T30" s="1172"/>
      <c r="U30" s="1172"/>
      <c r="V30" s="1172"/>
      <c r="W30" s="1172"/>
      <c r="X30" s="1172"/>
      <c r="Y30" s="1172"/>
      <c r="Z30" s="1172"/>
      <c r="AA30" s="1172"/>
      <c r="AB30" s="1172"/>
      <c r="AC30" s="1172"/>
      <c r="AD30" s="1172"/>
      <c r="AE30" s="1172"/>
      <c r="AF30" s="1172"/>
      <c r="AG30" s="1172"/>
      <c r="AH30" s="1172"/>
      <c r="AI30" s="1172"/>
      <c r="AJ30" s="1172"/>
      <c r="AK30" s="1172"/>
      <c r="AL30" s="1172"/>
      <c r="AM30" s="1172"/>
      <c r="AN30" s="1172"/>
      <c r="AO30" s="1172"/>
      <c r="AP30" s="1172"/>
      <c r="AQ30" s="1172"/>
      <c r="AR30" s="1172"/>
      <c r="AS30" s="1172"/>
      <c r="AT30" s="1172"/>
      <c r="AU30" s="1172"/>
      <c r="AV30" s="1172"/>
      <c r="AW30" s="1172"/>
      <c r="AX30" s="1172"/>
      <c r="AY30" s="29"/>
    </row>
    <row r="31" spans="2:78" ht="20.149999999999999" customHeight="1">
      <c r="B31" s="1266"/>
      <c r="C31" s="1267"/>
      <c r="D31" s="1164"/>
      <c r="E31" s="1165"/>
      <c r="F31" s="504"/>
      <c r="G31" s="223"/>
      <c r="H31" s="223"/>
      <c r="I31" s="223"/>
      <c r="J31" s="223"/>
      <c r="K31" s="223"/>
      <c r="L31" s="223"/>
      <c r="M31" s="223"/>
      <c r="N31" s="223"/>
      <c r="O31" s="223"/>
      <c r="P31" s="223"/>
      <c r="Q31" s="223"/>
      <c r="R31" s="223"/>
      <c r="S31" s="223"/>
      <c r="T31" s="223"/>
      <c r="U31" s="223"/>
      <c r="V31" s="223"/>
      <c r="W31" s="1206" t="s">
        <v>30</v>
      </c>
      <c r="X31" s="1207"/>
      <c r="Y31" s="1207"/>
      <c r="Z31" s="1207"/>
      <c r="AA31" s="1207"/>
      <c r="AB31" s="1207"/>
      <c r="AC31" s="1207"/>
      <c r="AD31" s="1207"/>
      <c r="AE31" s="1207"/>
      <c r="AF31" s="1207"/>
      <c r="AG31" s="1207"/>
      <c r="AH31" s="1280"/>
      <c r="AI31" s="1280"/>
      <c r="AJ31" s="1280"/>
      <c r="AK31" s="1280"/>
      <c r="AL31" s="1280"/>
      <c r="AM31" s="1280"/>
      <c r="AN31" s="1280"/>
      <c r="AO31" s="1280"/>
      <c r="AP31" s="1280"/>
      <c r="AQ31" s="1280"/>
      <c r="AR31" s="1280"/>
      <c r="AS31" s="1280"/>
      <c r="AT31" s="730"/>
      <c r="AU31" s="730"/>
      <c r="AV31" s="730"/>
      <c r="AW31" s="730"/>
      <c r="AX31" s="262"/>
      <c r="AY31" s="263"/>
    </row>
    <row r="32" spans="2:78" ht="9.9" customHeight="1">
      <c r="B32" s="1266"/>
      <c r="C32" s="1267"/>
      <c r="D32" s="1285" t="s">
        <v>1</v>
      </c>
      <c r="E32" s="1286"/>
      <c r="F32" s="507"/>
      <c r="G32" s="1199" t="s">
        <v>0</v>
      </c>
      <c r="H32" s="1199"/>
      <c r="I32" s="1199"/>
      <c r="J32" s="1199"/>
      <c r="K32" s="1199"/>
      <c r="L32" s="1199"/>
      <c r="M32" s="734"/>
      <c r="N32" s="734"/>
      <c r="O32" s="734"/>
      <c r="P32" s="1141" t="s">
        <v>659</v>
      </c>
      <c r="Q32" s="1141"/>
      <c r="R32" s="1141"/>
      <c r="S32" s="727"/>
      <c r="T32" s="728"/>
      <c r="U32" s="728"/>
      <c r="V32" s="1173" t="s">
        <v>660</v>
      </c>
      <c r="W32" s="1141"/>
      <c r="X32" s="1141"/>
      <c r="Y32" s="729"/>
      <c r="Z32" s="729"/>
      <c r="AA32" s="729"/>
      <c r="AB32" s="1141" t="s">
        <v>661</v>
      </c>
      <c r="AC32" s="1141"/>
      <c r="AD32" s="1141"/>
      <c r="AE32" s="729"/>
      <c r="AF32" s="729"/>
      <c r="AG32" s="734"/>
      <c r="AH32" s="1173" t="s">
        <v>665</v>
      </c>
      <c r="AI32" s="1141"/>
      <c r="AJ32" s="1141"/>
      <c r="AK32" s="734"/>
      <c r="AL32" s="734"/>
      <c r="AM32" s="726"/>
      <c r="AN32" s="1173" t="s">
        <v>662</v>
      </c>
      <c r="AO32" s="1141"/>
      <c r="AP32" s="1141"/>
      <c r="AQ32" s="727"/>
      <c r="AR32" s="727"/>
      <c r="AS32" s="1174" t="s">
        <v>663</v>
      </c>
      <c r="AT32" s="1174"/>
      <c r="AU32" s="1174"/>
      <c r="AV32" s="1174"/>
      <c r="AW32" s="727"/>
      <c r="AX32" s="264"/>
      <c r="AY32" s="255"/>
      <c r="BA32" s="742" t="b">
        <v>0</v>
      </c>
      <c r="BB32" s="742" t="b">
        <v>0</v>
      </c>
      <c r="BC32" s="742" t="b">
        <v>0</v>
      </c>
      <c r="BE32" s="742" t="b">
        <v>0</v>
      </c>
      <c r="BF32" s="742" t="b">
        <v>0</v>
      </c>
    </row>
    <row r="33" spans="2:53" ht="9.9" customHeight="1">
      <c r="B33" s="1266"/>
      <c r="C33" s="1267"/>
      <c r="D33" s="1162"/>
      <c r="E33" s="1163"/>
      <c r="F33" s="503"/>
      <c r="G33" s="1167"/>
      <c r="H33" s="1167"/>
      <c r="I33" s="1167"/>
      <c r="J33" s="1167"/>
      <c r="K33" s="1167"/>
      <c r="L33" s="1167"/>
      <c r="M33" s="722"/>
      <c r="N33" s="741"/>
      <c r="O33" s="741"/>
      <c r="P33" s="1144"/>
      <c r="Q33" s="1144"/>
      <c r="R33" s="1144"/>
      <c r="S33" s="741"/>
      <c r="T33" s="733"/>
      <c r="U33" s="733"/>
      <c r="V33" s="1144"/>
      <c r="W33" s="1144"/>
      <c r="X33" s="1144"/>
      <c r="Y33" s="733"/>
      <c r="Z33" s="733"/>
      <c r="AA33" s="733"/>
      <c r="AB33" s="1144"/>
      <c r="AC33" s="1144"/>
      <c r="AD33" s="1144"/>
      <c r="AE33" s="733"/>
      <c r="AF33" s="733"/>
      <c r="AG33" s="722"/>
      <c r="AH33" s="1144"/>
      <c r="AI33" s="1144"/>
      <c r="AJ33" s="1144"/>
      <c r="AK33" s="722"/>
      <c r="AL33" s="722"/>
      <c r="AM33" s="722"/>
      <c r="AN33" s="1144"/>
      <c r="AO33" s="1144"/>
      <c r="AP33" s="1144"/>
      <c r="AQ33" s="741"/>
      <c r="AR33" s="741"/>
      <c r="AS33" s="1175"/>
      <c r="AT33" s="1175"/>
      <c r="AU33" s="1175"/>
      <c r="AV33" s="1175"/>
      <c r="AW33" s="741"/>
      <c r="AX33" s="260"/>
      <c r="AY33" s="255"/>
    </row>
    <row r="34" spans="2:53" ht="20.149999999999999" customHeight="1">
      <c r="B34" s="1266"/>
      <c r="C34" s="1267"/>
      <c r="D34" s="1162"/>
      <c r="E34" s="1163"/>
      <c r="F34" s="502"/>
      <c r="G34" s="28"/>
      <c r="H34" s="28"/>
      <c r="I34" s="28"/>
      <c r="J34" s="28"/>
      <c r="K34" s="28"/>
      <c r="L34" s="28"/>
      <c r="M34" s="28"/>
      <c r="N34" s="1169" t="s">
        <v>694</v>
      </c>
      <c r="O34" s="1170"/>
      <c r="P34" s="1170"/>
      <c r="Q34" s="1170"/>
      <c r="R34" s="1170"/>
      <c r="S34" s="1170"/>
      <c r="T34" s="1170"/>
      <c r="U34" s="1170"/>
      <c r="V34" s="1170"/>
      <c r="W34" s="1170"/>
      <c r="X34" s="1170"/>
      <c r="Y34" s="1170"/>
      <c r="Z34" s="1170"/>
      <c r="AA34" s="1170"/>
      <c r="AB34" s="1170"/>
      <c r="AC34" s="1170"/>
      <c r="AD34" s="1170"/>
      <c r="AE34" s="1170"/>
      <c r="AF34" s="1170"/>
      <c r="AG34" s="1170"/>
      <c r="AH34" s="1170"/>
      <c r="AI34" s="1170"/>
      <c r="AJ34" s="1170"/>
      <c r="AK34" s="1170"/>
      <c r="AL34" s="1170"/>
      <c r="AM34" s="1170"/>
      <c r="AN34" s="1170"/>
      <c r="AO34" s="1170"/>
      <c r="AP34" s="1170"/>
      <c r="AQ34" s="1170"/>
      <c r="AR34" s="1170"/>
      <c r="AS34" s="1170"/>
      <c r="AT34" s="1170"/>
      <c r="AU34" s="1170"/>
      <c r="AV34" s="1170"/>
      <c r="AW34" s="1170"/>
      <c r="AX34" s="1170"/>
      <c r="AY34" s="29"/>
      <c r="BA34" s="742" t="b">
        <v>1</v>
      </c>
    </row>
    <row r="35" spans="2:53" ht="20.149999999999999" customHeight="1">
      <c r="B35" s="1266"/>
      <c r="C35" s="1267"/>
      <c r="D35" s="1162"/>
      <c r="E35" s="1163"/>
      <c r="F35" s="502"/>
      <c r="G35" s="735"/>
      <c r="H35" s="760"/>
      <c r="I35" s="1279" t="s">
        <v>664</v>
      </c>
      <c r="J35" s="1279"/>
      <c r="K35" s="1279"/>
      <c r="L35" s="1279"/>
      <c r="M35" s="28"/>
      <c r="N35" s="1171"/>
      <c r="O35" s="1172"/>
      <c r="P35" s="1172"/>
      <c r="Q35" s="1172"/>
      <c r="R35" s="1172"/>
      <c r="S35" s="1172"/>
      <c r="T35" s="1172"/>
      <c r="U35" s="1172"/>
      <c r="V35" s="1172"/>
      <c r="W35" s="1172"/>
      <c r="X35" s="1172"/>
      <c r="Y35" s="1172"/>
      <c r="Z35" s="1172"/>
      <c r="AA35" s="1172"/>
      <c r="AB35" s="1172"/>
      <c r="AC35" s="1172"/>
      <c r="AD35" s="1172"/>
      <c r="AE35" s="1172"/>
      <c r="AF35" s="1172"/>
      <c r="AG35" s="1172"/>
      <c r="AH35" s="1172"/>
      <c r="AI35" s="1172"/>
      <c r="AJ35" s="1172"/>
      <c r="AK35" s="1172"/>
      <c r="AL35" s="1172"/>
      <c r="AM35" s="1172"/>
      <c r="AN35" s="1172"/>
      <c r="AO35" s="1172"/>
      <c r="AP35" s="1172"/>
      <c r="AQ35" s="1172"/>
      <c r="AR35" s="1172"/>
      <c r="AS35" s="1172"/>
      <c r="AT35" s="1172"/>
      <c r="AU35" s="1172"/>
      <c r="AV35" s="1172"/>
      <c r="AW35" s="1172"/>
      <c r="AX35" s="1172"/>
      <c r="AY35" s="29"/>
    </row>
    <row r="36" spans="2:53" ht="20.149999999999999" customHeight="1">
      <c r="B36" s="1266"/>
      <c r="C36" s="1267"/>
      <c r="D36" s="1162"/>
      <c r="E36" s="1163"/>
      <c r="F36" s="502"/>
      <c r="G36" s="28"/>
      <c r="H36" s="28"/>
      <c r="I36" s="28"/>
      <c r="J36" s="28"/>
      <c r="K36" s="28"/>
      <c r="L36" s="28"/>
      <c r="M36" s="28"/>
      <c r="N36" s="1171"/>
      <c r="O36" s="1172"/>
      <c r="P36" s="1172"/>
      <c r="Q36" s="1172"/>
      <c r="R36" s="1172"/>
      <c r="S36" s="1172"/>
      <c r="T36" s="1172"/>
      <c r="U36" s="1172"/>
      <c r="V36" s="1172"/>
      <c r="W36" s="1172"/>
      <c r="X36" s="1172"/>
      <c r="Y36" s="1172"/>
      <c r="Z36" s="1172"/>
      <c r="AA36" s="1172"/>
      <c r="AB36" s="1172"/>
      <c r="AC36" s="1172"/>
      <c r="AD36" s="1172"/>
      <c r="AE36" s="1172"/>
      <c r="AF36" s="1172"/>
      <c r="AG36" s="1172"/>
      <c r="AH36" s="1172"/>
      <c r="AI36" s="1172"/>
      <c r="AJ36" s="1172"/>
      <c r="AK36" s="1172"/>
      <c r="AL36" s="1172"/>
      <c r="AM36" s="1172"/>
      <c r="AN36" s="1172"/>
      <c r="AO36" s="1172"/>
      <c r="AP36" s="1172"/>
      <c r="AQ36" s="1172"/>
      <c r="AR36" s="1172"/>
      <c r="AS36" s="1172"/>
      <c r="AT36" s="1172"/>
      <c r="AU36" s="1172"/>
      <c r="AV36" s="1172"/>
      <c r="AW36" s="1172"/>
      <c r="AX36" s="1172"/>
      <c r="AY36" s="29"/>
    </row>
    <row r="37" spans="2:53" ht="19.5" customHeight="1" thickBot="1">
      <c r="B37" s="1268"/>
      <c r="C37" s="1269"/>
      <c r="D37" s="1287"/>
      <c r="E37" s="1288"/>
      <c r="F37" s="505"/>
      <c r="G37" s="224"/>
      <c r="H37" s="224"/>
      <c r="I37" s="224"/>
      <c r="J37" s="224"/>
      <c r="K37" s="224"/>
      <c r="L37" s="224"/>
      <c r="M37" s="224"/>
      <c r="N37" s="265"/>
      <c r="O37" s="265"/>
      <c r="P37" s="265"/>
      <c r="Q37" s="265"/>
      <c r="R37" s="265"/>
      <c r="S37" s="265"/>
      <c r="T37" s="265"/>
      <c r="U37" s="265"/>
      <c r="V37" s="265"/>
      <c r="W37" s="1208" t="s">
        <v>30</v>
      </c>
      <c r="X37" s="1209"/>
      <c r="Y37" s="1209"/>
      <c r="Z37" s="1209"/>
      <c r="AA37" s="1209"/>
      <c r="AB37" s="1209"/>
      <c r="AC37" s="1209"/>
      <c r="AD37" s="1209"/>
      <c r="AE37" s="1209"/>
      <c r="AF37" s="1209"/>
      <c r="AG37" s="1209"/>
      <c r="AH37" s="1284"/>
      <c r="AI37" s="1284"/>
      <c r="AJ37" s="1284"/>
      <c r="AK37" s="1284"/>
      <c r="AL37" s="1284"/>
      <c r="AM37" s="1284"/>
      <c r="AN37" s="1284"/>
      <c r="AO37" s="1284"/>
      <c r="AP37" s="1284"/>
      <c r="AQ37" s="1284"/>
      <c r="AR37" s="1284"/>
      <c r="AS37" s="1284"/>
      <c r="AT37" s="717"/>
      <c r="AU37" s="717"/>
      <c r="AV37" s="717"/>
      <c r="AW37" s="717"/>
      <c r="AX37" s="265"/>
      <c r="AY37" s="266"/>
    </row>
    <row r="38" spans="2:53" ht="13.5" thickBo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2:53" s="252" customFormat="1" ht="9.9" customHeight="1">
      <c r="B39" s="748"/>
      <c r="C39" s="1244"/>
      <c r="D39" s="1244"/>
      <c r="E39" s="1244"/>
      <c r="F39" s="1244"/>
      <c r="G39" s="1244"/>
      <c r="H39" s="785"/>
      <c r="I39" s="749"/>
      <c r="J39" s="1246"/>
      <c r="K39" s="1246"/>
      <c r="L39" s="1246"/>
      <c r="M39" s="1246"/>
      <c r="N39" s="1246"/>
      <c r="O39" s="785"/>
      <c r="P39" s="749"/>
      <c r="Q39" s="1246" t="s">
        <v>8</v>
      </c>
      <c r="R39" s="1248"/>
      <c r="S39" s="1248"/>
      <c r="T39" s="1248"/>
      <c r="U39" s="1248"/>
      <c r="V39" s="769"/>
      <c r="W39" s="749"/>
      <c r="X39" s="1246" t="s">
        <v>7</v>
      </c>
      <c r="Y39" s="1248"/>
      <c r="Z39" s="1248"/>
      <c r="AA39" s="1248"/>
      <c r="AB39" s="1248"/>
      <c r="AC39" s="769"/>
      <c r="AD39" s="749"/>
      <c r="AE39" s="1246" t="s">
        <v>32</v>
      </c>
      <c r="AF39" s="1248"/>
      <c r="AG39" s="1248"/>
      <c r="AH39" s="1248"/>
      <c r="AI39" s="1248"/>
      <c r="AJ39" s="753"/>
      <c r="AK39" s="771"/>
      <c r="AL39" s="771"/>
      <c r="AM39" s="750"/>
      <c r="AN39" s="751"/>
      <c r="AO39" s="751"/>
      <c r="AP39" s="1218" t="s">
        <v>49</v>
      </c>
      <c r="AQ39" s="1219"/>
      <c r="AR39" s="1219"/>
      <c r="AS39" s="1219"/>
      <c r="AT39" s="1219"/>
      <c r="AU39" s="1222" t="s">
        <v>667</v>
      </c>
      <c r="AV39" s="1223"/>
      <c r="AW39" s="1223"/>
      <c r="AX39" s="1223"/>
      <c r="AY39" s="1224"/>
    </row>
    <row r="40" spans="2:53" s="252" customFormat="1" ht="9.9" customHeight="1">
      <c r="B40" s="752"/>
      <c r="C40" s="1245"/>
      <c r="D40" s="1245"/>
      <c r="E40" s="1245"/>
      <c r="F40" s="1245"/>
      <c r="G40" s="1245"/>
      <c r="H40" s="786"/>
      <c r="I40" s="801"/>
      <c r="J40" s="1247"/>
      <c r="K40" s="1247"/>
      <c r="L40" s="1247"/>
      <c r="M40" s="1247"/>
      <c r="N40" s="1247"/>
      <c r="O40" s="786"/>
      <c r="P40" s="775"/>
      <c r="Q40" s="1249"/>
      <c r="R40" s="1249"/>
      <c r="S40" s="1249"/>
      <c r="T40" s="1249"/>
      <c r="U40" s="1249"/>
      <c r="V40" s="770"/>
      <c r="W40" s="775"/>
      <c r="X40" s="1249"/>
      <c r="Y40" s="1249"/>
      <c r="Z40" s="1249"/>
      <c r="AA40" s="1249"/>
      <c r="AB40" s="1249"/>
      <c r="AC40" s="770"/>
      <c r="AD40" s="775"/>
      <c r="AE40" s="1249"/>
      <c r="AF40" s="1249"/>
      <c r="AG40" s="1249"/>
      <c r="AH40" s="1249"/>
      <c r="AI40" s="1249"/>
      <c r="AJ40" s="754"/>
      <c r="AK40" s="771"/>
      <c r="AL40" s="771"/>
      <c r="AM40" s="750"/>
      <c r="AN40" s="721"/>
      <c r="AO40" s="721"/>
      <c r="AP40" s="1220"/>
      <c r="AQ40" s="1221"/>
      <c r="AR40" s="1221"/>
      <c r="AS40" s="1221"/>
      <c r="AT40" s="1221"/>
      <c r="AU40" s="1225"/>
      <c r="AV40" s="1225"/>
      <c r="AW40" s="1225"/>
      <c r="AX40" s="1225"/>
      <c r="AY40" s="1226"/>
    </row>
    <row r="41" spans="2:53" s="812" customFormat="1" ht="9.9" customHeight="1">
      <c r="B41" s="1227"/>
      <c r="C41" s="1228"/>
      <c r="D41" s="1228"/>
      <c r="E41" s="1228"/>
      <c r="F41" s="1228"/>
      <c r="G41" s="1228"/>
      <c r="H41" s="1229"/>
      <c r="I41" s="1236"/>
      <c r="J41" s="1236"/>
      <c r="K41" s="1236"/>
      <c r="L41" s="1236"/>
      <c r="M41" s="1236"/>
      <c r="N41" s="1236"/>
      <c r="O41" s="1236"/>
      <c r="P41" s="1236"/>
      <c r="Q41" s="1236"/>
      <c r="R41" s="1236"/>
      <c r="S41" s="1236"/>
      <c r="T41" s="1236"/>
      <c r="U41" s="1236"/>
      <c r="V41" s="1236"/>
      <c r="W41" s="1236"/>
      <c r="X41" s="1236"/>
      <c r="Y41" s="1236"/>
      <c r="Z41" s="1236"/>
      <c r="AA41" s="1236"/>
      <c r="AB41" s="1236"/>
      <c r="AC41" s="1236"/>
      <c r="AD41" s="1236"/>
      <c r="AE41" s="1236"/>
      <c r="AF41" s="1236"/>
      <c r="AG41" s="1236"/>
      <c r="AH41" s="1236"/>
      <c r="AI41" s="1236"/>
      <c r="AJ41" s="1239"/>
      <c r="AK41" s="771"/>
      <c r="AL41" s="771"/>
      <c r="AM41" s="750"/>
      <c r="AN41" s="721"/>
      <c r="AO41" s="721"/>
      <c r="AP41" s="1210"/>
      <c r="AQ41" s="1211"/>
      <c r="AR41" s="1211"/>
      <c r="AS41" s="1211"/>
      <c r="AT41" s="1211"/>
      <c r="AU41" s="1215"/>
      <c r="AV41" s="1211"/>
      <c r="AW41" s="1211"/>
      <c r="AX41" s="1211"/>
      <c r="AY41" s="1216"/>
    </row>
    <row r="42" spans="2:53" s="812" customFormat="1" ht="9.9" customHeight="1">
      <c r="B42" s="1230"/>
      <c r="C42" s="1231"/>
      <c r="D42" s="1231"/>
      <c r="E42" s="1231"/>
      <c r="F42" s="1231"/>
      <c r="G42" s="1231"/>
      <c r="H42" s="1232"/>
      <c r="I42" s="1237"/>
      <c r="J42" s="1237"/>
      <c r="K42" s="1237"/>
      <c r="L42" s="1237"/>
      <c r="M42" s="1237"/>
      <c r="N42" s="1237"/>
      <c r="O42" s="1237"/>
      <c r="P42" s="1237"/>
      <c r="Q42" s="1237"/>
      <c r="R42" s="1237"/>
      <c r="S42" s="1237"/>
      <c r="T42" s="1237"/>
      <c r="U42" s="1237"/>
      <c r="V42" s="1237"/>
      <c r="W42" s="1237"/>
      <c r="X42" s="1237"/>
      <c r="Y42" s="1237"/>
      <c r="Z42" s="1237"/>
      <c r="AA42" s="1237"/>
      <c r="AB42" s="1237"/>
      <c r="AC42" s="1237"/>
      <c r="AD42" s="1237"/>
      <c r="AE42" s="1237"/>
      <c r="AF42" s="1237"/>
      <c r="AG42" s="1237"/>
      <c r="AH42" s="1237"/>
      <c r="AI42" s="1237"/>
      <c r="AJ42" s="1240"/>
      <c r="AK42" s="771"/>
      <c r="AL42" s="771"/>
      <c r="AM42" s="750"/>
      <c r="AN42" s="721"/>
      <c r="AO42" s="721"/>
      <c r="AP42" s="1212"/>
      <c r="AQ42" s="1211"/>
      <c r="AR42" s="1211"/>
      <c r="AS42" s="1211"/>
      <c r="AT42" s="1211"/>
      <c r="AU42" s="1211"/>
      <c r="AV42" s="1211"/>
      <c r="AW42" s="1211"/>
      <c r="AX42" s="1211"/>
      <c r="AY42" s="1216"/>
    </row>
    <row r="43" spans="2:53" s="812" customFormat="1" ht="9.9" customHeight="1">
      <c r="B43" s="1230"/>
      <c r="C43" s="1231"/>
      <c r="D43" s="1231"/>
      <c r="E43" s="1231"/>
      <c r="F43" s="1231"/>
      <c r="G43" s="1231"/>
      <c r="H43" s="1232"/>
      <c r="I43" s="1237"/>
      <c r="J43" s="1237"/>
      <c r="K43" s="1237"/>
      <c r="L43" s="1237"/>
      <c r="M43" s="1237"/>
      <c r="N43" s="1237"/>
      <c r="O43" s="1237"/>
      <c r="P43" s="1237"/>
      <c r="Q43" s="1237"/>
      <c r="R43" s="1237"/>
      <c r="S43" s="1237"/>
      <c r="T43" s="1237"/>
      <c r="U43" s="1237"/>
      <c r="V43" s="1237"/>
      <c r="W43" s="1237"/>
      <c r="X43" s="1237"/>
      <c r="Y43" s="1237"/>
      <c r="Z43" s="1237"/>
      <c r="AA43" s="1237"/>
      <c r="AB43" s="1237"/>
      <c r="AC43" s="1237"/>
      <c r="AD43" s="1237"/>
      <c r="AE43" s="1237"/>
      <c r="AF43" s="1237"/>
      <c r="AG43" s="1237"/>
      <c r="AH43" s="1237"/>
      <c r="AI43" s="1237"/>
      <c r="AJ43" s="1240"/>
      <c r="AK43" s="771"/>
      <c r="AL43" s="771"/>
      <c r="AM43" s="768"/>
      <c r="AN43" s="768"/>
      <c r="AO43" s="768"/>
      <c r="AP43" s="1212"/>
      <c r="AQ43" s="1211"/>
      <c r="AR43" s="1211"/>
      <c r="AS43" s="1211"/>
      <c r="AT43" s="1211"/>
      <c r="AU43" s="1211"/>
      <c r="AV43" s="1211"/>
      <c r="AW43" s="1211"/>
      <c r="AX43" s="1211"/>
      <c r="AY43" s="1216"/>
    </row>
    <row r="44" spans="2:53" s="812" customFormat="1" ht="9.9" customHeight="1">
      <c r="B44" s="1230"/>
      <c r="C44" s="1231"/>
      <c r="D44" s="1231"/>
      <c r="E44" s="1231"/>
      <c r="F44" s="1231"/>
      <c r="G44" s="1231"/>
      <c r="H44" s="1232"/>
      <c r="I44" s="1237"/>
      <c r="J44" s="1237"/>
      <c r="K44" s="1237"/>
      <c r="L44" s="1237"/>
      <c r="M44" s="1237"/>
      <c r="N44" s="1237"/>
      <c r="O44" s="1237"/>
      <c r="P44" s="1237"/>
      <c r="Q44" s="1237"/>
      <c r="R44" s="1237"/>
      <c r="S44" s="1237"/>
      <c r="T44" s="1237"/>
      <c r="U44" s="1237"/>
      <c r="V44" s="1237"/>
      <c r="W44" s="1237"/>
      <c r="X44" s="1237"/>
      <c r="Y44" s="1237"/>
      <c r="Z44" s="1237"/>
      <c r="AA44" s="1237"/>
      <c r="AB44" s="1237"/>
      <c r="AC44" s="1237"/>
      <c r="AD44" s="1237"/>
      <c r="AE44" s="1237"/>
      <c r="AF44" s="1237"/>
      <c r="AG44" s="1237"/>
      <c r="AH44" s="1237"/>
      <c r="AI44" s="1237"/>
      <c r="AJ44" s="1240"/>
      <c r="AK44" s="771"/>
      <c r="AL44" s="771"/>
      <c r="AM44" s="768"/>
      <c r="AN44" s="768"/>
      <c r="AO44" s="768"/>
      <c r="AP44" s="1212"/>
      <c r="AQ44" s="1211"/>
      <c r="AR44" s="1211"/>
      <c r="AS44" s="1211"/>
      <c r="AT44" s="1211"/>
      <c r="AU44" s="1211"/>
      <c r="AV44" s="1211"/>
      <c r="AW44" s="1211"/>
      <c r="AX44" s="1211"/>
      <c r="AY44" s="1216"/>
    </row>
    <row r="45" spans="2:53" s="812" customFormat="1" ht="9.9" customHeight="1" thickBot="1">
      <c r="B45" s="1233"/>
      <c r="C45" s="1234"/>
      <c r="D45" s="1234"/>
      <c r="E45" s="1234"/>
      <c r="F45" s="1234"/>
      <c r="G45" s="1234"/>
      <c r="H45" s="1235"/>
      <c r="I45" s="1238"/>
      <c r="J45" s="1238"/>
      <c r="K45" s="1238"/>
      <c r="L45" s="1238"/>
      <c r="M45" s="1238"/>
      <c r="N45" s="1238"/>
      <c r="O45" s="1238"/>
      <c r="P45" s="1238"/>
      <c r="Q45" s="1238"/>
      <c r="R45" s="1238"/>
      <c r="S45" s="1238"/>
      <c r="T45" s="1238"/>
      <c r="U45" s="1238"/>
      <c r="V45" s="1238"/>
      <c r="W45" s="1238"/>
      <c r="X45" s="1238"/>
      <c r="Y45" s="1238"/>
      <c r="Z45" s="1238"/>
      <c r="AA45" s="1238"/>
      <c r="AB45" s="1238"/>
      <c r="AC45" s="1238"/>
      <c r="AD45" s="1238"/>
      <c r="AE45" s="1238"/>
      <c r="AF45" s="1238"/>
      <c r="AG45" s="1238"/>
      <c r="AH45" s="1238"/>
      <c r="AI45" s="1238"/>
      <c r="AJ45" s="1241"/>
      <c r="AK45" s="771"/>
      <c r="AL45" s="771"/>
      <c r="AM45" s="768"/>
      <c r="AN45" s="768"/>
      <c r="AO45" s="768"/>
      <c r="AP45" s="1213"/>
      <c r="AQ45" s="1214"/>
      <c r="AR45" s="1214"/>
      <c r="AS45" s="1214"/>
      <c r="AT45" s="1214"/>
      <c r="AU45" s="1214"/>
      <c r="AV45" s="1214"/>
      <c r="AW45" s="1214"/>
      <c r="AX45" s="1214"/>
      <c r="AY45" s="1217"/>
    </row>
    <row r="46" spans="2:53" ht="9.9" customHeight="1">
      <c r="B46" s="740"/>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1"/>
      <c r="AG46" s="741"/>
      <c r="AH46" s="741"/>
      <c r="AI46" s="741"/>
      <c r="AJ46" s="741"/>
      <c r="AK46" s="741"/>
      <c r="AL46" s="741"/>
      <c r="AM46" s="722"/>
      <c r="AN46" s="722"/>
      <c r="AO46" s="722"/>
      <c r="AP46" s="722"/>
      <c r="AQ46" s="722"/>
      <c r="AR46" s="722"/>
      <c r="AS46" s="722"/>
      <c r="AT46" s="722"/>
      <c r="AU46" s="290"/>
      <c r="AV46" s="290"/>
      <c r="AW46" s="290"/>
      <c r="AX46" s="290"/>
      <c r="AY46" s="290"/>
    </row>
    <row r="47" spans="2:53" ht="21.75" customHeight="1">
      <c r="B47" s="1205" t="s">
        <v>689</v>
      </c>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5"/>
      <c r="Y47" s="1205"/>
      <c r="Z47" s="1205"/>
      <c r="AA47" s="1205"/>
      <c r="AB47" s="1205"/>
      <c r="AC47" s="1205"/>
      <c r="AD47" s="1205"/>
      <c r="AE47" s="1205"/>
      <c r="AF47" s="1205"/>
      <c r="AG47" s="1205"/>
      <c r="AH47" s="1205"/>
      <c r="AI47" s="1205"/>
      <c r="AJ47" s="1205"/>
      <c r="AK47" s="1205"/>
      <c r="AL47" s="1205"/>
      <c r="AM47" s="1205"/>
      <c r="AN47" s="1205"/>
      <c r="AO47" s="1205"/>
      <c r="AP47" s="1205"/>
      <c r="AQ47" s="1205"/>
      <c r="AR47" s="1205"/>
      <c r="AS47" s="1205"/>
      <c r="AT47" s="1205"/>
      <c r="AU47" s="1205"/>
      <c r="AV47" s="1205"/>
      <c r="AW47" s="1205"/>
      <c r="AX47" s="1205"/>
      <c r="AY47" s="1205"/>
    </row>
    <row r="48" spans="2:53" ht="39.75" customHeight="1">
      <c r="B48" s="1257" t="s">
        <v>690</v>
      </c>
      <c r="C48" s="1257"/>
      <c r="D48" s="1257"/>
      <c r="E48" s="1257"/>
      <c r="F48" s="1257"/>
      <c r="G48" s="1257"/>
      <c r="H48" s="1257"/>
      <c r="I48" s="1257"/>
      <c r="J48" s="1257"/>
      <c r="K48" s="1257"/>
      <c r="L48" s="1257"/>
      <c r="M48" s="1257"/>
      <c r="N48" s="1257"/>
      <c r="O48" s="1257"/>
      <c r="P48" s="1257"/>
      <c r="Q48" s="1257"/>
      <c r="R48" s="1257"/>
      <c r="S48" s="1257"/>
      <c r="T48" s="1257"/>
      <c r="U48" s="1257"/>
      <c r="V48" s="1257"/>
      <c r="W48" s="1257"/>
      <c r="X48" s="1257"/>
      <c r="Y48" s="1257"/>
      <c r="Z48" s="1257"/>
      <c r="AA48" s="1257"/>
      <c r="AB48" s="1257"/>
      <c r="AC48" s="1257"/>
      <c r="AD48" s="1257"/>
      <c r="AE48" s="1257"/>
      <c r="AF48" s="1257"/>
      <c r="AG48" s="1257"/>
      <c r="AH48" s="1257"/>
      <c r="AI48" s="1257"/>
      <c r="AJ48" s="1257"/>
      <c r="AK48" s="1257"/>
      <c r="AL48" s="1257"/>
      <c r="AM48" s="1257"/>
      <c r="AN48" s="1257"/>
      <c r="AO48" s="1257"/>
      <c r="AP48" s="1257"/>
      <c r="AQ48" s="1257"/>
      <c r="AR48" s="1257"/>
      <c r="AS48" s="1257"/>
      <c r="AT48" s="1257"/>
      <c r="AU48" s="1257"/>
      <c r="AV48" s="1257"/>
      <c r="AW48" s="1257"/>
      <c r="AX48" s="1257"/>
      <c r="AY48" s="1257"/>
    </row>
    <row r="49" spans="1:51" ht="30" customHeight="1" thickBot="1">
      <c r="A49" s="743"/>
      <c r="B49" s="253"/>
      <c r="C49" s="253"/>
      <c r="D49" s="253"/>
      <c r="E49" s="253"/>
      <c r="F49" s="253"/>
      <c r="G49" s="253"/>
      <c r="H49" s="253"/>
      <c r="I49" s="253"/>
      <c r="J49" s="253"/>
      <c r="K49" s="253"/>
      <c r="L49" s="660"/>
      <c r="M49" s="660"/>
      <c r="N49" s="796"/>
      <c r="O49" s="796"/>
      <c r="P49" s="796"/>
      <c r="Q49" s="796"/>
      <c r="R49" s="1258" t="s">
        <v>668</v>
      </c>
      <c r="S49" s="1258"/>
      <c r="T49" s="1259"/>
      <c r="U49" s="1259"/>
      <c r="V49" s="1259"/>
      <c r="W49" s="1259"/>
      <c r="X49" s="1259"/>
      <c r="Y49" s="1259"/>
      <c r="Z49" s="1259"/>
      <c r="AA49" s="1259"/>
      <c r="AB49" s="1259"/>
      <c r="AC49" s="1259"/>
      <c r="AD49" s="1259"/>
      <c r="AE49" s="1259"/>
      <c r="AF49" s="1259"/>
      <c r="AG49" s="1259"/>
      <c r="AH49" s="1259"/>
      <c r="AI49" s="1259"/>
      <c r="AJ49" s="797"/>
      <c r="AK49" s="796"/>
      <c r="AL49" s="796"/>
      <c r="AM49" s="796"/>
      <c r="AN49" s="796"/>
      <c r="AO49" s="660"/>
      <c r="AP49" s="660"/>
      <c r="AQ49" s="660"/>
      <c r="AR49" s="660"/>
      <c r="AS49" s="254"/>
      <c r="AT49" s="254"/>
      <c r="AU49" s="254"/>
      <c r="AV49" s="254"/>
      <c r="AW49" s="254"/>
      <c r="AX49" s="1153" t="s">
        <v>1029</v>
      </c>
      <c r="AY49" s="1153"/>
    </row>
    <row r="50" spans="1:51" ht="20.149999999999999" customHeight="1">
      <c r="B50" s="1307" t="s">
        <v>4</v>
      </c>
      <c r="C50" s="1308"/>
      <c r="D50" s="1308"/>
      <c r="E50" s="1308"/>
      <c r="F50" s="1309"/>
      <c r="G50" s="1263">
        <f>G3</f>
        <v>0</v>
      </c>
      <c r="H50" s="1150"/>
      <c r="I50" s="1150"/>
      <c r="J50" s="1150"/>
      <c r="K50" s="1150"/>
      <c r="L50" s="1150"/>
      <c r="M50" s="1150"/>
      <c r="N50" s="1150"/>
      <c r="O50" s="1150"/>
      <c r="P50" s="1150"/>
      <c r="Q50" s="1150"/>
      <c r="R50" s="1150"/>
      <c r="S50" s="1150"/>
      <c r="T50" s="1150"/>
      <c r="U50" s="1150"/>
      <c r="V50" s="1150"/>
      <c r="W50" s="1150"/>
      <c r="X50" s="1150"/>
      <c r="Y50" s="1150"/>
      <c r="Z50" s="1150"/>
      <c r="AA50" s="1150"/>
      <c r="AB50" s="1150"/>
      <c r="AC50" s="1150"/>
      <c r="AD50" s="1150"/>
      <c r="AE50" s="1150"/>
      <c r="AF50" s="1150"/>
      <c r="AG50" s="1150"/>
      <c r="AH50" s="1150"/>
      <c r="AI50" s="1150"/>
      <c r="AJ50" s="1150"/>
      <c r="AK50" s="1150"/>
      <c r="AL50" s="1150"/>
      <c r="AM50" s="1150"/>
      <c r="AN50" s="1150"/>
      <c r="AO50" s="1151"/>
      <c r="AP50" s="1151"/>
      <c r="AQ50" s="1151"/>
      <c r="AR50" s="1151"/>
      <c r="AS50" s="1151"/>
      <c r="AT50" s="1151"/>
      <c r="AU50" s="1151"/>
      <c r="AV50" s="1151"/>
      <c r="AW50" s="1151"/>
      <c r="AX50" s="1151"/>
      <c r="AY50" s="1152"/>
    </row>
    <row r="51" spans="1:51" ht="20.149999999999999" customHeight="1">
      <c r="B51" s="1310" t="s">
        <v>712</v>
      </c>
      <c r="C51" s="1155"/>
      <c r="D51" s="1155"/>
      <c r="E51" s="1155"/>
      <c r="F51" s="1156"/>
      <c r="G51" s="1311">
        <f>G4</f>
        <v>0</v>
      </c>
      <c r="H51" s="1291"/>
      <c r="I51" s="1291"/>
      <c r="J51" s="1291"/>
      <c r="K51" s="1291"/>
      <c r="L51" s="1291"/>
      <c r="M51" s="1291"/>
      <c r="N51" s="1291"/>
      <c r="O51" s="1291"/>
      <c r="P51" s="1291"/>
      <c r="Q51" s="1291"/>
      <c r="R51" s="1291"/>
      <c r="S51" s="1291"/>
      <c r="T51" s="1291"/>
      <c r="U51" s="1291"/>
      <c r="V51" s="1291"/>
      <c r="W51" s="1291"/>
      <c r="X51" s="1291"/>
      <c r="Y51" s="1291"/>
      <c r="Z51" s="1291"/>
      <c r="AA51" s="1291"/>
      <c r="AB51" s="1291"/>
      <c r="AC51" s="1291"/>
      <c r="AD51" s="1291"/>
      <c r="AE51" s="1291"/>
      <c r="AF51" s="1291"/>
      <c r="AG51" s="1291"/>
      <c r="AH51" s="1291"/>
      <c r="AI51" s="1291"/>
      <c r="AJ51" s="1291"/>
      <c r="AK51" s="1291"/>
      <c r="AL51" s="1291"/>
      <c r="AM51" s="1291"/>
      <c r="AN51" s="1292"/>
      <c r="AO51" s="1250" t="s">
        <v>713</v>
      </c>
      <c r="AP51" s="1261"/>
      <c r="AQ51" s="1261"/>
      <c r="AR51" s="1261"/>
      <c r="AS51" s="1262"/>
      <c r="AT51" s="1312">
        <f>AT4</f>
        <v>0</v>
      </c>
      <c r="AU51" s="1155"/>
      <c r="AV51" s="1155"/>
      <c r="AW51" s="1155"/>
      <c r="AX51" s="1155"/>
      <c r="AY51" s="1297"/>
    </row>
    <row r="52" spans="1:51" ht="20.149999999999999" customHeight="1">
      <c r="B52" s="1129" t="s">
        <v>6</v>
      </c>
      <c r="C52" s="1130"/>
      <c r="D52" s="1130"/>
      <c r="E52" s="1130"/>
      <c r="F52" s="1131"/>
      <c r="G52" s="814"/>
      <c r="H52" s="802"/>
      <c r="I52" s="802"/>
      <c r="J52" s="1130" t="s">
        <v>646</v>
      </c>
      <c r="K52" s="1130"/>
      <c r="L52" s="1130"/>
      <c r="M52" s="1130"/>
      <c r="N52" s="802"/>
      <c r="O52" s="802"/>
      <c r="P52" s="802"/>
      <c r="Q52" s="1130" t="s">
        <v>647</v>
      </c>
      <c r="R52" s="1130"/>
      <c r="S52" s="1130"/>
      <c r="T52" s="1130"/>
      <c r="U52" s="802"/>
      <c r="V52" s="1191" t="s">
        <v>669</v>
      </c>
      <c r="W52" s="1192"/>
      <c r="X52" s="1192"/>
      <c r="Y52" s="1192"/>
      <c r="Z52" s="1192"/>
      <c r="AA52" s="1192"/>
      <c r="AB52" s="1253">
        <f>AC5</f>
        <v>0</v>
      </c>
      <c r="AC52" s="1254"/>
      <c r="AD52" s="1254"/>
      <c r="AE52" s="1254"/>
      <c r="AF52" s="1254"/>
      <c r="AG52" s="1254"/>
      <c r="AH52" s="1254"/>
      <c r="AI52" s="1254"/>
      <c r="AJ52" s="1254"/>
      <c r="AK52" s="1254"/>
      <c r="AL52" s="1254"/>
      <c r="AM52" s="1254"/>
      <c r="AN52" s="1254"/>
      <c r="AO52" s="1255" t="s">
        <v>670</v>
      </c>
      <c r="AP52" s="1256"/>
      <c r="AQ52" s="1256"/>
      <c r="AR52" s="1256"/>
      <c r="AS52" s="1256"/>
      <c r="AT52" s="1132" t="str">
        <f>AT5</f>
        <v>受</v>
      </c>
      <c r="AU52" s="1130"/>
      <c r="AV52" s="1130" t="s">
        <v>671</v>
      </c>
      <c r="AW52" s="1130"/>
      <c r="AX52" s="1130">
        <f>AX5</f>
        <v>1</v>
      </c>
      <c r="AY52" s="1260"/>
    </row>
    <row r="53" spans="1:51" ht="20.149999999999999" customHeight="1">
      <c r="B53" s="1140" t="s">
        <v>5</v>
      </c>
      <c r="C53" s="1141"/>
      <c r="D53" s="1141"/>
      <c r="E53" s="1141"/>
      <c r="F53" s="1142"/>
      <c r="G53" s="744"/>
      <c r="H53" s="810"/>
      <c r="I53" s="789"/>
      <c r="J53" s="1141" t="s">
        <v>649</v>
      </c>
      <c r="K53" s="1141"/>
      <c r="L53" s="1141"/>
      <c r="M53" s="789"/>
      <c r="N53" s="789"/>
      <c r="O53" s="789"/>
      <c r="P53" s="1141" t="s">
        <v>650</v>
      </c>
      <c r="Q53" s="1141"/>
      <c r="R53" s="1141"/>
      <c r="S53" s="789"/>
      <c r="T53" s="789"/>
      <c r="U53" s="789"/>
      <c r="V53" s="1141" t="s">
        <v>651</v>
      </c>
      <c r="W53" s="1141"/>
      <c r="X53" s="1141"/>
      <c r="Y53" s="789"/>
      <c r="Z53" s="789"/>
      <c r="AA53" s="789"/>
      <c r="AB53" s="1141" t="s">
        <v>652</v>
      </c>
      <c r="AC53" s="1141"/>
      <c r="AD53" s="1141"/>
      <c r="AE53" s="789"/>
      <c r="AF53" s="789"/>
      <c r="AG53" s="789"/>
      <c r="AH53" s="1141" t="s">
        <v>653</v>
      </c>
      <c r="AI53" s="1141"/>
      <c r="AJ53" s="1141"/>
      <c r="AK53" s="789"/>
      <c r="AL53" s="789"/>
      <c r="AM53" s="789"/>
      <c r="AN53" s="1141" t="s">
        <v>654</v>
      </c>
      <c r="AO53" s="1141"/>
      <c r="AP53" s="1141"/>
      <c r="AQ53" s="789"/>
      <c r="AR53" s="789"/>
      <c r="AS53" s="789"/>
      <c r="AT53" s="1141" t="s">
        <v>655</v>
      </c>
      <c r="AU53" s="1141"/>
      <c r="AV53" s="1141"/>
      <c r="AW53" s="789"/>
      <c r="AX53" s="789"/>
      <c r="AY53" s="809"/>
    </row>
    <row r="54" spans="1:51" ht="20.149999999999999" customHeight="1">
      <c r="B54" s="1143"/>
      <c r="C54" s="1144"/>
      <c r="D54" s="1144"/>
      <c r="E54" s="1144"/>
      <c r="F54" s="1145"/>
      <c r="G54" s="745"/>
      <c r="H54" s="794"/>
      <c r="I54" s="1186" t="s">
        <v>656</v>
      </c>
      <c r="J54" s="1186"/>
      <c r="K54" s="1186"/>
      <c r="L54" s="792"/>
      <c r="M54" s="792"/>
      <c r="N54" s="1188">
        <f>N7</f>
        <v>0</v>
      </c>
      <c r="O54" s="1188"/>
      <c r="P54" s="1188"/>
      <c r="Q54" s="1188"/>
      <c r="R54" s="1188"/>
      <c r="S54" s="1188"/>
      <c r="T54" s="1188"/>
      <c r="U54" s="1188"/>
      <c r="V54" s="1188"/>
      <c r="W54" s="1188"/>
      <c r="X54" s="1188"/>
      <c r="Y54" s="1188"/>
      <c r="Z54" s="1188"/>
      <c r="AA54" s="1188"/>
      <c r="AB54" s="1188"/>
      <c r="AC54" s="1188"/>
      <c r="AD54" s="1188"/>
      <c r="AE54" s="1188"/>
      <c r="AF54" s="1188"/>
      <c r="AG54" s="1188"/>
      <c r="AH54" s="1188"/>
      <c r="AI54" s="1188"/>
      <c r="AJ54" s="1188"/>
      <c r="AK54" s="1188"/>
      <c r="AL54" s="1188"/>
      <c r="AM54" s="1188"/>
      <c r="AN54" s="1188"/>
      <c r="AO54" s="1188"/>
      <c r="AP54" s="1188"/>
      <c r="AQ54" s="1188"/>
      <c r="AR54" s="1188"/>
      <c r="AS54" s="1188"/>
      <c r="AT54" s="1188"/>
      <c r="AU54" s="1188"/>
      <c r="AV54" s="1188"/>
      <c r="AW54" s="1188"/>
      <c r="AX54" s="1188"/>
      <c r="AY54" s="255"/>
    </row>
    <row r="55" spans="1:51" ht="20.149999999999999" customHeight="1" thickBot="1">
      <c r="B55" s="1146"/>
      <c r="C55" s="1130"/>
      <c r="D55" s="1130"/>
      <c r="E55" s="1130"/>
      <c r="F55" s="1131"/>
      <c r="G55" s="808"/>
      <c r="H55" s="795"/>
      <c r="I55" s="1187"/>
      <c r="J55" s="1187"/>
      <c r="K55" s="1187"/>
      <c r="L55" s="793"/>
      <c r="M55" s="793"/>
      <c r="N55" s="1189"/>
      <c r="O55" s="1189"/>
      <c r="P55" s="1189"/>
      <c r="Q55" s="1189"/>
      <c r="R55" s="1189"/>
      <c r="S55" s="1189"/>
      <c r="T55" s="1189"/>
      <c r="U55" s="1189"/>
      <c r="V55" s="1189"/>
      <c r="W55" s="1189"/>
      <c r="X55" s="1189"/>
      <c r="Y55" s="1189"/>
      <c r="Z55" s="1189"/>
      <c r="AA55" s="1189"/>
      <c r="AB55" s="1189"/>
      <c r="AC55" s="1189"/>
      <c r="AD55" s="1189"/>
      <c r="AE55" s="1189"/>
      <c r="AF55" s="1189"/>
      <c r="AG55" s="1189"/>
      <c r="AH55" s="1189"/>
      <c r="AI55" s="1189"/>
      <c r="AJ55" s="1189"/>
      <c r="AK55" s="1189"/>
      <c r="AL55" s="1189"/>
      <c r="AM55" s="1189"/>
      <c r="AN55" s="1189"/>
      <c r="AO55" s="1189"/>
      <c r="AP55" s="1189"/>
      <c r="AQ55" s="1189"/>
      <c r="AR55" s="1189"/>
      <c r="AS55" s="1189"/>
      <c r="AT55" s="1189"/>
      <c r="AU55" s="1189"/>
      <c r="AV55" s="1189"/>
      <c r="AW55" s="1189"/>
      <c r="AX55" s="1189"/>
      <c r="AY55" s="255"/>
    </row>
    <row r="56" spans="1:51" ht="20.149999999999999" customHeight="1">
      <c r="B56" s="256"/>
      <c r="C56" s="257"/>
      <c r="D56" s="257"/>
      <c r="E56" s="257" t="s">
        <v>3</v>
      </c>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61"/>
    </row>
    <row r="57" spans="1:51" ht="20.149999999999999" customHeight="1">
      <c r="B57" s="258"/>
      <c r="C57" s="1306">
        <f>C10</f>
        <v>0</v>
      </c>
      <c r="D57" s="1306"/>
      <c r="E57" s="1306"/>
      <c r="F57" s="1306"/>
      <c r="G57" s="1306"/>
      <c r="H57" s="1306"/>
      <c r="I57" s="1306"/>
      <c r="J57" s="1306"/>
      <c r="K57" s="1306"/>
      <c r="L57" s="1306"/>
      <c r="M57" s="1306"/>
      <c r="N57" s="1306"/>
      <c r="O57" s="1306"/>
      <c r="P57" s="1306"/>
      <c r="Q57" s="1306"/>
      <c r="R57" s="1306"/>
      <c r="S57" s="1306"/>
      <c r="T57" s="1306"/>
      <c r="U57" s="1306"/>
      <c r="V57" s="1306"/>
      <c r="W57" s="1306"/>
      <c r="X57" s="1306"/>
      <c r="Y57" s="1306"/>
      <c r="Z57" s="1306"/>
      <c r="AA57" s="1306"/>
      <c r="AB57" s="1306"/>
      <c r="AC57" s="1306"/>
      <c r="AD57" s="1306"/>
      <c r="AE57" s="1306"/>
      <c r="AF57" s="1306"/>
      <c r="AG57" s="1306"/>
      <c r="AH57" s="1306"/>
      <c r="AI57" s="1306"/>
      <c r="AJ57" s="1306"/>
      <c r="AK57" s="1306"/>
      <c r="AL57" s="1306"/>
      <c r="AM57" s="1306"/>
      <c r="AN57" s="1306"/>
      <c r="AO57" s="1306"/>
      <c r="AP57" s="1306"/>
      <c r="AQ57" s="1306"/>
      <c r="AR57" s="1306"/>
      <c r="AS57" s="1306"/>
      <c r="AT57" s="1306"/>
      <c r="AU57" s="1306"/>
      <c r="AV57" s="1306"/>
      <c r="AW57" s="1306"/>
      <c r="AX57" s="1306"/>
      <c r="AY57" s="255"/>
    </row>
    <row r="58" spans="1:51" ht="20.149999999999999" customHeight="1">
      <c r="B58" s="258"/>
      <c r="C58" s="1306"/>
      <c r="D58" s="1306"/>
      <c r="E58" s="1306"/>
      <c r="F58" s="1306"/>
      <c r="G58" s="1306"/>
      <c r="H58" s="1306"/>
      <c r="I58" s="1306"/>
      <c r="J58" s="1306"/>
      <c r="K58" s="1306"/>
      <c r="L58" s="1306"/>
      <c r="M58" s="1306"/>
      <c r="N58" s="1306"/>
      <c r="O58" s="1306"/>
      <c r="P58" s="1306"/>
      <c r="Q58" s="1306"/>
      <c r="R58" s="1306"/>
      <c r="S58" s="1306"/>
      <c r="T58" s="1306"/>
      <c r="U58" s="1306"/>
      <c r="V58" s="1306"/>
      <c r="W58" s="1306"/>
      <c r="X58" s="1306"/>
      <c r="Y58" s="1306"/>
      <c r="Z58" s="1306"/>
      <c r="AA58" s="1306"/>
      <c r="AB58" s="1306"/>
      <c r="AC58" s="1306"/>
      <c r="AD58" s="1306"/>
      <c r="AE58" s="1306"/>
      <c r="AF58" s="1306"/>
      <c r="AG58" s="1306"/>
      <c r="AH58" s="1306"/>
      <c r="AI58" s="1306"/>
      <c r="AJ58" s="1306"/>
      <c r="AK58" s="1306"/>
      <c r="AL58" s="1306"/>
      <c r="AM58" s="1306"/>
      <c r="AN58" s="1306"/>
      <c r="AO58" s="1306"/>
      <c r="AP58" s="1306"/>
      <c r="AQ58" s="1306"/>
      <c r="AR58" s="1306"/>
      <c r="AS58" s="1306"/>
      <c r="AT58" s="1306"/>
      <c r="AU58" s="1306"/>
      <c r="AV58" s="1306"/>
      <c r="AW58" s="1306"/>
      <c r="AX58" s="1306"/>
      <c r="AY58" s="255"/>
    </row>
    <row r="59" spans="1:51" ht="20.149999999999999" customHeight="1">
      <c r="B59" s="258"/>
      <c r="C59" s="1306"/>
      <c r="D59" s="1306"/>
      <c r="E59" s="1306"/>
      <c r="F59" s="1306"/>
      <c r="G59" s="1306"/>
      <c r="H59" s="1306"/>
      <c r="I59" s="1306"/>
      <c r="J59" s="1306"/>
      <c r="K59" s="1306"/>
      <c r="L59" s="1306"/>
      <c r="M59" s="1306"/>
      <c r="N59" s="1306"/>
      <c r="O59" s="1306"/>
      <c r="P59" s="1306"/>
      <c r="Q59" s="1306"/>
      <c r="R59" s="1306"/>
      <c r="S59" s="1306"/>
      <c r="T59" s="1306"/>
      <c r="U59" s="1306"/>
      <c r="V59" s="1306"/>
      <c r="W59" s="1306"/>
      <c r="X59" s="1306"/>
      <c r="Y59" s="1306"/>
      <c r="Z59" s="1306"/>
      <c r="AA59" s="1306"/>
      <c r="AB59" s="1306"/>
      <c r="AC59" s="1306"/>
      <c r="AD59" s="1306"/>
      <c r="AE59" s="1306"/>
      <c r="AF59" s="1306"/>
      <c r="AG59" s="1306"/>
      <c r="AH59" s="1306"/>
      <c r="AI59" s="1306"/>
      <c r="AJ59" s="1306"/>
      <c r="AK59" s="1306"/>
      <c r="AL59" s="1306"/>
      <c r="AM59" s="1306"/>
      <c r="AN59" s="1306"/>
      <c r="AO59" s="1306"/>
      <c r="AP59" s="1306"/>
      <c r="AQ59" s="1306"/>
      <c r="AR59" s="1306"/>
      <c r="AS59" s="1306"/>
      <c r="AT59" s="1306"/>
      <c r="AU59" s="1306"/>
      <c r="AV59" s="1306"/>
      <c r="AW59" s="1306"/>
      <c r="AX59" s="1306"/>
      <c r="AY59" s="255"/>
    </row>
    <row r="60" spans="1:51" ht="20.149999999999999" customHeight="1">
      <c r="B60" s="258"/>
      <c r="C60" s="1306"/>
      <c r="D60" s="1306"/>
      <c r="E60" s="1306"/>
      <c r="F60" s="1306"/>
      <c r="G60" s="1306"/>
      <c r="H60" s="1306"/>
      <c r="I60" s="1306"/>
      <c r="J60" s="1306"/>
      <c r="K60" s="1306"/>
      <c r="L60" s="1306"/>
      <c r="M60" s="1306"/>
      <c r="N60" s="1306"/>
      <c r="O60" s="1306"/>
      <c r="P60" s="1306"/>
      <c r="Q60" s="1306"/>
      <c r="R60" s="1306"/>
      <c r="S60" s="1306"/>
      <c r="T60" s="1306"/>
      <c r="U60" s="1306"/>
      <c r="V60" s="1306"/>
      <c r="W60" s="1306"/>
      <c r="X60" s="1306"/>
      <c r="Y60" s="1306"/>
      <c r="Z60" s="1306"/>
      <c r="AA60" s="1306"/>
      <c r="AB60" s="1306"/>
      <c r="AC60" s="1306"/>
      <c r="AD60" s="1306"/>
      <c r="AE60" s="1306"/>
      <c r="AF60" s="1306"/>
      <c r="AG60" s="1306"/>
      <c r="AH60" s="1306"/>
      <c r="AI60" s="1306"/>
      <c r="AJ60" s="1306"/>
      <c r="AK60" s="1306"/>
      <c r="AL60" s="1306"/>
      <c r="AM60" s="1306"/>
      <c r="AN60" s="1306"/>
      <c r="AO60" s="1306"/>
      <c r="AP60" s="1306"/>
      <c r="AQ60" s="1306"/>
      <c r="AR60" s="1306"/>
      <c r="AS60" s="1306"/>
      <c r="AT60" s="1306"/>
      <c r="AU60" s="1306"/>
      <c r="AV60" s="1306"/>
      <c r="AW60" s="1306"/>
      <c r="AX60" s="1306"/>
      <c r="AY60" s="255"/>
    </row>
    <row r="61" spans="1:51" ht="20.149999999999999" customHeight="1">
      <c r="B61" s="258"/>
      <c r="C61" s="1306"/>
      <c r="D61" s="1306"/>
      <c r="E61" s="1306"/>
      <c r="F61" s="1306"/>
      <c r="G61" s="1306"/>
      <c r="H61" s="1306"/>
      <c r="I61" s="1306"/>
      <c r="J61" s="1306"/>
      <c r="K61" s="1306"/>
      <c r="L61" s="1306"/>
      <c r="M61" s="1306"/>
      <c r="N61" s="1306"/>
      <c r="O61" s="1306"/>
      <c r="P61" s="1306"/>
      <c r="Q61" s="1306"/>
      <c r="R61" s="1306"/>
      <c r="S61" s="1306"/>
      <c r="T61" s="1306"/>
      <c r="U61" s="1306"/>
      <c r="V61" s="1306"/>
      <c r="W61" s="1306"/>
      <c r="X61" s="1306"/>
      <c r="Y61" s="1306"/>
      <c r="Z61" s="1306"/>
      <c r="AA61" s="1306"/>
      <c r="AB61" s="1306"/>
      <c r="AC61" s="1306"/>
      <c r="AD61" s="1306"/>
      <c r="AE61" s="1306"/>
      <c r="AF61" s="1306"/>
      <c r="AG61" s="1306"/>
      <c r="AH61" s="1306"/>
      <c r="AI61" s="1306"/>
      <c r="AJ61" s="1306"/>
      <c r="AK61" s="1306"/>
      <c r="AL61" s="1306"/>
      <c r="AM61" s="1306"/>
      <c r="AN61" s="1306"/>
      <c r="AO61" s="1306"/>
      <c r="AP61" s="1306"/>
      <c r="AQ61" s="1306"/>
      <c r="AR61" s="1306"/>
      <c r="AS61" s="1306"/>
      <c r="AT61" s="1306"/>
      <c r="AU61" s="1306"/>
      <c r="AV61" s="1306"/>
      <c r="AW61" s="1306"/>
      <c r="AX61" s="1306"/>
      <c r="AY61" s="255"/>
    </row>
    <row r="62" spans="1:51" ht="20.149999999999999" customHeight="1">
      <c r="B62" s="258"/>
      <c r="C62" s="1306"/>
      <c r="D62" s="1306"/>
      <c r="E62" s="1306"/>
      <c r="F62" s="1306"/>
      <c r="G62" s="1306"/>
      <c r="H62" s="1306"/>
      <c r="I62" s="1306"/>
      <c r="J62" s="1306"/>
      <c r="K62" s="1306"/>
      <c r="L62" s="1306"/>
      <c r="M62" s="1306"/>
      <c r="N62" s="1306"/>
      <c r="O62" s="1306"/>
      <c r="P62" s="1306"/>
      <c r="Q62" s="1306"/>
      <c r="R62" s="1306"/>
      <c r="S62" s="1306"/>
      <c r="T62" s="1306"/>
      <c r="U62" s="1306"/>
      <c r="V62" s="1306"/>
      <c r="W62" s="1306"/>
      <c r="X62" s="1306"/>
      <c r="Y62" s="1306"/>
      <c r="Z62" s="1306"/>
      <c r="AA62" s="1306"/>
      <c r="AB62" s="1306"/>
      <c r="AC62" s="1306"/>
      <c r="AD62" s="1306"/>
      <c r="AE62" s="1306"/>
      <c r="AF62" s="1306"/>
      <c r="AG62" s="1306"/>
      <c r="AH62" s="1306"/>
      <c r="AI62" s="1306"/>
      <c r="AJ62" s="1306"/>
      <c r="AK62" s="1306"/>
      <c r="AL62" s="1306"/>
      <c r="AM62" s="1306"/>
      <c r="AN62" s="1306"/>
      <c r="AO62" s="1306"/>
      <c r="AP62" s="1306"/>
      <c r="AQ62" s="1306"/>
      <c r="AR62" s="1306"/>
      <c r="AS62" s="1306"/>
      <c r="AT62" s="1306"/>
      <c r="AU62" s="1306"/>
      <c r="AV62" s="1306"/>
      <c r="AW62" s="1306"/>
      <c r="AX62" s="1306"/>
      <c r="AY62" s="255"/>
    </row>
    <row r="63" spans="1:51" ht="20.149999999999999" customHeight="1">
      <c r="B63" s="258"/>
      <c r="C63" s="1306"/>
      <c r="D63" s="1306"/>
      <c r="E63" s="1306"/>
      <c r="F63" s="1306"/>
      <c r="G63" s="1306"/>
      <c r="H63" s="1306"/>
      <c r="I63" s="1306"/>
      <c r="J63" s="1306"/>
      <c r="K63" s="1306"/>
      <c r="L63" s="1306"/>
      <c r="M63" s="1306"/>
      <c r="N63" s="1306"/>
      <c r="O63" s="1306"/>
      <c r="P63" s="1306"/>
      <c r="Q63" s="1306"/>
      <c r="R63" s="1306"/>
      <c r="S63" s="1306"/>
      <c r="T63" s="1306"/>
      <c r="U63" s="1306"/>
      <c r="V63" s="1306"/>
      <c r="W63" s="1306"/>
      <c r="X63" s="1306"/>
      <c r="Y63" s="1306"/>
      <c r="Z63" s="1306"/>
      <c r="AA63" s="1306"/>
      <c r="AB63" s="1306"/>
      <c r="AC63" s="1306"/>
      <c r="AD63" s="1306"/>
      <c r="AE63" s="1306"/>
      <c r="AF63" s="1306"/>
      <c r="AG63" s="1306"/>
      <c r="AH63" s="1306"/>
      <c r="AI63" s="1306"/>
      <c r="AJ63" s="1306"/>
      <c r="AK63" s="1306"/>
      <c r="AL63" s="1306"/>
      <c r="AM63" s="1306"/>
      <c r="AN63" s="1306"/>
      <c r="AO63" s="1306"/>
      <c r="AP63" s="1306"/>
      <c r="AQ63" s="1306"/>
      <c r="AR63" s="1306"/>
      <c r="AS63" s="1306"/>
      <c r="AT63" s="1306"/>
      <c r="AU63" s="1306"/>
      <c r="AV63" s="1306"/>
      <c r="AW63" s="1306"/>
      <c r="AX63" s="1306"/>
      <c r="AY63" s="255"/>
    </row>
    <row r="64" spans="1:51" ht="20.149999999999999" customHeight="1">
      <c r="B64" s="258"/>
      <c r="C64" s="1306"/>
      <c r="D64" s="1306"/>
      <c r="E64" s="1306"/>
      <c r="F64" s="1306"/>
      <c r="G64" s="1306"/>
      <c r="H64" s="1306"/>
      <c r="I64" s="1306"/>
      <c r="J64" s="1306"/>
      <c r="K64" s="1306"/>
      <c r="L64" s="1306"/>
      <c r="M64" s="1306"/>
      <c r="N64" s="1306"/>
      <c r="O64" s="1306"/>
      <c r="P64" s="1306"/>
      <c r="Q64" s="1306"/>
      <c r="R64" s="1306"/>
      <c r="S64" s="1306"/>
      <c r="T64" s="1306"/>
      <c r="U64" s="1306"/>
      <c r="V64" s="1306"/>
      <c r="W64" s="1306"/>
      <c r="X64" s="1306"/>
      <c r="Y64" s="1306"/>
      <c r="Z64" s="1306"/>
      <c r="AA64" s="1306"/>
      <c r="AB64" s="1306"/>
      <c r="AC64" s="1306"/>
      <c r="AD64" s="1306"/>
      <c r="AE64" s="1306"/>
      <c r="AF64" s="1306"/>
      <c r="AG64" s="1306"/>
      <c r="AH64" s="1306"/>
      <c r="AI64" s="1306"/>
      <c r="AJ64" s="1306"/>
      <c r="AK64" s="1306"/>
      <c r="AL64" s="1306"/>
      <c r="AM64" s="1306"/>
      <c r="AN64" s="1306"/>
      <c r="AO64" s="1306"/>
      <c r="AP64" s="1306"/>
      <c r="AQ64" s="1306"/>
      <c r="AR64" s="1306"/>
      <c r="AS64" s="1306"/>
      <c r="AT64" s="1306"/>
      <c r="AU64" s="1306"/>
      <c r="AV64" s="1306"/>
      <c r="AW64" s="1306"/>
      <c r="AX64" s="1306"/>
      <c r="AY64" s="255"/>
    </row>
    <row r="65" spans="2:53" ht="20.149999999999999" customHeight="1">
      <c r="B65" s="258"/>
      <c r="C65" s="1306"/>
      <c r="D65" s="1306"/>
      <c r="E65" s="1306"/>
      <c r="F65" s="1306"/>
      <c r="G65" s="1306"/>
      <c r="H65" s="1306"/>
      <c r="I65" s="1306"/>
      <c r="J65" s="1306"/>
      <c r="K65" s="1306"/>
      <c r="L65" s="1306"/>
      <c r="M65" s="1306"/>
      <c r="N65" s="1306"/>
      <c r="O65" s="1306"/>
      <c r="P65" s="1306"/>
      <c r="Q65" s="1306"/>
      <c r="R65" s="1306"/>
      <c r="S65" s="1306"/>
      <c r="T65" s="1306"/>
      <c r="U65" s="1306"/>
      <c r="V65" s="1306"/>
      <c r="W65" s="1306"/>
      <c r="X65" s="1306"/>
      <c r="Y65" s="1306"/>
      <c r="Z65" s="1306"/>
      <c r="AA65" s="1306"/>
      <c r="AB65" s="1306"/>
      <c r="AC65" s="1306"/>
      <c r="AD65" s="1306"/>
      <c r="AE65" s="1306"/>
      <c r="AF65" s="1306"/>
      <c r="AG65" s="1306"/>
      <c r="AH65" s="1306"/>
      <c r="AI65" s="1306"/>
      <c r="AJ65" s="1306"/>
      <c r="AK65" s="1306"/>
      <c r="AL65" s="1306"/>
      <c r="AM65" s="1306"/>
      <c r="AN65" s="1306"/>
      <c r="AO65" s="1306"/>
      <c r="AP65" s="1306"/>
      <c r="AQ65" s="1306"/>
      <c r="AR65" s="1306"/>
      <c r="AS65" s="1306"/>
      <c r="AT65" s="1306"/>
      <c r="AU65" s="1306"/>
      <c r="AV65" s="1306"/>
      <c r="AW65" s="1306"/>
      <c r="AX65" s="1306"/>
      <c r="AY65" s="255"/>
    </row>
    <row r="66" spans="2:53" ht="20.149999999999999" customHeight="1">
      <c r="B66" s="258"/>
      <c r="C66" s="1306"/>
      <c r="D66" s="1306"/>
      <c r="E66" s="1306"/>
      <c r="F66" s="1306"/>
      <c r="G66" s="1306"/>
      <c r="H66" s="1306"/>
      <c r="I66" s="1306"/>
      <c r="J66" s="1306"/>
      <c r="K66" s="1306"/>
      <c r="L66" s="1306"/>
      <c r="M66" s="1306"/>
      <c r="N66" s="1306"/>
      <c r="O66" s="1306"/>
      <c r="P66" s="1306"/>
      <c r="Q66" s="1306"/>
      <c r="R66" s="1306"/>
      <c r="S66" s="1306"/>
      <c r="T66" s="1306"/>
      <c r="U66" s="1306"/>
      <c r="V66" s="1306"/>
      <c r="W66" s="1306"/>
      <c r="X66" s="1306"/>
      <c r="Y66" s="1306"/>
      <c r="Z66" s="1306"/>
      <c r="AA66" s="1306"/>
      <c r="AB66" s="1306"/>
      <c r="AC66" s="1306"/>
      <c r="AD66" s="1306"/>
      <c r="AE66" s="1306"/>
      <c r="AF66" s="1306"/>
      <c r="AG66" s="1306"/>
      <c r="AH66" s="1306"/>
      <c r="AI66" s="1306"/>
      <c r="AJ66" s="1306"/>
      <c r="AK66" s="1306"/>
      <c r="AL66" s="1306"/>
      <c r="AM66" s="1306"/>
      <c r="AN66" s="1306"/>
      <c r="AO66" s="1306"/>
      <c r="AP66" s="1306"/>
      <c r="AQ66" s="1306"/>
      <c r="AR66" s="1306"/>
      <c r="AS66" s="1306"/>
      <c r="AT66" s="1306"/>
      <c r="AU66" s="1306"/>
      <c r="AV66" s="1306"/>
      <c r="AW66" s="1306"/>
      <c r="AX66" s="1306"/>
      <c r="AY66" s="255"/>
    </row>
    <row r="67" spans="2:53" ht="20.149999999999999" customHeight="1">
      <c r="B67" s="258"/>
      <c r="C67" s="1306"/>
      <c r="D67" s="1306"/>
      <c r="E67" s="1306"/>
      <c r="F67" s="1306"/>
      <c r="G67" s="1306"/>
      <c r="H67" s="1306"/>
      <c r="I67" s="1306"/>
      <c r="J67" s="1306"/>
      <c r="K67" s="1306"/>
      <c r="L67" s="1306"/>
      <c r="M67" s="1306"/>
      <c r="N67" s="1306"/>
      <c r="O67" s="1306"/>
      <c r="P67" s="1306"/>
      <c r="Q67" s="1306"/>
      <c r="R67" s="1306"/>
      <c r="S67" s="1306"/>
      <c r="T67" s="1306"/>
      <c r="U67" s="1306"/>
      <c r="V67" s="1306"/>
      <c r="W67" s="1306"/>
      <c r="X67" s="1306"/>
      <c r="Y67" s="1306"/>
      <c r="Z67" s="1306"/>
      <c r="AA67" s="1306"/>
      <c r="AB67" s="1306"/>
      <c r="AC67" s="1306"/>
      <c r="AD67" s="1306"/>
      <c r="AE67" s="1306"/>
      <c r="AF67" s="1306"/>
      <c r="AG67" s="1306"/>
      <c r="AH67" s="1306"/>
      <c r="AI67" s="1306"/>
      <c r="AJ67" s="1306"/>
      <c r="AK67" s="1306"/>
      <c r="AL67" s="1306"/>
      <c r="AM67" s="1306"/>
      <c r="AN67" s="1306"/>
      <c r="AO67" s="1306"/>
      <c r="AP67" s="1306"/>
      <c r="AQ67" s="1306"/>
      <c r="AR67" s="1306"/>
      <c r="AS67" s="1306"/>
      <c r="AT67" s="1306"/>
      <c r="AU67" s="1306"/>
      <c r="AV67" s="1306"/>
      <c r="AW67" s="1306"/>
      <c r="AX67" s="1306"/>
      <c r="AY67" s="255"/>
    </row>
    <row r="68" spans="2:53" ht="20.149999999999999" customHeight="1">
      <c r="B68" s="258"/>
      <c r="C68" s="1306"/>
      <c r="D68" s="1306"/>
      <c r="E68" s="1306"/>
      <c r="F68" s="1306"/>
      <c r="G68" s="1306"/>
      <c r="H68" s="1306"/>
      <c r="I68" s="1306"/>
      <c r="J68" s="1306"/>
      <c r="K68" s="1306"/>
      <c r="L68" s="1306"/>
      <c r="M68" s="1306"/>
      <c r="N68" s="1306"/>
      <c r="O68" s="1306"/>
      <c r="P68" s="1306"/>
      <c r="Q68" s="1306"/>
      <c r="R68" s="1306"/>
      <c r="S68" s="1306"/>
      <c r="T68" s="1306"/>
      <c r="U68" s="1306"/>
      <c r="V68" s="1306"/>
      <c r="W68" s="1306"/>
      <c r="X68" s="1306"/>
      <c r="Y68" s="1306"/>
      <c r="Z68" s="1306"/>
      <c r="AA68" s="1306"/>
      <c r="AB68" s="1306"/>
      <c r="AC68" s="1306"/>
      <c r="AD68" s="1306"/>
      <c r="AE68" s="1306"/>
      <c r="AF68" s="1306"/>
      <c r="AG68" s="1306"/>
      <c r="AH68" s="1306"/>
      <c r="AI68" s="1306"/>
      <c r="AJ68" s="1306"/>
      <c r="AK68" s="1306"/>
      <c r="AL68" s="1306"/>
      <c r="AM68" s="1306"/>
      <c r="AN68" s="1306"/>
      <c r="AO68" s="1306"/>
      <c r="AP68" s="1306"/>
      <c r="AQ68" s="1306"/>
      <c r="AR68" s="1306"/>
      <c r="AS68" s="1306"/>
      <c r="AT68" s="1306"/>
      <c r="AU68" s="1306"/>
      <c r="AV68" s="1306"/>
      <c r="AW68" s="1306"/>
      <c r="AX68" s="1306"/>
      <c r="AY68" s="255"/>
    </row>
    <row r="69" spans="2:53" ht="20.149999999999999" customHeight="1">
      <c r="B69" s="258"/>
      <c r="C69" s="1306"/>
      <c r="D69" s="1306"/>
      <c r="E69" s="1306"/>
      <c r="F69" s="1306"/>
      <c r="G69" s="1306"/>
      <c r="H69" s="1306"/>
      <c r="I69" s="1306"/>
      <c r="J69" s="1306"/>
      <c r="K69" s="1306"/>
      <c r="L69" s="1306"/>
      <c r="M69" s="1306"/>
      <c r="N69" s="1306"/>
      <c r="O69" s="1306"/>
      <c r="P69" s="1306"/>
      <c r="Q69" s="1306"/>
      <c r="R69" s="1306"/>
      <c r="S69" s="1306"/>
      <c r="T69" s="1306"/>
      <c r="U69" s="1306"/>
      <c r="V69" s="1306"/>
      <c r="W69" s="1306"/>
      <c r="X69" s="1306"/>
      <c r="Y69" s="1306"/>
      <c r="Z69" s="1306"/>
      <c r="AA69" s="1306"/>
      <c r="AB69" s="1306"/>
      <c r="AC69" s="1306"/>
      <c r="AD69" s="1306"/>
      <c r="AE69" s="1306"/>
      <c r="AF69" s="1306"/>
      <c r="AG69" s="1306"/>
      <c r="AH69" s="1306"/>
      <c r="AI69" s="1306"/>
      <c r="AJ69" s="1306"/>
      <c r="AK69" s="1306"/>
      <c r="AL69" s="1306"/>
      <c r="AM69" s="1306"/>
      <c r="AN69" s="1306"/>
      <c r="AO69" s="1306"/>
      <c r="AP69" s="1306"/>
      <c r="AQ69" s="1306"/>
      <c r="AR69" s="1306"/>
      <c r="AS69" s="1306"/>
      <c r="AT69" s="1306"/>
      <c r="AU69" s="1306"/>
      <c r="AV69" s="1306"/>
      <c r="AW69" s="1306"/>
      <c r="AX69" s="1306"/>
      <c r="AY69" s="255"/>
    </row>
    <row r="70" spans="2:53" ht="20.149999999999999" customHeight="1">
      <c r="B70" s="258"/>
      <c r="C70" s="1306"/>
      <c r="D70" s="1306"/>
      <c r="E70" s="1306"/>
      <c r="F70" s="1306"/>
      <c r="G70" s="1306"/>
      <c r="H70" s="1306"/>
      <c r="I70" s="1306"/>
      <c r="J70" s="1306"/>
      <c r="K70" s="1306"/>
      <c r="L70" s="1306"/>
      <c r="M70" s="1306"/>
      <c r="N70" s="1306"/>
      <c r="O70" s="1306"/>
      <c r="P70" s="1306"/>
      <c r="Q70" s="1306"/>
      <c r="R70" s="1306"/>
      <c r="S70" s="1306"/>
      <c r="T70" s="1306"/>
      <c r="U70" s="1306"/>
      <c r="V70" s="1306"/>
      <c r="W70" s="1306"/>
      <c r="X70" s="1306"/>
      <c r="Y70" s="1306"/>
      <c r="Z70" s="1306"/>
      <c r="AA70" s="1306"/>
      <c r="AB70" s="1306"/>
      <c r="AC70" s="1306"/>
      <c r="AD70" s="1306"/>
      <c r="AE70" s="1306"/>
      <c r="AF70" s="1306"/>
      <c r="AG70" s="1306"/>
      <c r="AH70" s="1306"/>
      <c r="AI70" s="1306"/>
      <c r="AJ70" s="1306"/>
      <c r="AK70" s="1306"/>
      <c r="AL70" s="1306"/>
      <c r="AM70" s="1306"/>
      <c r="AN70" s="1306"/>
      <c r="AO70" s="1306"/>
      <c r="AP70" s="1306"/>
      <c r="AQ70" s="1306"/>
      <c r="AR70" s="1306"/>
      <c r="AS70" s="1306"/>
      <c r="AT70" s="1306"/>
      <c r="AU70" s="1306"/>
      <c r="AV70" s="1306"/>
      <c r="AW70" s="1306"/>
      <c r="AX70" s="1306"/>
      <c r="AY70" s="255"/>
    </row>
    <row r="71" spans="2:53" ht="20.149999999999999" customHeight="1">
      <c r="B71" s="258"/>
      <c r="C71" s="1306"/>
      <c r="D71" s="1306"/>
      <c r="E71" s="1306"/>
      <c r="F71" s="1306"/>
      <c r="G71" s="1306"/>
      <c r="H71" s="1306"/>
      <c r="I71" s="1306"/>
      <c r="J71" s="1306"/>
      <c r="K71" s="1306"/>
      <c r="L71" s="1306"/>
      <c r="M71" s="1306"/>
      <c r="N71" s="1306"/>
      <c r="O71" s="1306"/>
      <c r="P71" s="1306"/>
      <c r="Q71" s="1306"/>
      <c r="R71" s="1306"/>
      <c r="S71" s="1306"/>
      <c r="T71" s="1306"/>
      <c r="U71" s="1306"/>
      <c r="V71" s="1306"/>
      <c r="W71" s="1306"/>
      <c r="X71" s="1306"/>
      <c r="Y71" s="1306"/>
      <c r="Z71" s="1306"/>
      <c r="AA71" s="1306"/>
      <c r="AB71" s="1306"/>
      <c r="AC71" s="1306"/>
      <c r="AD71" s="1306"/>
      <c r="AE71" s="1306"/>
      <c r="AF71" s="1306"/>
      <c r="AG71" s="1306"/>
      <c r="AH71" s="1306"/>
      <c r="AI71" s="1306"/>
      <c r="AJ71" s="1306"/>
      <c r="AK71" s="1306"/>
      <c r="AL71" s="1306"/>
      <c r="AM71" s="1306"/>
      <c r="AN71" s="1306"/>
      <c r="AO71" s="1306"/>
      <c r="AP71" s="1306"/>
      <c r="AQ71" s="1306"/>
      <c r="AR71" s="1306"/>
      <c r="AS71" s="1306"/>
      <c r="AT71" s="1306"/>
      <c r="AU71" s="1306"/>
      <c r="AV71" s="1306"/>
      <c r="AW71" s="1306"/>
      <c r="AX71" s="1306"/>
      <c r="AY71" s="255"/>
    </row>
    <row r="72" spans="2:53" ht="20.149999999999999" customHeight="1" thickBot="1">
      <c r="B72" s="259"/>
      <c r="C72" s="265"/>
      <c r="D72" s="265"/>
      <c r="E72" s="1208" t="s">
        <v>9</v>
      </c>
      <c r="F72" s="1208"/>
      <c r="G72" s="1208"/>
      <c r="H72" s="1208"/>
      <c r="I72" s="1208"/>
      <c r="J72" s="1208">
        <f>J25</f>
        <v>0</v>
      </c>
      <c r="K72" s="1273"/>
      <c r="L72" s="783" t="s">
        <v>29</v>
      </c>
      <c r="M72" s="783"/>
      <c r="N72" s="1208" t="s">
        <v>10</v>
      </c>
      <c r="O72" s="1208"/>
      <c r="P72" s="1208"/>
      <c r="Q72" s="1208"/>
      <c r="R72" s="1208"/>
      <c r="S72" s="1208"/>
      <c r="T72" s="1208"/>
      <c r="U72" s="1208"/>
      <c r="V72" s="1208"/>
      <c r="W72" s="1208"/>
      <c r="X72" s="1302">
        <f>X25</f>
        <v>0</v>
      </c>
      <c r="Y72" s="1242"/>
      <c r="Z72" s="1242"/>
      <c r="AA72" s="1242"/>
      <c r="AB72" s="1242"/>
      <c r="AC72" s="1242"/>
      <c r="AD72" s="1242"/>
      <c r="AE72" s="1242"/>
      <c r="AF72" s="1242"/>
      <c r="AG72" s="1242"/>
      <c r="AH72" s="1242"/>
      <c r="AI72" s="1242"/>
      <c r="AJ72" s="1242"/>
      <c r="AK72" s="1242"/>
      <c r="AL72" s="1242"/>
      <c r="AM72" s="1242"/>
      <c r="AN72" s="1242"/>
      <c r="AO72" s="1242"/>
      <c r="AP72" s="1242"/>
      <c r="AQ72" s="1242"/>
      <c r="AR72" s="1242"/>
      <c r="AS72" s="1242"/>
      <c r="AT72" s="1242"/>
      <c r="AU72" s="1242"/>
      <c r="AV72" s="1242"/>
      <c r="AW72" s="1242"/>
      <c r="AX72" s="1242"/>
      <c r="AY72" s="255"/>
    </row>
    <row r="73" spans="2:53" ht="9.9" customHeight="1">
      <c r="B73" s="1180" t="s">
        <v>388</v>
      </c>
      <c r="C73" s="1181"/>
      <c r="D73" s="1201" t="s">
        <v>2</v>
      </c>
      <c r="E73" s="1202"/>
      <c r="F73" s="503"/>
      <c r="G73" s="1167" t="s">
        <v>0</v>
      </c>
      <c r="H73" s="1167"/>
      <c r="I73" s="1167"/>
      <c r="J73" s="1167"/>
      <c r="K73" s="1167"/>
      <c r="L73" s="1167"/>
      <c r="M73" s="788"/>
      <c r="N73" s="800"/>
      <c r="O73" s="800"/>
      <c r="P73" s="1168" t="s">
        <v>649</v>
      </c>
      <c r="Q73" s="1168"/>
      <c r="R73" s="1168"/>
      <c r="S73" s="724"/>
      <c r="T73" s="725"/>
      <c r="U73" s="806"/>
      <c r="V73" s="1168" t="s">
        <v>652</v>
      </c>
      <c r="W73" s="1168"/>
      <c r="X73" s="1168"/>
      <c r="Y73" s="806"/>
      <c r="Z73" s="806"/>
      <c r="AA73" s="806"/>
      <c r="AB73" s="1168" t="s">
        <v>650</v>
      </c>
      <c r="AC73" s="1168"/>
      <c r="AD73" s="1168"/>
      <c r="AE73" s="806"/>
      <c r="AF73" s="806"/>
      <c r="AG73" s="800"/>
      <c r="AH73" s="1176" t="s">
        <v>654</v>
      </c>
      <c r="AI73" s="1168"/>
      <c r="AJ73" s="1168"/>
      <c r="AK73" s="788"/>
      <c r="AL73" s="788"/>
      <c r="AM73" s="800"/>
      <c r="AN73" s="1176" t="s">
        <v>672</v>
      </c>
      <c r="AO73" s="1168"/>
      <c r="AP73" s="1168"/>
      <c r="AQ73" s="788"/>
      <c r="AR73" s="788"/>
      <c r="AS73" s="1178" t="s">
        <v>673</v>
      </c>
      <c r="AT73" s="1272"/>
      <c r="AU73" s="1272"/>
      <c r="AV73" s="1272"/>
      <c r="AW73" s="791"/>
      <c r="AX73" s="791"/>
      <c r="AY73" s="261"/>
    </row>
    <row r="74" spans="2:53" ht="9.9" customHeight="1">
      <c r="B74" s="1182"/>
      <c r="C74" s="1183"/>
      <c r="D74" s="1195"/>
      <c r="E74" s="1196"/>
      <c r="F74" s="503"/>
      <c r="G74" s="1167"/>
      <c r="H74" s="1167"/>
      <c r="I74" s="1167"/>
      <c r="J74" s="1167"/>
      <c r="K74" s="1167"/>
      <c r="L74" s="1167"/>
      <c r="M74" s="788"/>
      <c r="N74" s="811"/>
      <c r="O74" s="803"/>
      <c r="P74" s="1190"/>
      <c r="Q74" s="1190"/>
      <c r="R74" s="1190"/>
      <c r="S74" s="811"/>
      <c r="T74" s="804"/>
      <c r="U74" s="804"/>
      <c r="V74" s="1190"/>
      <c r="W74" s="1190"/>
      <c r="X74" s="1190"/>
      <c r="Y74" s="804"/>
      <c r="Z74" s="804"/>
      <c r="AA74" s="804"/>
      <c r="AB74" s="1190"/>
      <c r="AC74" s="1190"/>
      <c r="AD74" s="1190"/>
      <c r="AE74" s="804"/>
      <c r="AF74" s="804"/>
      <c r="AG74" s="788"/>
      <c r="AH74" s="1190"/>
      <c r="AI74" s="1190"/>
      <c r="AJ74" s="1190"/>
      <c r="AK74" s="788"/>
      <c r="AL74" s="788"/>
      <c r="AM74" s="788"/>
      <c r="AN74" s="1190"/>
      <c r="AO74" s="1190"/>
      <c r="AP74" s="1190"/>
      <c r="AQ74" s="788"/>
      <c r="AR74" s="788"/>
      <c r="AS74" s="1200"/>
      <c r="AT74" s="1200"/>
      <c r="AU74" s="1200"/>
      <c r="AV74" s="1200"/>
      <c r="AW74" s="784"/>
      <c r="AX74" s="784"/>
      <c r="AY74" s="255"/>
    </row>
    <row r="75" spans="2:53" ht="20.149999999999999" customHeight="1">
      <c r="B75" s="1182"/>
      <c r="C75" s="1183"/>
      <c r="D75" s="1195"/>
      <c r="E75" s="1196"/>
      <c r="F75" s="503"/>
      <c r="G75" s="260"/>
      <c r="H75" s="260"/>
      <c r="I75" s="260"/>
      <c r="J75" s="260"/>
      <c r="K75" s="260"/>
      <c r="L75" s="260"/>
      <c r="M75" s="260"/>
      <c r="N75" s="1298" t="str">
        <f>N28</f>
        <v>　現地調査を行い意見を求めたいので、○○年○月○日○○時に</v>
      </c>
      <c r="O75" s="1299"/>
      <c r="P75" s="1299"/>
      <c r="Q75" s="1299"/>
      <c r="R75" s="1299"/>
      <c r="S75" s="1299"/>
      <c r="T75" s="1299"/>
      <c r="U75" s="1299"/>
      <c r="V75" s="1299"/>
      <c r="W75" s="1299"/>
      <c r="X75" s="1299"/>
      <c r="Y75" s="1299"/>
      <c r="Z75" s="1299"/>
      <c r="AA75" s="1299"/>
      <c r="AB75" s="1299"/>
      <c r="AC75" s="1299"/>
      <c r="AD75" s="1299"/>
      <c r="AE75" s="1299"/>
      <c r="AF75" s="1299"/>
      <c r="AG75" s="1299"/>
      <c r="AH75" s="1299"/>
      <c r="AI75" s="1299"/>
      <c r="AJ75" s="1299"/>
      <c r="AK75" s="1299"/>
      <c r="AL75" s="1299"/>
      <c r="AM75" s="1299"/>
      <c r="AN75" s="1299"/>
      <c r="AO75" s="1299"/>
      <c r="AP75" s="1299"/>
      <c r="AQ75" s="1299"/>
      <c r="AR75" s="1299"/>
      <c r="AS75" s="1299"/>
      <c r="AT75" s="1299"/>
      <c r="AU75" s="1299"/>
      <c r="AV75" s="1299"/>
      <c r="AW75" s="1299"/>
      <c r="AX75" s="1299"/>
      <c r="AY75" s="255"/>
      <c r="BA75" s="742" t="b">
        <v>0</v>
      </c>
    </row>
    <row r="76" spans="2:53" ht="20.149999999999999" customHeight="1">
      <c r="B76" s="1182"/>
      <c r="C76" s="1183"/>
      <c r="D76" s="1195"/>
      <c r="E76" s="1196"/>
      <c r="F76" s="503"/>
      <c r="G76" s="799"/>
      <c r="H76" s="798"/>
      <c r="I76" s="1144" t="s">
        <v>664</v>
      </c>
      <c r="J76" s="1144"/>
      <c r="K76" s="1144"/>
      <c r="L76" s="1144"/>
      <c r="M76" s="260"/>
      <c r="N76" s="1300" t="str">
        <f>N29</f>
        <v>現場代理人及び主任技術者の立会を求めます。</v>
      </c>
      <c r="O76" s="1301"/>
      <c r="P76" s="1301"/>
      <c r="Q76" s="1301"/>
      <c r="R76" s="1301"/>
      <c r="S76" s="1301"/>
      <c r="T76" s="1301"/>
      <c r="U76" s="1301"/>
      <c r="V76" s="1301"/>
      <c r="W76" s="1301"/>
      <c r="X76" s="1301"/>
      <c r="Y76" s="1301"/>
      <c r="Z76" s="1301"/>
      <c r="AA76" s="1301"/>
      <c r="AB76" s="1301"/>
      <c r="AC76" s="1301"/>
      <c r="AD76" s="1301"/>
      <c r="AE76" s="1301"/>
      <c r="AF76" s="1301"/>
      <c r="AG76" s="1301"/>
      <c r="AH76" s="1301"/>
      <c r="AI76" s="1301"/>
      <c r="AJ76" s="1301"/>
      <c r="AK76" s="1301"/>
      <c r="AL76" s="1301"/>
      <c r="AM76" s="1301"/>
      <c r="AN76" s="1301"/>
      <c r="AO76" s="1301"/>
      <c r="AP76" s="1301"/>
      <c r="AQ76" s="1301"/>
      <c r="AR76" s="1301"/>
      <c r="AS76" s="1301"/>
      <c r="AT76" s="1301"/>
      <c r="AU76" s="1301"/>
      <c r="AV76" s="1301"/>
      <c r="AW76" s="1301"/>
      <c r="AX76" s="1301"/>
      <c r="AY76" s="255"/>
    </row>
    <row r="77" spans="2:53" ht="20.149999999999999" customHeight="1">
      <c r="B77" s="1182"/>
      <c r="C77" s="1183"/>
      <c r="D77" s="1195"/>
      <c r="E77" s="1196"/>
      <c r="F77" s="503"/>
      <c r="G77" s="260"/>
      <c r="H77" s="260"/>
      <c r="I77" s="260"/>
      <c r="J77" s="260"/>
      <c r="K77" s="260"/>
      <c r="L77" s="260"/>
      <c r="M77" s="260"/>
      <c r="N77" s="1300">
        <f>N30</f>
        <v>0</v>
      </c>
      <c r="O77" s="1301"/>
      <c r="P77" s="1301"/>
      <c r="Q77" s="1301"/>
      <c r="R77" s="1301"/>
      <c r="S77" s="1301"/>
      <c r="T77" s="1301"/>
      <c r="U77" s="1301"/>
      <c r="V77" s="1301"/>
      <c r="W77" s="1301"/>
      <c r="X77" s="1301"/>
      <c r="Y77" s="1301"/>
      <c r="Z77" s="1301"/>
      <c r="AA77" s="1301"/>
      <c r="AB77" s="1301"/>
      <c r="AC77" s="1301"/>
      <c r="AD77" s="1301"/>
      <c r="AE77" s="1301"/>
      <c r="AF77" s="1301"/>
      <c r="AG77" s="1301"/>
      <c r="AH77" s="1301"/>
      <c r="AI77" s="1301"/>
      <c r="AJ77" s="1301"/>
      <c r="AK77" s="1301"/>
      <c r="AL77" s="1301"/>
      <c r="AM77" s="1301"/>
      <c r="AN77" s="1301"/>
      <c r="AO77" s="1301"/>
      <c r="AP77" s="1301"/>
      <c r="AQ77" s="1301"/>
      <c r="AR77" s="1301"/>
      <c r="AS77" s="1301"/>
      <c r="AT77" s="1301"/>
      <c r="AU77" s="1301"/>
      <c r="AV77" s="1301"/>
      <c r="AW77" s="1301"/>
      <c r="AX77" s="1301"/>
      <c r="AY77" s="255"/>
    </row>
    <row r="78" spans="2:53" ht="20.149999999999999" customHeight="1">
      <c r="B78" s="1182"/>
      <c r="C78" s="1183"/>
      <c r="D78" s="1203"/>
      <c r="E78" s="1204"/>
      <c r="F78" s="506"/>
      <c r="G78" s="262"/>
      <c r="H78" s="262"/>
      <c r="I78" s="262"/>
      <c r="J78" s="262"/>
      <c r="K78" s="262"/>
      <c r="L78" s="262"/>
      <c r="M78" s="262"/>
      <c r="N78" s="262"/>
      <c r="O78" s="262"/>
      <c r="P78" s="262"/>
      <c r="Q78" s="262"/>
      <c r="R78" s="262"/>
      <c r="S78" s="262"/>
      <c r="T78" s="262"/>
      <c r="U78" s="262"/>
      <c r="V78" s="262"/>
      <c r="W78" s="1303" t="s">
        <v>30</v>
      </c>
      <c r="X78" s="1304"/>
      <c r="Y78" s="1304"/>
      <c r="Z78" s="1304"/>
      <c r="AA78" s="1304"/>
      <c r="AB78" s="1304"/>
      <c r="AC78" s="1304"/>
      <c r="AD78" s="1304"/>
      <c r="AE78" s="1304"/>
      <c r="AF78" s="1304"/>
      <c r="AG78" s="1304"/>
      <c r="AH78" s="1305">
        <f>AH31</f>
        <v>0</v>
      </c>
      <c r="AI78" s="1305"/>
      <c r="AJ78" s="1305"/>
      <c r="AK78" s="1305"/>
      <c r="AL78" s="1305"/>
      <c r="AM78" s="1305"/>
      <c r="AN78" s="1305"/>
      <c r="AO78" s="1305"/>
      <c r="AP78" s="1305"/>
      <c r="AQ78" s="1305"/>
      <c r="AR78" s="1305"/>
      <c r="AS78" s="1305"/>
      <c r="AT78" s="730"/>
      <c r="AU78" s="730"/>
      <c r="AV78" s="730"/>
      <c r="AW78" s="730"/>
      <c r="AX78" s="262"/>
      <c r="AY78" s="263"/>
    </row>
    <row r="79" spans="2:53" ht="9.9" customHeight="1">
      <c r="B79" s="1182"/>
      <c r="C79" s="1183"/>
      <c r="D79" s="1193" t="s">
        <v>1</v>
      </c>
      <c r="E79" s="1194"/>
      <c r="F79" s="507"/>
      <c r="G79" s="1199" t="s">
        <v>0</v>
      </c>
      <c r="H79" s="1199"/>
      <c r="I79" s="1199"/>
      <c r="J79" s="1199"/>
      <c r="K79" s="1199"/>
      <c r="L79" s="1199"/>
      <c r="M79" s="787"/>
      <c r="N79" s="787"/>
      <c r="O79" s="787"/>
      <c r="P79" s="1141" t="s">
        <v>652</v>
      </c>
      <c r="Q79" s="1141"/>
      <c r="R79" s="1141"/>
      <c r="S79" s="807"/>
      <c r="T79" s="728"/>
      <c r="U79" s="728"/>
      <c r="V79" s="1173" t="s">
        <v>650</v>
      </c>
      <c r="W79" s="1141"/>
      <c r="X79" s="1141"/>
      <c r="Y79" s="810"/>
      <c r="Z79" s="810"/>
      <c r="AA79" s="810"/>
      <c r="AB79" s="1141" t="s">
        <v>654</v>
      </c>
      <c r="AC79" s="1141"/>
      <c r="AD79" s="1141"/>
      <c r="AE79" s="810"/>
      <c r="AF79" s="810"/>
      <c r="AG79" s="787"/>
      <c r="AH79" s="1173" t="s">
        <v>653</v>
      </c>
      <c r="AI79" s="1141"/>
      <c r="AJ79" s="1141"/>
      <c r="AK79" s="787"/>
      <c r="AL79" s="787"/>
      <c r="AM79" s="726"/>
      <c r="AN79" s="1173" t="s">
        <v>672</v>
      </c>
      <c r="AO79" s="1141"/>
      <c r="AP79" s="1141"/>
      <c r="AQ79" s="807"/>
      <c r="AR79" s="807"/>
      <c r="AS79" s="1174" t="s">
        <v>673</v>
      </c>
      <c r="AT79" s="1174"/>
      <c r="AU79" s="1174"/>
      <c r="AV79" s="1174"/>
      <c r="AW79" s="807"/>
      <c r="AX79" s="264"/>
      <c r="AY79" s="255"/>
    </row>
    <row r="80" spans="2:53" ht="9.9" customHeight="1">
      <c r="B80" s="1182"/>
      <c r="C80" s="1183"/>
      <c r="D80" s="1195"/>
      <c r="E80" s="1196"/>
      <c r="F80" s="503"/>
      <c r="G80" s="1167"/>
      <c r="H80" s="1167"/>
      <c r="I80" s="1167"/>
      <c r="J80" s="1167"/>
      <c r="K80" s="1167"/>
      <c r="L80" s="1167"/>
      <c r="M80" s="788"/>
      <c r="N80" s="811"/>
      <c r="O80" s="811"/>
      <c r="P80" s="1190"/>
      <c r="Q80" s="1190"/>
      <c r="R80" s="1190"/>
      <c r="S80" s="811"/>
      <c r="T80" s="805"/>
      <c r="U80" s="805"/>
      <c r="V80" s="1190"/>
      <c r="W80" s="1190"/>
      <c r="X80" s="1190"/>
      <c r="Y80" s="805"/>
      <c r="Z80" s="805"/>
      <c r="AA80" s="805"/>
      <c r="AB80" s="1190"/>
      <c r="AC80" s="1190"/>
      <c r="AD80" s="1190"/>
      <c r="AE80" s="805"/>
      <c r="AF80" s="805"/>
      <c r="AG80" s="788"/>
      <c r="AH80" s="1190"/>
      <c r="AI80" s="1190"/>
      <c r="AJ80" s="1190"/>
      <c r="AK80" s="788"/>
      <c r="AL80" s="788"/>
      <c r="AM80" s="788"/>
      <c r="AN80" s="1190"/>
      <c r="AO80" s="1190"/>
      <c r="AP80" s="1190"/>
      <c r="AQ80" s="811"/>
      <c r="AR80" s="811"/>
      <c r="AS80" s="1200"/>
      <c r="AT80" s="1200"/>
      <c r="AU80" s="1200"/>
      <c r="AV80" s="1200"/>
      <c r="AW80" s="811"/>
      <c r="AX80" s="260"/>
      <c r="AY80" s="255"/>
    </row>
    <row r="81" spans="2:60" ht="20.149999999999999" customHeight="1">
      <c r="B81" s="1182"/>
      <c r="C81" s="1183"/>
      <c r="D81" s="1195"/>
      <c r="E81" s="1196"/>
      <c r="F81" s="503"/>
      <c r="G81" s="260"/>
      <c r="H81" s="260"/>
      <c r="I81" s="260"/>
      <c r="J81" s="260"/>
      <c r="K81" s="260"/>
      <c r="L81" s="260"/>
      <c r="M81" s="260"/>
      <c r="N81" s="1298" t="str">
        <f>N34</f>
        <v>　現地調査について、了解いたしました。</v>
      </c>
      <c r="O81" s="1299"/>
      <c r="P81" s="1299"/>
      <c r="Q81" s="1299"/>
      <c r="R81" s="1299"/>
      <c r="S81" s="1299"/>
      <c r="T81" s="1299"/>
      <c r="U81" s="1299"/>
      <c r="V81" s="1299"/>
      <c r="W81" s="1299"/>
      <c r="X81" s="1299"/>
      <c r="Y81" s="1299"/>
      <c r="Z81" s="1299"/>
      <c r="AA81" s="1299"/>
      <c r="AB81" s="1299"/>
      <c r="AC81" s="1299"/>
      <c r="AD81" s="1299"/>
      <c r="AE81" s="1299"/>
      <c r="AF81" s="1299"/>
      <c r="AG81" s="1299"/>
      <c r="AH81" s="1299"/>
      <c r="AI81" s="1299"/>
      <c r="AJ81" s="1299"/>
      <c r="AK81" s="1299"/>
      <c r="AL81" s="1299"/>
      <c r="AM81" s="1299"/>
      <c r="AN81" s="1299"/>
      <c r="AO81" s="1299"/>
      <c r="AP81" s="1299"/>
      <c r="AQ81" s="1299"/>
      <c r="AR81" s="1299"/>
      <c r="AS81" s="1299"/>
      <c r="AT81" s="1299"/>
      <c r="AU81" s="1299"/>
      <c r="AV81" s="1299"/>
      <c r="AW81" s="1299"/>
      <c r="AX81" s="1299"/>
      <c r="AY81" s="255"/>
    </row>
    <row r="82" spans="2:60" ht="20.149999999999999" customHeight="1">
      <c r="B82" s="1182"/>
      <c r="C82" s="1183"/>
      <c r="D82" s="1195"/>
      <c r="E82" s="1196"/>
      <c r="F82" s="503"/>
      <c r="G82" s="799"/>
      <c r="H82" s="790"/>
      <c r="I82" s="1190" t="s">
        <v>664</v>
      </c>
      <c r="J82" s="1190"/>
      <c r="K82" s="1190"/>
      <c r="L82" s="1190"/>
      <c r="M82" s="260"/>
      <c r="N82" s="1300">
        <f>N35</f>
        <v>0</v>
      </c>
      <c r="O82" s="1301"/>
      <c r="P82" s="1301"/>
      <c r="Q82" s="1301"/>
      <c r="R82" s="1301"/>
      <c r="S82" s="1301"/>
      <c r="T82" s="1301"/>
      <c r="U82" s="1301"/>
      <c r="V82" s="1301"/>
      <c r="W82" s="1301"/>
      <c r="X82" s="1301"/>
      <c r="Y82" s="1301"/>
      <c r="Z82" s="1301"/>
      <c r="AA82" s="1301"/>
      <c r="AB82" s="1301"/>
      <c r="AC82" s="1301"/>
      <c r="AD82" s="1301"/>
      <c r="AE82" s="1301"/>
      <c r="AF82" s="1301"/>
      <c r="AG82" s="1301"/>
      <c r="AH82" s="1301"/>
      <c r="AI82" s="1301"/>
      <c r="AJ82" s="1301"/>
      <c r="AK82" s="1301"/>
      <c r="AL82" s="1301"/>
      <c r="AM82" s="1301"/>
      <c r="AN82" s="1301"/>
      <c r="AO82" s="1301"/>
      <c r="AP82" s="1301"/>
      <c r="AQ82" s="1301"/>
      <c r="AR82" s="1301"/>
      <c r="AS82" s="1301"/>
      <c r="AT82" s="1301"/>
      <c r="AU82" s="1301"/>
      <c r="AV82" s="1301"/>
      <c r="AW82" s="1301"/>
      <c r="AX82" s="1301"/>
      <c r="AY82" s="255"/>
    </row>
    <row r="83" spans="2:60" ht="20.149999999999999" customHeight="1">
      <c r="B83" s="1182"/>
      <c r="C83" s="1183"/>
      <c r="D83" s="1195"/>
      <c r="E83" s="1196"/>
      <c r="F83" s="503"/>
      <c r="G83" s="260"/>
      <c r="H83" s="260"/>
      <c r="I83" s="260"/>
      <c r="J83" s="260"/>
      <c r="K83" s="260"/>
      <c r="L83" s="260"/>
      <c r="M83" s="260"/>
      <c r="N83" s="1300">
        <f>N36</f>
        <v>0</v>
      </c>
      <c r="O83" s="1301"/>
      <c r="P83" s="1301"/>
      <c r="Q83" s="1301"/>
      <c r="R83" s="1301"/>
      <c r="S83" s="1301"/>
      <c r="T83" s="1301"/>
      <c r="U83" s="1301"/>
      <c r="V83" s="1301"/>
      <c r="W83" s="1301"/>
      <c r="X83" s="1301"/>
      <c r="Y83" s="1301"/>
      <c r="Z83" s="1301"/>
      <c r="AA83" s="1301"/>
      <c r="AB83" s="1301"/>
      <c r="AC83" s="1301"/>
      <c r="AD83" s="1301"/>
      <c r="AE83" s="1301"/>
      <c r="AF83" s="1301"/>
      <c r="AG83" s="1301"/>
      <c r="AH83" s="1301"/>
      <c r="AI83" s="1301"/>
      <c r="AJ83" s="1301"/>
      <c r="AK83" s="1301"/>
      <c r="AL83" s="1301"/>
      <c r="AM83" s="1301"/>
      <c r="AN83" s="1301"/>
      <c r="AO83" s="1301"/>
      <c r="AP83" s="1301"/>
      <c r="AQ83" s="1301"/>
      <c r="AR83" s="1301"/>
      <c r="AS83" s="1301"/>
      <c r="AT83" s="1301"/>
      <c r="AU83" s="1301"/>
      <c r="AV83" s="1301"/>
      <c r="AW83" s="1301"/>
      <c r="AX83" s="1301"/>
      <c r="AY83" s="255"/>
    </row>
    <row r="84" spans="2:60" ht="20.149999999999999" customHeight="1" thickBot="1">
      <c r="B84" s="1184"/>
      <c r="C84" s="1185"/>
      <c r="D84" s="1197"/>
      <c r="E84" s="1198"/>
      <c r="F84" s="508"/>
      <c r="G84" s="265"/>
      <c r="H84" s="265"/>
      <c r="I84" s="265"/>
      <c r="J84" s="265"/>
      <c r="K84" s="265"/>
      <c r="L84" s="265"/>
      <c r="M84" s="265"/>
      <c r="N84" s="265"/>
      <c r="O84" s="265"/>
      <c r="P84" s="265"/>
      <c r="Q84" s="265"/>
      <c r="R84" s="265"/>
      <c r="S84" s="265"/>
      <c r="T84" s="265"/>
      <c r="U84" s="265"/>
      <c r="V84" s="265"/>
      <c r="W84" s="1208" t="s">
        <v>30</v>
      </c>
      <c r="X84" s="1242"/>
      <c r="Y84" s="1242"/>
      <c r="Z84" s="1242"/>
      <c r="AA84" s="1242"/>
      <c r="AB84" s="1242"/>
      <c r="AC84" s="1242"/>
      <c r="AD84" s="1242"/>
      <c r="AE84" s="1242"/>
      <c r="AF84" s="1242"/>
      <c r="AG84" s="1242"/>
      <c r="AH84" s="1243">
        <f>AH37</f>
        <v>0</v>
      </c>
      <c r="AI84" s="1243"/>
      <c r="AJ84" s="1243"/>
      <c r="AK84" s="1243"/>
      <c r="AL84" s="1243"/>
      <c r="AM84" s="1243"/>
      <c r="AN84" s="1243"/>
      <c r="AO84" s="1243"/>
      <c r="AP84" s="1243"/>
      <c r="AQ84" s="1243"/>
      <c r="AR84" s="1243"/>
      <c r="AS84" s="1243"/>
      <c r="AT84" s="717"/>
      <c r="AU84" s="717"/>
      <c r="AV84" s="717"/>
      <c r="AW84" s="717"/>
      <c r="AX84" s="265"/>
      <c r="AY84" s="266"/>
    </row>
    <row r="85" spans="2:60" ht="13.5" thickBot="1">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row>
    <row r="86" spans="2:60" s="2" customFormat="1" ht="9.9" customHeight="1">
      <c r="B86" s="748"/>
      <c r="C86" s="1244"/>
      <c r="D86" s="1244"/>
      <c r="E86" s="1244"/>
      <c r="F86" s="1244"/>
      <c r="G86" s="1244"/>
      <c r="H86" s="785"/>
      <c r="I86" s="749"/>
      <c r="J86" s="1246"/>
      <c r="K86" s="1246"/>
      <c r="L86" s="1246"/>
      <c r="M86" s="1246"/>
      <c r="N86" s="1246"/>
      <c r="O86" s="785"/>
      <c r="P86" s="749"/>
      <c r="Q86" s="1246" t="s">
        <v>8</v>
      </c>
      <c r="R86" s="1248"/>
      <c r="S86" s="1248"/>
      <c r="T86" s="1248"/>
      <c r="U86" s="1248"/>
      <c r="V86" s="785"/>
      <c r="W86" s="749"/>
      <c r="X86" s="1246" t="s">
        <v>323</v>
      </c>
      <c r="Y86" s="1248"/>
      <c r="Z86" s="1248"/>
      <c r="AA86" s="1248"/>
      <c r="AB86" s="1248"/>
      <c r="AC86" s="785"/>
      <c r="AD86" s="749"/>
      <c r="AE86" s="1246" t="s">
        <v>32</v>
      </c>
      <c r="AF86" s="1248"/>
      <c r="AG86" s="1248"/>
      <c r="AH86" s="1248"/>
      <c r="AI86" s="1248"/>
      <c r="AJ86" s="753"/>
      <c r="AK86" s="790"/>
      <c r="AL86" s="790"/>
      <c r="AM86" s="750"/>
      <c r="AN86" s="751"/>
      <c r="AO86" s="751"/>
      <c r="AP86" s="1218" t="s">
        <v>666</v>
      </c>
      <c r="AQ86" s="1219"/>
      <c r="AR86" s="1219"/>
      <c r="AS86" s="1219"/>
      <c r="AT86" s="1219"/>
      <c r="AU86" s="1222" t="s">
        <v>667</v>
      </c>
      <c r="AV86" s="1223"/>
      <c r="AW86" s="1223"/>
      <c r="AX86" s="1223"/>
      <c r="AY86" s="1224"/>
      <c r="BA86" s="747"/>
      <c r="BB86" s="747"/>
      <c r="BC86" s="747"/>
      <c r="BD86" s="747"/>
      <c r="BE86" s="747"/>
      <c r="BF86" s="747"/>
      <c r="BG86" s="747"/>
      <c r="BH86" s="747"/>
    </row>
    <row r="87" spans="2:60" s="2" customFormat="1" ht="9.9" customHeight="1">
      <c r="B87" s="752"/>
      <c r="C87" s="1245"/>
      <c r="D87" s="1245"/>
      <c r="E87" s="1245"/>
      <c r="F87" s="1245"/>
      <c r="G87" s="1245"/>
      <c r="H87" s="786"/>
      <c r="I87" s="801"/>
      <c r="J87" s="1247"/>
      <c r="K87" s="1247"/>
      <c r="L87" s="1247"/>
      <c r="M87" s="1247"/>
      <c r="N87" s="1247"/>
      <c r="O87" s="786"/>
      <c r="P87" s="801"/>
      <c r="Q87" s="1249"/>
      <c r="R87" s="1249"/>
      <c r="S87" s="1249"/>
      <c r="T87" s="1249"/>
      <c r="U87" s="1249"/>
      <c r="V87" s="786"/>
      <c r="W87" s="801"/>
      <c r="X87" s="1249"/>
      <c r="Y87" s="1249"/>
      <c r="Z87" s="1249"/>
      <c r="AA87" s="1249"/>
      <c r="AB87" s="1249"/>
      <c r="AC87" s="786"/>
      <c r="AD87" s="801"/>
      <c r="AE87" s="1249"/>
      <c r="AF87" s="1249"/>
      <c r="AG87" s="1249"/>
      <c r="AH87" s="1249"/>
      <c r="AI87" s="1249"/>
      <c r="AJ87" s="754"/>
      <c r="AK87" s="790"/>
      <c r="AL87" s="790"/>
      <c r="AM87" s="750"/>
      <c r="AN87" s="721"/>
      <c r="AO87" s="721"/>
      <c r="AP87" s="1220"/>
      <c r="AQ87" s="1221"/>
      <c r="AR87" s="1221"/>
      <c r="AS87" s="1221"/>
      <c r="AT87" s="1221"/>
      <c r="AU87" s="1225"/>
      <c r="AV87" s="1225"/>
      <c r="AW87" s="1225"/>
      <c r="AX87" s="1225"/>
      <c r="AY87" s="1226"/>
      <c r="BA87" s="747"/>
      <c r="BB87" s="747"/>
      <c r="BC87" s="747"/>
      <c r="BD87" s="747"/>
      <c r="BE87" s="747"/>
      <c r="BF87" s="747"/>
      <c r="BG87" s="747"/>
      <c r="BH87" s="747"/>
    </row>
    <row r="88" spans="2:60" ht="9.9" customHeight="1">
      <c r="B88" s="1227"/>
      <c r="C88" s="1228"/>
      <c r="D88" s="1228"/>
      <c r="E88" s="1228"/>
      <c r="F88" s="1228"/>
      <c r="G88" s="1228"/>
      <c r="H88" s="1229"/>
      <c r="I88" s="1236"/>
      <c r="J88" s="1236"/>
      <c r="K88" s="1236"/>
      <c r="L88" s="1236"/>
      <c r="M88" s="1236"/>
      <c r="N88" s="1236"/>
      <c r="O88" s="1236"/>
      <c r="P88" s="1236"/>
      <c r="Q88" s="1236"/>
      <c r="R88" s="1236"/>
      <c r="S88" s="1236"/>
      <c r="T88" s="1236"/>
      <c r="U88" s="1236"/>
      <c r="V88" s="1236"/>
      <c r="W88" s="1236"/>
      <c r="X88" s="1236"/>
      <c r="Y88" s="1236"/>
      <c r="Z88" s="1236"/>
      <c r="AA88" s="1236"/>
      <c r="AB88" s="1236"/>
      <c r="AC88" s="1236"/>
      <c r="AD88" s="1236"/>
      <c r="AE88" s="1236"/>
      <c r="AF88" s="1236"/>
      <c r="AG88" s="1236"/>
      <c r="AH88" s="1236"/>
      <c r="AI88" s="1236"/>
      <c r="AJ88" s="1239"/>
      <c r="AK88" s="790"/>
      <c r="AL88" s="790"/>
      <c r="AM88" s="750"/>
      <c r="AN88" s="721"/>
      <c r="AO88" s="721"/>
      <c r="AP88" s="1210"/>
      <c r="AQ88" s="1211"/>
      <c r="AR88" s="1211"/>
      <c r="AS88" s="1211"/>
      <c r="AT88" s="1211"/>
      <c r="AU88" s="1215"/>
      <c r="AV88" s="1211"/>
      <c r="AW88" s="1211"/>
      <c r="AX88" s="1211"/>
      <c r="AY88" s="1216"/>
    </row>
    <row r="89" spans="2:60" ht="9.9" customHeight="1">
      <c r="B89" s="1230"/>
      <c r="C89" s="1231"/>
      <c r="D89" s="1231"/>
      <c r="E89" s="1231"/>
      <c r="F89" s="1231"/>
      <c r="G89" s="1231"/>
      <c r="H89" s="1232"/>
      <c r="I89" s="1237"/>
      <c r="J89" s="1237"/>
      <c r="K89" s="1237"/>
      <c r="L89" s="1237"/>
      <c r="M89" s="1237"/>
      <c r="N89" s="1237"/>
      <c r="O89" s="1237"/>
      <c r="P89" s="1237"/>
      <c r="Q89" s="1237"/>
      <c r="R89" s="1237"/>
      <c r="S89" s="1237"/>
      <c r="T89" s="1237"/>
      <c r="U89" s="1237"/>
      <c r="V89" s="1237"/>
      <c r="W89" s="1237"/>
      <c r="X89" s="1237"/>
      <c r="Y89" s="1237"/>
      <c r="Z89" s="1237"/>
      <c r="AA89" s="1237"/>
      <c r="AB89" s="1237"/>
      <c r="AC89" s="1237"/>
      <c r="AD89" s="1237"/>
      <c r="AE89" s="1237"/>
      <c r="AF89" s="1237"/>
      <c r="AG89" s="1237"/>
      <c r="AH89" s="1237"/>
      <c r="AI89" s="1237"/>
      <c r="AJ89" s="1240"/>
      <c r="AK89" s="790"/>
      <c r="AL89" s="790"/>
      <c r="AM89" s="750"/>
      <c r="AN89" s="721"/>
      <c r="AO89" s="721"/>
      <c r="AP89" s="1212"/>
      <c r="AQ89" s="1211"/>
      <c r="AR89" s="1211"/>
      <c r="AS89" s="1211"/>
      <c r="AT89" s="1211"/>
      <c r="AU89" s="1211"/>
      <c r="AV89" s="1211"/>
      <c r="AW89" s="1211"/>
      <c r="AX89" s="1211"/>
      <c r="AY89" s="1216"/>
    </row>
    <row r="90" spans="2:60" ht="9.9" customHeight="1">
      <c r="B90" s="1230"/>
      <c r="C90" s="1231"/>
      <c r="D90" s="1231"/>
      <c r="E90" s="1231"/>
      <c r="F90" s="1231"/>
      <c r="G90" s="1231"/>
      <c r="H90" s="1232"/>
      <c r="I90" s="1237"/>
      <c r="J90" s="1237"/>
      <c r="K90" s="1237"/>
      <c r="L90" s="1237"/>
      <c r="M90" s="1237"/>
      <c r="N90" s="1237"/>
      <c r="O90" s="1237"/>
      <c r="P90" s="1237"/>
      <c r="Q90" s="1237"/>
      <c r="R90" s="1237"/>
      <c r="S90" s="1237"/>
      <c r="T90" s="1237"/>
      <c r="U90" s="1237"/>
      <c r="V90" s="1237"/>
      <c r="W90" s="1237"/>
      <c r="X90" s="1237"/>
      <c r="Y90" s="1237"/>
      <c r="Z90" s="1237"/>
      <c r="AA90" s="1237"/>
      <c r="AB90" s="1237"/>
      <c r="AC90" s="1237"/>
      <c r="AD90" s="1237"/>
      <c r="AE90" s="1237"/>
      <c r="AF90" s="1237"/>
      <c r="AG90" s="1237"/>
      <c r="AH90" s="1237"/>
      <c r="AI90" s="1237"/>
      <c r="AJ90" s="1240"/>
      <c r="AK90" s="790"/>
      <c r="AL90" s="790"/>
      <c r="AM90" s="788"/>
      <c r="AN90" s="788"/>
      <c r="AO90" s="788"/>
      <c r="AP90" s="1212"/>
      <c r="AQ90" s="1211"/>
      <c r="AR90" s="1211"/>
      <c r="AS90" s="1211"/>
      <c r="AT90" s="1211"/>
      <c r="AU90" s="1211"/>
      <c r="AV90" s="1211"/>
      <c r="AW90" s="1211"/>
      <c r="AX90" s="1211"/>
      <c r="AY90" s="1216"/>
    </row>
    <row r="91" spans="2:60" ht="9.9" customHeight="1">
      <c r="B91" s="1230"/>
      <c r="C91" s="1231"/>
      <c r="D91" s="1231"/>
      <c r="E91" s="1231"/>
      <c r="F91" s="1231"/>
      <c r="G91" s="1231"/>
      <c r="H91" s="1232"/>
      <c r="I91" s="1237"/>
      <c r="J91" s="1237"/>
      <c r="K91" s="1237"/>
      <c r="L91" s="1237"/>
      <c r="M91" s="1237"/>
      <c r="N91" s="1237"/>
      <c r="O91" s="1237"/>
      <c r="P91" s="1237"/>
      <c r="Q91" s="1237"/>
      <c r="R91" s="1237"/>
      <c r="S91" s="1237"/>
      <c r="T91" s="1237"/>
      <c r="U91" s="1237"/>
      <c r="V91" s="1237"/>
      <c r="W91" s="1237"/>
      <c r="X91" s="1237"/>
      <c r="Y91" s="1237"/>
      <c r="Z91" s="1237"/>
      <c r="AA91" s="1237"/>
      <c r="AB91" s="1237"/>
      <c r="AC91" s="1237"/>
      <c r="AD91" s="1237"/>
      <c r="AE91" s="1237"/>
      <c r="AF91" s="1237"/>
      <c r="AG91" s="1237"/>
      <c r="AH91" s="1237"/>
      <c r="AI91" s="1237"/>
      <c r="AJ91" s="1240"/>
      <c r="AK91" s="790"/>
      <c r="AL91" s="790"/>
      <c r="AM91" s="788"/>
      <c r="AN91" s="788"/>
      <c r="AO91" s="788"/>
      <c r="AP91" s="1212"/>
      <c r="AQ91" s="1211"/>
      <c r="AR91" s="1211"/>
      <c r="AS91" s="1211"/>
      <c r="AT91" s="1211"/>
      <c r="AU91" s="1211"/>
      <c r="AV91" s="1211"/>
      <c r="AW91" s="1211"/>
      <c r="AX91" s="1211"/>
      <c r="AY91" s="1216"/>
    </row>
    <row r="92" spans="2:60" ht="9.9" customHeight="1" thickBot="1">
      <c r="B92" s="1233"/>
      <c r="C92" s="1234"/>
      <c r="D92" s="1234"/>
      <c r="E92" s="1234"/>
      <c r="F92" s="1234"/>
      <c r="G92" s="1234"/>
      <c r="H92" s="1235"/>
      <c r="I92" s="1238"/>
      <c r="J92" s="1238"/>
      <c r="K92" s="1238"/>
      <c r="L92" s="1238"/>
      <c r="M92" s="1238"/>
      <c r="N92" s="1238"/>
      <c r="O92" s="1238"/>
      <c r="P92" s="1238"/>
      <c r="Q92" s="1238"/>
      <c r="R92" s="1238"/>
      <c r="S92" s="1238"/>
      <c r="T92" s="1238"/>
      <c r="U92" s="1238"/>
      <c r="V92" s="1238"/>
      <c r="W92" s="1238"/>
      <c r="X92" s="1238"/>
      <c r="Y92" s="1238"/>
      <c r="Z92" s="1238"/>
      <c r="AA92" s="1238"/>
      <c r="AB92" s="1238"/>
      <c r="AC92" s="1238"/>
      <c r="AD92" s="1238"/>
      <c r="AE92" s="1238"/>
      <c r="AF92" s="1238"/>
      <c r="AG92" s="1238"/>
      <c r="AH92" s="1238"/>
      <c r="AI92" s="1238"/>
      <c r="AJ92" s="1241"/>
      <c r="AK92" s="790"/>
      <c r="AL92" s="790"/>
      <c r="AM92" s="788"/>
      <c r="AN92" s="788"/>
      <c r="AO92" s="788"/>
      <c r="AP92" s="1213"/>
      <c r="AQ92" s="1214"/>
      <c r="AR92" s="1214"/>
      <c r="AS92" s="1214"/>
      <c r="AT92" s="1214"/>
      <c r="AU92" s="1214"/>
      <c r="AV92" s="1214"/>
      <c r="AW92" s="1214"/>
      <c r="AX92" s="1214"/>
      <c r="AY92" s="1217"/>
    </row>
    <row r="93" spans="2:60" ht="9.9" customHeight="1">
      <c r="B93" s="798"/>
      <c r="C93" s="798"/>
      <c r="D93" s="798"/>
      <c r="E93" s="798"/>
      <c r="F93" s="798"/>
      <c r="G93" s="798"/>
      <c r="H93" s="798"/>
      <c r="I93" s="798"/>
      <c r="J93" s="798"/>
      <c r="K93" s="798"/>
      <c r="L93" s="798"/>
      <c r="M93" s="798"/>
      <c r="N93" s="798"/>
      <c r="O93" s="798"/>
      <c r="P93" s="798"/>
      <c r="Q93" s="798"/>
      <c r="R93" s="798"/>
      <c r="S93" s="798"/>
      <c r="T93" s="798"/>
      <c r="U93" s="798"/>
      <c r="V93" s="798"/>
      <c r="W93" s="798"/>
      <c r="X93" s="798"/>
      <c r="Y93" s="798"/>
      <c r="Z93" s="798"/>
      <c r="AA93" s="798"/>
      <c r="AB93" s="798"/>
      <c r="AC93" s="798"/>
      <c r="AD93" s="798"/>
      <c r="AE93" s="798"/>
      <c r="AF93" s="811"/>
      <c r="AG93" s="811"/>
      <c r="AH93" s="811"/>
      <c r="AI93" s="811"/>
      <c r="AJ93" s="811"/>
      <c r="AK93" s="811"/>
      <c r="AL93" s="811"/>
      <c r="AM93" s="788"/>
      <c r="AN93" s="788"/>
      <c r="AO93" s="788"/>
      <c r="AP93" s="788"/>
      <c r="AQ93" s="788"/>
      <c r="AR93" s="788"/>
      <c r="AS93" s="788"/>
      <c r="AT93" s="788"/>
      <c r="AU93" s="290"/>
      <c r="AV93" s="290"/>
      <c r="AW93" s="290"/>
      <c r="AX93" s="290"/>
      <c r="AY93" s="290"/>
    </row>
    <row r="94" spans="2:60" ht="21.75" customHeight="1">
      <c r="B94" s="1205" t="s">
        <v>689</v>
      </c>
      <c r="C94" s="1205"/>
      <c r="D94" s="1205"/>
      <c r="E94" s="1205"/>
      <c r="F94" s="1205"/>
      <c r="G94" s="1205"/>
      <c r="H94" s="1205"/>
      <c r="I94" s="1205"/>
      <c r="J94" s="1205"/>
      <c r="K94" s="1205"/>
      <c r="L94" s="1205"/>
      <c r="M94" s="1205"/>
      <c r="N94" s="1205"/>
      <c r="O94" s="1205"/>
      <c r="P94" s="1205"/>
      <c r="Q94" s="1205"/>
      <c r="R94" s="1205"/>
      <c r="S94" s="1205"/>
      <c r="T94" s="1205"/>
      <c r="U94" s="1205"/>
      <c r="V94" s="1205"/>
      <c r="W94" s="1205"/>
      <c r="X94" s="1205"/>
      <c r="Y94" s="1205"/>
      <c r="Z94" s="1205"/>
      <c r="AA94" s="1205"/>
      <c r="AB94" s="1205"/>
      <c r="AC94" s="1205"/>
      <c r="AD94" s="1205"/>
      <c r="AE94" s="1205"/>
      <c r="AF94" s="1205"/>
      <c r="AG94" s="1205"/>
      <c r="AH94" s="1205"/>
      <c r="AI94" s="1205"/>
      <c r="AJ94" s="1205"/>
      <c r="AK94" s="1205"/>
      <c r="AL94" s="1205"/>
      <c r="AM94" s="1205"/>
      <c r="AN94" s="1205"/>
      <c r="AO94" s="1205"/>
      <c r="AP94" s="1205"/>
      <c r="AQ94" s="1205"/>
      <c r="AR94" s="1205"/>
      <c r="AS94" s="1205"/>
      <c r="AT94" s="1205"/>
      <c r="AU94" s="1205"/>
      <c r="AV94" s="1205"/>
      <c r="AW94" s="1205"/>
      <c r="AX94" s="1205"/>
      <c r="AY94" s="1205"/>
    </row>
  </sheetData>
  <sheetProtection sheet="1" selectLockedCells="1"/>
  <mergeCells count="156">
    <mergeCell ref="B4:F4"/>
    <mergeCell ref="G4:AN4"/>
    <mergeCell ref="AO4:AS4"/>
    <mergeCell ref="AT4:AY4"/>
    <mergeCell ref="AE86:AI87"/>
    <mergeCell ref="N35:AX35"/>
    <mergeCell ref="N36:AX36"/>
    <mergeCell ref="N75:AX75"/>
    <mergeCell ref="N76:AX76"/>
    <mergeCell ref="N77:AX77"/>
    <mergeCell ref="N81:AX81"/>
    <mergeCell ref="N82:AX82"/>
    <mergeCell ref="N83:AX83"/>
    <mergeCell ref="X72:AX72"/>
    <mergeCell ref="W78:AG78"/>
    <mergeCell ref="AH78:AS78"/>
    <mergeCell ref="C57:AX71"/>
    <mergeCell ref="E72:I72"/>
    <mergeCell ref="B50:F50"/>
    <mergeCell ref="B51:F51"/>
    <mergeCell ref="G51:AN51"/>
    <mergeCell ref="AT51:AY51"/>
    <mergeCell ref="N34:AX34"/>
    <mergeCell ref="AN73:AP74"/>
    <mergeCell ref="AS73:AV74"/>
    <mergeCell ref="G73:L74"/>
    <mergeCell ref="P73:R74"/>
    <mergeCell ref="V53:X53"/>
    <mergeCell ref="J72:K72"/>
    <mergeCell ref="N72:W72"/>
    <mergeCell ref="AX49:AY49"/>
    <mergeCell ref="BI18:BZ19"/>
    <mergeCell ref="BI20:BX23"/>
    <mergeCell ref="AH26:AJ27"/>
    <mergeCell ref="I29:L29"/>
    <mergeCell ref="AH31:AS31"/>
    <mergeCell ref="X39:AB40"/>
    <mergeCell ref="AE39:AI40"/>
    <mergeCell ref="N25:W25"/>
    <mergeCell ref="X25:AX25"/>
    <mergeCell ref="E25:I25"/>
    <mergeCell ref="I35:L35"/>
    <mergeCell ref="AH37:AS37"/>
    <mergeCell ref="D32:E37"/>
    <mergeCell ref="G32:L33"/>
    <mergeCell ref="P32:R33"/>
    <mergeCell ref="V32:X33"/>
    <mergeCell ref="AB32:AD33"/>
    <mergeCell ref="AO5:AS5"/>
    <mergeCell ref="AB52:AN52"/>
    <mergeCell ref="AO52:AS52"/>
    <mergeCell ref="B47:AY47"/>
    <mergeCell ref="B48:AY48"/>
    <mergeCell ref="R49:AI49"/>
    <mergeCell ref="B52:F52"/>
    <mergeCell ref="J52:M52"/>
    <mergeCell ref="Q52:T52"/>
    <mergeCell ref="AT52:AU52"/>
    <mergeCell ref="AX52:AY52"/>
    <mergeCell ref="AV52:AW52"/>
    <mergeCell ref="AO51:AS51"/>
    <mergeCell ref="G50:AY50"/>
    <mergeCell ref="J39:N40"/>
    <mergeCell ref="Q39:U40"/>
    <mergeCell ref="B41:H45"/>
    <mergeCell ref="I41:O45"/>
    <mergeCell ref="P41:V45"/>
    <mergeCell ref="W41:AC45"/>
    <mergeCell ref="AD41:AJ45"/>
    <mergeCell ref="B26:C37"/>
    <mergeCell ref="AH32:AJ33"/>
    <mergeCell ref="J25:K25"/>
    <mergeCell ref="B94:AY94"/>
    <mergeCell ref="W31:AG31"/>
    <mergeCell ref="W37:AG37"/>
    <mergeCell ref="AP41:AT45"/>
    <mergeCell ref="AU41:AY45"/>
    <mergeCell ref="AP39:AT40"/>
    <mergeCell ref="AU39:AY40"/>
    <mergeCell ref="AP86:AT87"/>
    <mergeCell ref="AU86:AY87"/>
    <mergeCell ref="AP88:AT92"/>
    <mergeCell ref="B88:H92"/>
    <mergeCell ref="I88:O92"/>
    <mergeCell ref="P88:V92"/>
    <mergeCell ref="W88:AC92"/>
    <mergeCell ref="AD88:AJ92"/>
    <mergeCell ref="AU88:AY92"/>
    <mergeCell ref="I82:L82"/>
    <mergeCell ref="W84:AG84"/>
    <mergeCell ref="AH84:AS84"/>
    <mergeCell ref="C86:G87"/>
    <mergeCell ref="J86:N87"/>
    <mergeCell ref="Q86:U87"/>
    <mergeCell ref="X86:AB87"/>
    <mergeCell ref="C39:G40"/>
    <mergeCell ref="B73:C84"/>
    <mergeCell ref="I54:K55"/>
    <mergeCell ref="N54:AX55"/>
    <mergeCell ref="V73:X74"/>
    <mergeCell ref="J53:L53"/>
    <mergeCell ref="P53:R53"/>
    <mergeCell ref="V52:AA52"/>
    <mergeCell ref="B53:F55"/>
    <mergeCell ref="AB53:AD53"/>
    <mergeCell ref="AH53:AJ53"/>
    <mergeCell ref="AN53:AP53"/>
    <mergeCell ref="AT53:AV53"/>
    <mergeCell ref="D79:E84"/>
    <mergeCell ref="G79:L80"/>
    <mergeCell ref="P79:R80"/>
    <mergeCell ref="V79:X80"/>
    <mergeCell ref="AB79:AD80"/>
    <mergeCell ref="AH79:AJ80"/>
    <mergeCell ref="AN79:AP80"/>
    <mergeCell ref="AS79:AV80"/>
    <mergeCell ref="AB73:AD74"/>
    <mergeCell ref="AH73:AJ74"/>
    <mergeCell ref="I76:L76"/>
    <mergeCell ref="D73:E78"/>
    <mergeCell ref="D26:E31"/>
    <mergeCell ref="G26:L27"/>
    <mergeCell ref="P26:R27"/>
    <mergeCell ref="V26:X27"/>
    <mergeCell ref="AB26:AD27"/>
    <mergeCell ref="N28:AX28"/>
    <mergeCell ref="N29:AX29"/>
    <mergeCell ref="N30:AX30"/>
    <mergeCell ref="AN32:AP33"/>
    <mergeCell ref="AS32:AV33"/>
    <mergeCell ref="AN26:AP27"/>
    <mergeCell ref="AS26:AV27"/>
    <mergeCell ref="C10:AX24"/>
    <mergeCell ref="B1:AY1"/>
    <mergeCell ref="R2:AI2"/>
    <mergeCell ref="B5:F5"/>
    <mergeCell ref="J5:M5"/>
    <mergeCell ref="Q5:T5"/>
    <mergeCell ref="AT5:AU5"/>
    <mergeCell ref="AV5:AW5"/>
    <mergeCell ref="N7:AX8"/>
    <mergeCell ref="B3:F3"/>
    <mergeCell ref="AX5:AY5"/>
    <mergeCell ref="B6:F8"/>
    <mergeCell ref="J6:L6"/>
    <mergeCell ref="P6:R6"/>
    <mergeCell ref="V6:X6"/>
    <mergeCell ref="AB6:AD6"/>
    <mergeCell ref="AH6:AJ6"/>
    <mergeCell ref="AN6:AP6"/>
    <mergeCell ref="AT6:AV6"/>
    <mergeCell ref="I7:K8"/>
    <mergeCell ref="G3:AY3"/>
    <mergeCell ref="AX2:AY2"/>
    <mergeCell ref="V5:AB5"/>
    <mergeCell ref="AC5:AN5"/>
  </mergeCells>
  <phoneticPr fontId="3"/>
  <dataValidations disablePrompts="1" count="1">
    <dataValidation type="list" allowBlank="1" showInputMessage="1" showErrorMessage="1" sqref="S32:S33 S73:S74 S26:S27 S79:S80">
      <formula1>#REF!</formula1>
    </dataValidation>
  </dataValidations>
  <pageMargins left="0.70866141732283472" right="0.11811023622047245" top="0.74803149606299213" bottom="0.55118110236220474" header="0.31496062992125984" footer="0.31496062992125984"/>
  <pageSetup paperSize="9" scale="99" orientation="portrait" r:id="rId1"/>
  <headerFooter alignWithMargins="0">
    <oddHeader>&amp;L&amp;"ＭＳ 明朝,標準"&amp;8&amp;K00-038　第1号様式（第１条関係）土木工事用</oddHeader>
    <oddFooter>&amp;R&amp;"ＭＳ 明朝,標準"&amp;8&amp;K00-033受注者⇔監督員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7857" r:id="rId4" name="Check Box 1">
              <controlPr defaultSize="0" autoFill="0" autoLine="0" autoPict="0">
                <anchor moveWithCells="1">
                  <from>
                    <xdr:col>13</xdr:col>
                    <xdr:colOff>0</xdr:colOff>
                    <xdr:row>24</xdr:row>
                    <xdr:rowOff>234950</xdr:rowOff>
                  </from>
                  <to>
                    <xdr:col>15</xdr:col>
                    <xdr:colOff>25400</xdr:colOff>
                    <xdr:row>27</xdr:row>
                    <xdr:rowOff>25400</xdr:rowOff>
                  </to>
                </anchor>
              </controlPr>
            </control>
          </mc:Choice>
        </mc:AlternateContent>
        <mc:AlternateContent xmlns:mc="http://schemas.openxmlformats.org/markup-compatibility/2006">
          <mc:Choice Requires="x14">
            <control shapeId="377858" r:id="rId5" name="Check Box 2">
              <controlPr defaultSize="0" autoFill="0" autoLine="0" autoPict="0">
                <anchor moveWithCells="1">
                  <from>
                    <xdr:col>13</xdr:col>
                    <xdr:colOff>0</xdr:colOff>
                    <xdr:row>24</xdr:row>
                    <xdr:rowOff>234950</xdr:rowOff>
                  </from>
                  <to>
                    <xdr:col>15</xdr:col>
                    <xdr:colOff>6350</xdr:colOff>
                    <xdr:row>27</xdr:row>
                    <xdr:rowOff>25400</xdr:rowOff>
                  </to>
                </anchor>
              </controlPr>
            </control>
          </mc:Choice>
        </mc:AlternateContent>
        <mc:AlternateContent xmlns:mc="http://schemas.openxmlformats.org/markup-compatibility/2006">
          <mc:Choice Requires="x14">
            <control shapeId="377859" r:id="rId6" name="Check Box 3">
              <controlPr defaultSize="0" autoFill="0" autoLine="0" autoPict="0">
                <anchor moveWithCells="1">
                  <from>
                    <xdr:col>25</xdr:col>
                    <xdr:colOff>31750</xdr:colOff>
                    <xdr:row>24</xdr:row>
                    <xdr:rowOff>234950</xdr:rowOff>
                  </from>
                  <to>
                    <xdr:col>27</xdr:col>
                    <xdr:colOff>63500</xdr:colOff>
                    <xdr:row>27</xdr:row>
                    <xdr:rowOff>25400</xdr:rowOff>
                  </to>
                </anchor>
              </controlPr>
            </control>
          </mc:Choice>
        </mc:AlternateContent>
        <mc:AlternateContent xmlns:mc="http://schemas.openxmlformats.org/markup-compatibility/2006">
          <mc:Choice Requires="x14">
            <control shapeId="377860" r:id="rId7" name="Check Box 4">
              <controlPr defaultSize="0" autoFill="0" autoLine="0" autoPict="0">
                <anchor moveWithCells="1">
                  <from>
                    <xdr:col>31</xdr:col>
                    <xdr:colOff>31750</xdr:colOff>
                    <xdr:row>24</xdr:row>
                    <xdr:rowOff>234950</xdr:rowOff>
                  </from>
                  <to>
                    <xdr:col>33</xdr:col>
                    <xdr:colOff>63500</xdr:colOff>
                    <xdr:row>27</xdr:row>
                    <xdr:rowOff>25400</xdr:rowOff>
                  </to>
                </anchor>
              </controlPr>
            </control>
          </mc:Choice>
        </mc:AlternateContent>
        <mc:AlternateContent xmlns:mc="http://schemas.openxmlformats.org/markup-compatibility/2006">
          <mc:Choice Requires="x14">
            <control shapeId="377861" r:id="rId8" name="Check Box 5">
              <controlPr defaultSize="0" autoFill="0" autoLine="0" autoPict="0">
                <anchor moveWithCells="1">
                  <from>
                    <xdr:col>37</xdr:col>
                    <xdr:colOff>69850</xdr:colOff>
                    <xdr:row>24</xdr:row>
                    <xdr:rowOff>234950</xdr:rowOff>
                  </from>
                  <to>
                    <xdr:col>39</xdr:col>
                    <xdr:colOff>82550</xdr:colOff>
                    <xdr:row>27</xdr:row>
                    <xdr:rowOff>25400</xdr:rowOff>
                  </to>
                </anchor>
              </controlPr>
            </control>
          </mc:Choice>
        </mc:AlternateContent>
        <mc:AlternateContent xmlns:mc="http://schemas.openxmlformats.org/markup-compatibility/2006">
          <mc:Choice Requires="x14">
            <control shapeId="377862" r:id="rId9" name="Check Box 6">
              <controlPr defaultSize="0" autoFill="0" autoLine="0" autoPict="0">
                <anchor moveWithCells="1">
                  <from>
                    <xdr:col>6</xdr:col>
                    <xdr:colOff>107950</xdr:colOff>
                    <xdr:row>27</xdr:row>
                    <xdr:rowOff>228600</xdr:rowOff>
                  </from>
                  <to>
                    <xdr:col>8</xdr:col>
                    <xdr:colOff>120650</xdr:colOff>
                    <xdr:row>28</xdr:row>
                    <xdr:rowOff>234950</xdr:rowOff>
                  </to>
                </anchor>
              </controlPr>
            </control>
          </mc:Choice>
        </mc:AlternateContent>
        <mc:AlternateContent xmlns:mc="http://schemas.openxmlformats.org/markup-compatibility/2006">
          <mc:Choice Requires="x14">
            <control shapeId="377864" r:id="rId10" name="Check Box 8">
              <controlPr defaultSize="0" autoFill="0" autoLine="0" autoPict="0">
                <anchor moveWithCells="1">
                  <from>
                    <xdr:col>13</xdr:col>
                    <xdr:colOff>0</xdr:colOff>
                    <xdr:row>30</xdr:row>
                    <xdr:rowOff>234950</xdr:rowOff>
                  </from>
                  <to>
                    <xdr:col>15</xdr:col>
                    <xdr:colOff>6350</xdr:colOff>
                    <xdr:row>33</xdr:row>
                    <xdr:rowOff>25400</xdr:rowOff>
                  </to>
                </anchor>
              </controlPr>
            </control>
          </mc:Choice>
        </mc:AlternateContent>
        <mc:AlternateContent xmlns:mc="http://schemas.openxmlformats.org/markup-compatibility/2006">
          <mc:Choice Requires="x14">
            <control shapeId="377865" r:id="rId11" name="Check Box 9">
              <controlPr defaultSize="0" autoFill="0" autoLine="0" autoPict="0">
                <anchor moveWithCells="1">
                  <from>
                    <xdr:col>13</xdr:col>
                    <xdr:colOff>0</xdr:colOff>
                    <xdr:row>31</xdr:row>
                    <xdr:rowOff>0</xdr:rowOff>
                  </from>
                  <to>
                    <xdr:col>15</xdr:col>
                    <xdr:colOff>25400</xdr:colOff>
                    <xdr:row>33</xdr:row>
                    <xdr:rowOff>25400</xdr:rowOff>
                  </to>
                </anchor>
              </controlPr>
            </control>
          </mc:Choice>
        </mc:AlternateContent>
        <mc:AlternateContent xmlns:mc="http://schemas.openxmlformats.org/markup-compatibility/2006">
          <mc:Choice Requires="x14">
            <control shapeId="377866" r:id="rId12" name="Check Box 10">
              <controlPr defaultSize="0" autoFill="0" autoLine="0" autoPict="0">
                <anchor moveWithCells="1">
                  <from>
                    <xdr:col>25</xdr:col>
                    <xdr:colOff>31750</xdr:colOff>
                    <xdr:row>31</xdr:row>
                    <xdr:rowOff>0</xdr:rowOff>
                  </from>
                  <to>
                    <xdr:col>27</xdr:col>
                    <xdr:colOff>44450</xdr:colOff>
                    <xdr:row>33</xdr:row>
                    <xdr:rowOff>25400</xdr:rowOff>
                  </to>
                </anchor>
              </controlPr>
            </control>
          </mc:Choice>
        </mc:AlternateContent>
        <mc:AlternateContent xmlns:mc="http://schemas.openxmlformats.org/markup-compatibility/2006">
          <mc:Choice Requires="x14">
            <control shapeId="377867" r:id="rId13" name="Check Box 11">
              <controlPr defaultSize="0" autoFill="0" autoLine="0" autoPict="0">
                <anchor moveWithCells="1">
                  <from>
                    <xdr:col>31</xdr:col>
                    <xdr:colOff>31750</xdr:colOff>
                    <xdr:row>31</xdr:row>
                    <xdr:rowOff>0</xdr:rowOff>
                  </from>
                  <to>
                    <xdr:col>33</xdr:col>
                    <xdr:colOff>44450</xdr:colOff>
                    <xdr:row>33</xdr:row>
                    <xdr:rowOff>25400</xdr:rowOff>
                  </to>
                </anchor>
              </controlPr>
            </control>
          </mc:Choice>
        </mc:AlternateContent>
        <mc:AlternateContent xmlns:mc="http://schemas.openxmlformats.org/markup-compatibility/2006">
          <mc:Choice Requires="x14">
            <control shapeId="377868" r:id="rId14" name="Check Box 12">
              <controlPr defaultSize="0" autoFill="0" autoLine="0" autoPict="0">
                <anchor moveWithCells="1">
                  <from>
                    <xdr:col>37</xdr:col>
                    <xdr:colOff>69850</xdr:colOff>
                    <xdr:row>31</xdr:row>
                    <xdr:rowOff>0</xdr:rowOff>
                  </from>
                  <to>
                    <xdr:col>39</xdr:col>
                    <xdr:colOff>101600</xdr:colOff>
                    <xdr:row>33</xdr:row>
                    <xdr:rowOff>25400</xdr:rowOff>
                  </to>
                </anchor>
              </controlPr>
            </control>
          </mc:Choice>
        </mc:AlternateContent>
        <mc:AlternateContent xmlns:mc="http://schemas.openxmlformats.org/markup-compatibility/2006">
          <mc:Choice Requires="x14">
            <control shapeId="377869" r:id="rId15" name="Check Box 13">
              <controlPr defaultSize="0" autoFill="0" autoLine="0" autoPict="0">
                <anchor moveWithCells="1">
                  <from>
                    <xdr:col>13</xdr:col>
                    <xdr:colOff>38100</xdr:colOff>
                    <xdr:row>71</xdr:row>
                    <xdr:rowOff>234950</xdr:rowOff>
                  </from>
                  <to>
                    <xdr:col>15</xdr:col>
                    <xdr:colOff>63500</xdr:colOff>
                    <xdr:row>74</xdr:row>
                    <xdr:rowOff>6350</xdr:rowOff>
                  </to>
                </anchor>
              </controlPr>
            </control>
          </mc:Choice>
        </mc:AlternateContent>
        <mc:AlternateContent xmlns:mc="http://schemas.openxmlformats.org/markup-compatibility/2006">
          <mc:Choice Requires="x14">
            <control shapeId="377870" r:id="rId16" name="Check Box 14">
              <controlPr defaultSize="0" autoFill="0" autoLine="0" autoPict="0">
                <anchor moveWithCells="1">
                  <from>
                    <xdr:col>19</xdr:col>
                    <xdr:colOff>25400</xdr:colOff>
                    <xdr:row>71</xdr:row>
                    <xdr:rowOff>234950</xdr:rowOff>
                  </from>
                  <to>
                    <xdr:col>21</xdr:col>
                    <xdr:colOff>38100</xdr:colOff>
                    <xdr:row>74</xdr:row>
                    <xdr:rowOff>25400</xdr:rowOff>
                  </to>
                </anchor>
              </controlPr>
            </control>
          </mc:Choice>
        </mc:AlternateContent>
        <mc:AlternateContent xmlns:mc="http://schemas.openxmlformats.org/markup-compatibility/2006">
          <mc:Choice Requires="x14">
            <control shapeId="377871" r:id="rId17" name="Check Box 15">
              <controlPr defaultSize="0" autoFill="0" autoLine="0" autoPict="0">
                <anchor moveWithCells="1">
                  <from>
                    <xdr:col>25</xdr:col>
                    <xdr:colOff>44450</xdr:colOff>
                    <xdr:row>71</xdr:row>
                    <xdr:rowOff>234950</xdr:rowOff>
                  </from>
                  <to>
                    <xdr:col>27</xdr:col>
                    <xdr:colOff>76200</xdr:colOff>
                    <xdr:row>74</xdr:row>
                    <xdr:rowOff>25400</xdr:rowOff>
                  </to>
                </anchor>
              </controlPr>
            </control>
          </mc:Choice>
        </mc:AlternateContent>
        <mc:AlternateContent xmlns:mc="http://schemas.openxmlformats.org/markup-compatibility/2006">
          <mc:Choice Requires="x14">
            <control shapeId="377872" r:id="rId18" name="Check Box 16">
              <controlPr defaultSize="0" autoFill="0" autoLine="0" autoPict="0">
                <anchor moveWithCells="1">
                  <from>
                    <xdr:col>31</xdr:col>
                    <xdr:colOff>25400</xdr:colOff>
                    <xdr:row>71</xdr:row>
                    <xdr:rowOff>234950</xdr:rowOff>
                  </from>
                  <to>
                    <xdr:col>33</xdr:col>
                    <xdr:colOff>44450</xdr:colOff>
                    <xdr:row>74</xdr:row>
                    <xdr:rowOff>25400</xdr:rowOff>
                  </to>
                </anchor>
              </controlPr>
            </control>
          </mc:Choice>
        </mc:AlternateContent>
        <mc:AlternateContent xmlns:mc="http://schemas.openxmlformats.org/markup-compatibility/2006">
          <mc:Choice Requires="x14">
            <control shapeId="377873" r:id="rId19" name="Check Box 17">
              <controlPr defaultSize="0" autoFill="0" autoLine="0" autoPict="0">
                <anchor moveWithCells="1">
                  <from>
                    <xdr:col>37</xdr:col>
                    <xdr:colOff>25400</xdr:colOff>
                    <xdr:row>71</xdr:row>
                    <xdr:rowOff>234950</xdr:rowOff>
                  </from>
                  <to>
                    <xdr:col>39</xdr:col>
                    <xdr:colOff>31750</xdr:colOff>
                    <xdr:row>74</xdr:row>
                    <xdr:rowOff>25400</xdr:rowOff>
                  </to>
                </anchor>
              </controlPr>
            </control>
          </mc:Choice>
        </mc:AlternateContent>
        <mc:AlternateContent xmlns:mc="http://schemas.openxmlformats.org/markup-compatibility/2006">
          <mc:Choice Requires="x14">
            <control shapeId="377874" r:id="rId20" name="Check Box 18">
              <controlPr defaultSize="0" autoFill="0" autoLine="0" autoPict="0">
                <anchor moveWithCells="1">
                  <from>
                    <xdr:col>6</xdr:col>
                    <xdr:colOff>107950</xdr:colOff>
                    <xdr:row>74</xdr:row>
                    <xdr:rowOff>234950</xdr:rowOff>
                  </from>
                  <to>
                    <xdr:col>8</xdr:col>
                    <xdr:colOff>120650</xdr:colOff>
                    <xdr:row>76</xdr:row>
                    <xdr:rowOff>0</xdr:rowOff>
                  </to>
                </anchor>
              </controlPr>
            </control>
          </mc:Choice>
        </mc:AlternateContent>
        <mc:AlternateContent xmlns:mc="http://schemas.openxmlformats.org/markup-compatibility/2006">
          <mc:Choice Requires="x14">
            <control shapeId="377875" r:id="rId21" name="Check Box 19">
              <controlPr defaultSize="0" autoFill="0" autoLine="0" autoPict="0">
                <anchor moveWithCells="1">
                  <from>
                    <xdr:col>6</xdr:col>
                    <xdr:colOff>107950</xdr:colOff>
                    <xdr:row>80</xdr:row>
                    <xdr:rowOff>228600</xdr:rowOff>
                  </from>
                  <to>
                    <xdr:col>8</xdr:col>
                    <xdr:colOff>114300</xdr:colOff>
                    <xdr:row>81</xdr:row>
                    <xdr:rowOff>234950</xdr:rowOff>
                  </to>
                </anchor>
              </controlPr>
            </control>
          </mc:Choice>
        </mc:AlternateContent>
        <mc:AlternateContent xmlns:mc="http://schemas.openxmlformats.org/markup-compatibility/2006">
          <mc:Choice Requires="x14">
            <control shapeId="377876" r:id="rId22" name="Check Box 20">
              <controlPr defaultSize="0" autoFill="0" autoLine="0" autoPict="0">
                <anchor moveWithCells="1">
                  <from>
                    <xdr:col>13</xdr:col>
                    <xdr:colOff>44450</xdr:colOff>
                    <xdr:row>77</xdr:row>
                    <xdr:rowOff>234950</xdr:rowOff>
                  </from>
                  <to>
                    <xdr:col>15</xdr:col>
                    <xdr:colOff>69850</xdr:colOff>
                    <xdr:row>80</xdr:row>
                    <xdr:rowOff>25400</xdr:rowOff>
                  </to>
                </anchor>
              </controlPr>
            </control>
          </mc:Choice>
        </mc:AlternateContent>
        <mc:AlternateContent xmlns:mc="http://schemas.openxmlformats.org/markup-compatibility/2006">
          <mc:Choice Requires="x14">
            <control shapeId="377877" r:id="rId23" name="Check Box 21">
              <controlPr defaultSize="0" autoFill="0" autoLine="0" autoPict="0">
                <anchor moveWithCells="1">
                  <from>
                    <xdr:col>19</xdr:col>
                    <xdr:colOff>31750</xdr:colOff>
                    <xdr:row>77</xdr:row>
                    <xdr:rowOff>234950</xdr:rowOff>
                  </from>
                  <to>
                    <xdr:col>21</xdr:col>
                    <xdr:colOff>44450</xdr:colOff>
                    <xdr:row>80</xdr:row>
                    <xdr:rowOff>6350</xdr:rowOff>
                  </to>
                </anchor>
              </controlPr>
            </control>
          </mc:Choice>
        </mc:AlternateContent>
        <mc:AlternateContent xmlns:mc="http://schemas.openxmlformats.org/markup-compatibility/2006">
          <mc:Choice Requires="x14">
            <control shapeId="377878" r:id="rId24" name="Check Box 22">
              <controlPr defaultSize="0" autoFill="0" autoLine="0" autoPict="0">
                <anchor moveWithCells="1">
                  <from>
                    <xdr:col>25</xdr:col>
                    <xdr:colOff>44450</xdr:colOff>
                    <xdr:row>77</xdr:row>
                    <xdr:rowOff>234950</xdr:rowOff>
                  </from>
                  <to>
                    <xdr:col>27</xdr:col>
                    <xdr:colOff>69850</xdr:colOff>
                    <xdr:row>80</xdr:row>
                    <xdr:rowOff>6350</xdr:rowOff>
                  </to>
                </anchor>
              </controlPr>
            </control>
          </mc:Choice>
        </mc:AlternateContent>
        <mc:AlternateContent xmlns:mc="http://schemas.openxmlformats.org/markup-compatibility/2006">
          <mc:Choice Requires="x14">
            <control shapeId="377879" r:id="rId25" name="Check Box 23">
              <controlPr defaultSize="0" autoFill="0" autoLine="0" autoPict="0">
                <anchor moveWithCells="1">
                  <from>
                    <xdr:col>31</xdr:col>
                    <xdr:colOff>31750</xdr:colOff>
                    <xdr:row>77</xdr:row>
                    <xdr:rowOff>234950</xdr:rowOff>
                  </from>
                  <to>
                    <xdr:col>33</xdr:col>
                    <xdr:colOff>44450</xdr:colOff>
                    <xdr:row>80</xdr:row>
                    <xdr:rowOff>6350</xdr:rowOff>
                  </to>
                </anchor>
              </controlPr>
            </control>
          </mc:Choice>
        </mc:AlternateContent>
        <mc:AlternateContent xmlns:mc="http://schemas.openxmlformats.org/markup-compatibility/2006">
          <mc:Choice Requires="x14">
            <control shapeId="377880" r:id="rId26" name="Check Box 24">
              <controlPr defaultSize="0" autoFill="0" autoLine="0" autoPict="0">
                <anchor moveWithCells="1">
                  <from>
                    <xdr:col>37</xdr:col>
                    <xdr:colOff>31750</xdr:colOff>
                    <xdr:row>77</xdr:row>
                    <xdr:rowOff>234950</xdr:rowOff>
                  </from>
                  <to>
                    <xdr:col>39</xdr:col>
                    <xdr:colOff>63500</xdr:colOff>
                    <xdr:row>80</xdr:row>
                    <xdr:rowOff>6350</xdr:rowOff>
                  </to>
                </anchor>
              </controlPr>
            </control>
          </mc:Choice>
        </mc:AlternateContent>
        <mc:AlternateContent xmlns:mc="http://schemas.openxmlformats.org/markup-compatibility/2006">
          <mc:Choice Requires="x14">
            <control shapeId="377881" r:id="rId27" name="Check Box 25">
              <controlPr defaultSize="0" autoFill="0" autoLine="0" autoPict="0">
                <anchor moveWithCells="1">
                  <from>
                    <xdr:col>12</xdr:col>
                    <xdr:colOff>69850</xdr:colOff>
                    <xdr:row>4</xdr:row>
                    <xdr:rowOff>234950</xdr:rowOff>
                  </from>
                  <to>
                    <xdr:col>14</xdr:col>
                    <xdr:colOff>82550</xdr:colOff>
                    <xdr:row>6</xdr:row>
                    <xdr:rowOff>6350</xdr:rowOff>
                  </to>
                </anchor>
              </controlPr>
            </control>
          </mc:Choice>
        </mc:AlternateContent>
        <mc:AlternateContent xmlns:mc="http://schemas.openxmlformats.org/markup-compatibility/2006">
          <mc:Choice Requires="x14">
            <control shapeId="377882" r:id="rId28" name="Check Box 26">
              <controlPr defaultSize="0" autoFill="0" autoLine="0" autoPict="0">
                <anchor moveWithCells="1">
                  <from>
                    <xdr:col>18</xdr:col>
                    <xdr:colOff>114300</xdr:colOff>
                    <xdr:row>4</xdr:row>
                    <xdr:rowOff>234950</xdr:rowOff>
                  </from>
                  <to>
                    <xdr:col>21</xdr:col>
                    <xdr:colOff>0</xdr:colOff>
                    <xdr:row>6</xdr:row>
                    <xdr:rowOff>6350</xdr:rowOff>
                  </to>
                </anchor>
              </controlPr>
            </control>
          </mc:Choice>
        </mc:AlternateContent>
        <mc:AlternateContent xmlns:mc="http://schemas.openxmlformats.org/markup-compatibility/2006">
          <mc:Choice Requires="x14">
            <control shapeId="377883" r:id="rId29" name="Check Box 27">
              <controlPr defaultSize="0" autoFill="0" autoLine="0" autoPict="0">
                <anchor moveWithCells="1">
                  <from>
                    <xdr:col>24</xdr:col>
                    <xdr:colOff>120650</xdr:colOff>
                    <xdr:row>4</xdr:row>
                    <xdr:rowOff>234950</xdr:rowOff>
                  </from>
                  <to>
                    <xdr:col>27</xdr:col>
                    <xdr:colOff>0</xdr:colOff>
                    <xdr:row>6</xdr:row>
                    <xdr:rowOff>6350</xdr:rowOff>
                  </to>
                </anchor>
              </controlPr>
            </control>
          </mc:Choice>
        </mc:AlternateContent>
        <mc:AlternateContent xmlns:mc="http://schemas.openxmlformats.org/markup-compatibility/2006">
          <mc:Choice Requires="x14">
            <control shapeId="377884" r:id="rId30" name="Check Box 28">
              <controlPr defaultSize="0" autoFill="0" autoLine="0" autoPict="0">
                <anchor moveWithCells="1">
                  <from>
                    <xdr:col>31</xdr:col>
                    <xdr:colOff>6350</xdr:colOff>
                    <xdr:row>4</xdr:row>
                    <xdr:rowOff>234950</xdr:rowOff>
                  </from>
                  <to>
                    <xdr:col>33</xdr:col>
                    <xdr:colOff>31750</xdr:colOff>
                    <xdr:row>6</xdr:row>
                    <xdr:rowOff>6350</xdr:rowOff>
                  </to>
                </anchor>
              </controlPr>
            </control>
          </mc:Choice>
        </mc:AlternateContent>
        <mc:AlternateContent xmlns:mc="http://schemas.openxmlformats.org/markup-compatibility/2006">
          <mc:Choice Requires="x14">
            <control shapeId="377885" r:id="rId31" name="Check Box 29">
              <controlPr defaultSize="0" autoFill="0" autoLine="0" autoPict="0">
                <anchor moveWithCells="1">
                  <from>
                    <xdr:col>37</xdr:col>
                    <xdr:colOff>25400</xdr:colOff>
                    <xdr:row>4</xdr:row>
                    <xdr:rowOff>234950</xdr:rowOff>
                  </from>
                  <to>
                    <xdr:col>39</xdr:col>
                    <xdr:colOff>38100</xdr:colOff>
                    <xdr:row>6</xdr:row>
                    <xdr:rowOff>6350</xdr:rowOff>
                  </to>
                </anchor>
              </controlPr>
            </control>
          </mc:Choice>
        </mc:AlternateContent>
        <mc:AlternateContent xmlns:mc="http://schemas.openxmlformats.org/markup-compatibility/2006">
          <mc:Choice Requires="x14">
            <control shapeId="377886" r:id="rId32" name="Check Box 30">
              <controlPr defaultSize="0" autoFill="0" autoLine="0" autoPict="0">
                <anchor moveWithCells="1">
                  <from>
                    <xdr:col>43</xdr:col>
                    <xdr:colOff>63500</xdr:colOff>
                    <xdr:row>4</xdr:row>
                    <xdr:rowOff>234950</xdr:rowOff>
                  </from>
                  <to>
                    <xdr:col>45</xdr:col>
                    <xdr:colOff>76200</xdr:colOff>
                    <xdr:row>6</xdr:row>
                    <xdr:rowOff>6350</xdr:rowOff>
                  </to>
                </anchor>
              </controlPr>
            </control>
          </mc:Choice>
        </mc:AlternateContent>
        <mc:AlternateContent xmlns:mc="http://schemas.openxmlformats.org/markup-compatibility/2006">
          <mc:Choice Requires="x14">
            <control shapeId="377887" r:id="rId33" name="Check Box 31">
              <controlPr defaultSize="0" autoFill="0" autoLine="0" autoPict="0">
                <anchor moveWithCells="1">
                  <from>
                    <xdr:col>6</xdr:col>
                    <xdr:colOff>101600</xdr:colOff>
                    <xdr:row>6</xdr:row>
                    <xdr:rowOff>114300</xdr:rowOff>
                  </from>
                  <to>
                    <xdr:col>8</xdr:col>
                    <xdr:colOff>114300</xdr:colOff>
                    <xdr:row>7</xdr:row>
                    <xdr:rowOff>120650</xdr:rowOff>
                  </to>
                </anchor>
              </controlPr>
            </control>
          </mc:Choice>
        </mc:AlternateContent>
        <mc:AlternateContent xmlns:mc="http://schemas.openxmlformats.org/markup-compatibility/2006">
          <mc:Choice Requires="x14">
            <control shapeId="377888" r:id="rId34" name="Check Box 32">
              <controlPr defaultSize="0" autoFill="0" autoLine="0" autoPict="0">
                <anchor moveWithCells="1">
                  <from>
                    <xdr:col>7</xdr:col>
                    <xdr:colOff>0</xdr:colOff>
                    <xdr:row>52</xdr:row>
                    <xdr:rowOff>0</xdr:rowOff>
                  </from>
                  <to>
                    <xdr:col>9</xdr:col>
                    <xdr:colOff>25400</xdr:colOff>
                    <xdr:row>53</xdr:row>
                    <xdr:rowOff>6350</xdr:rowOff>
                  </to>
                </anchor>
              </controlPr>
            </control>
          </mc:Choice>
        </mc:AlternateContent>
        <mc:AlternateContent xmlns:mc="http://schemas.openxmlformats.org/markup-compatibility/2006">
          <mc:Choice Requires="x14">
            <control shapeId="377889" r:id="rId35" name="Check Box 33">
              <controlPr defaultSize="0" autoFill="0" autoLine="0" autoPict="0">
                <anchor moveWithCells="1">
                  <from>
                    <xdr:col>12</xdr:col>
                    <xdr:colOff>114300</xdr:colOff>
                    <xdr:row>51</xdr:row>
                    <xdr:rowOff>228600</xdr:rowOff>
                  </from>
                  <to>
                    <xdr:col>14</xdr:col>
                    <xdr:colOff>139700</xdr:colOff>
                    <xdr:row>53</xdr:row>
                    <xdr:rowOff>0</xdr:rowOff>
                  </to>
                </anchor>
              </controlPr>
            </control>
          </mc:Choice>
        </mc:AlternateContent>
        <mc:AlternateContent xmlns:mc="http://schemas.openxmlformats.org/markup-compatibility/2006">
          <mc:Choice Requires="x14">
            <control shapeId="377890" r:id="rId36" name="Check Box 34">
              <controlPr defaultSize="0" autoFill="0" autoLine="0" autoPict="0">
                <anchor moveWithCells="1">
                  <from>
                    <xdr:col>18</xdr:col>
                    <xdr:colOff>82550</xdr:colOff>
                    <xdr:row>51</xdr:row>
                    <xdr:rowOff>234950</xdr:rowOff>
                  </from>
                  <to>
                    <xdr:col>20</xdr:col>
                    <xdr:colOff>114300</xdr:colOff>
                    <xdr:row>53</xdr:row>
                    <xdr:rowOff>6350</xdr:rowOff>
                  </to>
                </anchor>
              </controlPr>
            </control>
          </mc:Choice>
        </mc:AlternateContent>
        <mc:AlternateContent xmlns:mc="http://schemas.openxmlformats.org/markup-compatibility/2006">
          <mc:Choice Requires="x14">
            <control shapeId="377891" r:id="rId37" name="Check Box 35">
              <controlPr defaultSize="0" autoFill="0" autoLine="0" autoPict="0">
                <anchor moveWithCells="1">
                  <from>
                    <xdr:col>24</xdr:col>
                    <xdr:colOff>101600</xdr:colOff>
                    <xdr:row>51</xdr:row>
                    <xdr:rowOff>234950</xdr:rowOff>
                  </from>
                  <to>
                    <xdr:col>26</xdr:col>
                    <xdr:colOff>114300</xdr:colOff>
                    <xdr:row>53</xdr:row>
                    <xdr:rowOff>6350</xdr:rowOff>
                  </to>
                </anchor>
              </controlPr>
            </control>
          </mc:Choice>
        </mc:AlternateContent>
        <mc:AlternateContent xmlns:mc="http://schemas.openxmlformats.org/markup-compatibility/2006">
          <mc:Choice Requires="x14">
            <control shapeId="377892" r:id="rId38" name="Check Box 36">
              <controlPr defaultSize="0" autoFill="0" autoLine="0" autoPict="0">
                <anchor moveWithCells="1">
                  <from>
                    <xdr:col>30</xdr:col>
                    <xdr:colOff>120650</xdr:colOff>
                    <xdr:row>51</xdr:row>
                    <xdr:rowOff>234950</xdr:rowOff>
                  </from>
                  <to>
                    <xdr:col>33</xdr:col>
                    <xdr:colOff>0</xdr:colOff>
                    <xdr:row>53</xdr:row>
                    <xdr:rowOff>6350</xdr:rowOff>
                  </to>
                </anchor>
              </controlPr>
            </control>
          </mc:Choice>
        </mc:AlternateContent>
        <mc:AlternateContent xmlns:mc="http://schemas.openxmlformats.org/markup-compatibility/2006">
          <mc:Choice Requires="x14">
            <control shapeId="377893" r:id="rId39" name="Check Box 37">
              <controlPr defaultSize="0" autoFill="0" autoLine="0" autoPict="0">
                <anchor moveWithCells="1">
                  <from>
                    <xdr:col>36</xdr:col>
                    <xdr:colOff>139700</xdr:colOff>
                    <xdr:row>51</xdr:row>
                    <xdr:rowOff>234950</xdr:rowOff>
                  </from>
                  <to>
                    <xdr:col>39</xdr:col>
                    <xdr:colOff>6350</xdr:colOff>
                    <xdr:row>53</xdr:row>
                    <xdr:rowOff>6350</xdr:rowOff>
                  </to>
                </anchor>
              </controlPr>
            </control>
          </mc:Choice>
        </mc:AlternateContent>
        <mc:AlternateContent xmlns:mc="http://schemas.openxmlformats.org/markup-compatibility/2006">
          <mc:Choice Requires="x14">
            <control shapeId="377894" r:id="rId40" name="Check Box 38">
              <controlPr defaultSize="0" autoFill="0" autoLine="0" autoPict="0">
                <anchor moveWithCells="1">
                  <from>
                    <xdr:col>43</xdr:col>
                    <xdr:colOff>31750</xdr:colOff>
                    <xdr:row>51</xdr:row>
                    <xdr:rowOff>234950</xdr:rowOff>
                  </from>
                  <to>
                    <xdr:col>45</xdr:col>
                    <xdr:colOff>44450</xdr:colOff>
                    <xdr:row>53</xdr:row>
                    <xdr:rowOff>6350</xdr:rowOff>
                  </to>
                </anchor>
              </controlPr>
            </control>
          </mc:Choice>
        </mc:AlternateContent>
        <mc:AlternateContent xmlns:mc="http://schemas.openxmlformats.org/markup-compatibility/2006">
          <mc:Choice Requires="x14">
            <control shapeId="377895" r:id="rId41" name="Check Box 39">
              <controlPr defaultSize="0" autoFill="0" autoLine="0" autoPict="0">
                <anchor moveWithCells="1">
                  <from>
                    <xdr:col>6</xdr:col>
                    <xdr:colOff>107950</xdr:colOff>
                    <xdr:row>53</xdr:row>
                    <xdr:rowOff>120650</xdr:rowOff>
                  </from>
                  <to>
                    <xdr:col>8</xdr:col>
                    <xdr:colOff>120650</xdr:colOff>
                    <xdr:row>54</xdr:row>
                    <xdr:rowOff>139700</xdr:rowOff>
                  </to>
                </anchor>
              </controlPr>
            </control>
          </mc:Choice>
        </mc:AlternateContent>
        <mc:AlternateContent xmlns:mc="http://schemas.openxmlformats.org/markup-compatibility/2006">
          <mc:Choice Requires="x14">
            <control shapeId="377896" r:id="rId42" name="Check Box 40">
              <controlPr defaultSize="0" autoFill="0" autoLine="0" autoPict="0">
                <anchor moveWithCells="1">
                  <from>
                    <xdr:col>6</xdr:col>
                    <xdr:colOff>139700</xdr:colOff>
                    <xdr:row>4</xdr:row>
                    <xdr:rowOff>25400</xdr:rowOff>
                  </from>
                  <to>
                    <xdr:col>8</xdr:col>
                    <xdr:colOff>107950</xdr:colOff>
                    <xdr:row>4</xdr:row>
                    <xdr:rowOff>215900</xdr:rowOff>
                  </to>
                </anchor>
              </controlPr>
            </control>
          </mc:Choice>
        </mc:AlternateContent>
        <mc:AlternateContent xmlns:mc="http://schemas.openxmlformats.org/markup-compatibility/2006">
          <mc:Choice Requires="x14">
            <control shapeId="377897" r:id="rId43" name="Check Box 41">
              <controlPr defaultSize="0" autoFill="0" autoLine="0" autoPict="0">
                <anchor moveWithCells="1">
                  <from>
                    <xdr:col>6</xdr:col>
                    <xdr:colOff>139700</xdr:colOff>
                    <xdr:row>51</xdr:row>
                    <xdr:rowOff>31750</xdr:rowOff>
                  </from>
                  <to>
                    <xdr:col>8</xdr:col>
                    <xdr:colOff>107950</xdr:colOff>
                    <xdr:row>51</xdr:row>
                    <xdr:rowOff>228600</xdr:rowOff>
                  </to>
                </anchor>
              </controlPr>
            </control>
          </mc:Choice>
        </mc:AlternateContent>
        <mc:AlternateContent xmlns:mc="http://schemas.openxmlformats.org/markup-compatibility/2006">
          <mc:Choice Requires="x14">
            <control shapeId="377898" r:id="rId44" name="Check Box 42">
              <controlPr defaultSize="0" autoFill="0" autoLine="0" autoPict="0">
                <anchor moveWithCells="1">
                  <from>
                    <xdr:col>14</xdr:col>
                    <xdr:colOff>0</xdr:colOff>
                    <xdr:row>4</xdr:row>
                    <xdr:rowOff>25400</xdr:rowOff>
                  </from>
                  <to>
                    <xdr:col>15</xdr:col>
                    <xdr:colOff>139700</xdr:colOff>
                    <xdr:row>4</xdr:row>
                    <xdr:rowOff>222250</xdr:rowOff>
                  </to>
                </anchor>
              </controlPr>
            </control>
          </mc:Choice>
        </mc:AlternateContent>
        <mc:AlternateContent xmlns:mc="http://schemas.openxmlformats.org/markup-compatibility/2006">
          <mc:Choice Requires="x14">
            <control shapeId="377899" r:id="rId45" name="Check Box 43">
              <controlPr defaultSize="0" autoFill="0" autoLine="0" autoPict="0">
                <anchor moveWithCells="1">
                  <from>
                    <xdr:col>13</xdr:col>
                    <xdr:colOff>139700</xdr:colOff>
                    <xdr:row>51</xdr:row>
                    <xdr:rowOff>0</xdr:rowOff>
                  </from>
                  <to>
                    <xdr:col>16</xdr:col>
                    <xdr:colOff>6350</xdr:colOff>
                    <xdr:row>52</xdr:row>
                    <xdr:rowOff>6350</xdr:rowOff>
                  </to>
                </anchor>
              </controlPr>
            </control>
          </mc:Choice>
        </mc:AlternateContent>
        <mc:AlternateContent xmlns:mc="http://schemas.openxmlformats.org/markup-compatibility/2006">
          <mc:Choice Requires="x14">
            <control shapeId="377900" r:id="rId46" name="Check Box 44">
              <controlPr defaultSize="0" autoFill="0" autoLine="0" autoPict="0">
                <anchor moveWithCells="1">
                  <from>
                    <xdr:col>7</xdr:col>
                    <xdr:colOff>0</xdr:colOff>
                    <xdr:row>4</xdr:row>
                    <xdr:rowOff>234950</xdr:rowOff>
                  </from>
                  <to>
                    <xdr:col>9</xdr:col>
                    <xdr:colOff>25400</xdr:colOff>
                    <xdr:row>6</xdr:row>
                    <xdr:rowOff>6350</xdr:rowOff>
                  </to>
                </anchor>
              </controlPr>
            </control>
          </mc:Choice>
        </mc:AlternateContent>
        <mc:AlternateContent xmlns:mc="http://schemas.openxmlformats.org/markup-compatibility/2006">
          <mc:Choice Requires="x14">
            <control shapeId="377939" r:id="rId47" name="Check Box 83">
              <controlPr defaultSize="0" autoFill="0" autoLine="0" autoPict="0">
                <anchor moveWithCells="1">
                  <from>
                    <xdr:col>6</xdr:col>
                    <xdr:colOff>107950</xdr:colOff>
                    <xdr:row>34</xdr:row>
                    <xdr:rowOff>0</xdr:rowOff>
                  </from>
                  <to>
                    <xdr:col>8</xdr:col>
                    <xdr:colOff>107950</xdr:colOff>
                    <xdr:row>35</xdr:row>
                    <xdr:rowOff>25400</xdr:rowOff>
                  </to>
                </anchor>
              </controlPr>
            </control>
          </mc:Choice>
        </mc:AlternateContent>
        <mc:AlternateContent xmlns:mc="http://schemas.openxmlformats.org/markup-compatibility/2006">
          <mc:Choice Requires="x14">
            <control shapeId="377947" r:id="rId48" name="Check Box 91">
              <controlPr defaultSize="0" autoFill="0" autoLine="0" autoPict="0">
                <anchor moveWithCells="1">
                  <from>
                    <xdr:col>18</xdr:col>
                    <xdr:colOff>120650</xdr:colOff>
                    <xdr:row>24</xdr:row>
                    <xdr:rowOff>234950</xdr:rowOff>
                  </from>
                  <to>
                    <xdr:col>21</xdr:col>
                    <xdr:colOff>6350</xdr:colOff>
                    <xdr:row>27</xdr:row>
                    <xdr:rowOff>25400</xdr:rowOff>
                  </to>
                </anchor>
              </controlPr>
            </control>
          </mc:Choice>
        </mc:AlternateContent>
        <mc:AlternateContent xmlns:mc="http://schemas.openxmlformats.org/markup-compatibility/2006">
          <mc:Choice Requires="x14">
            <control shapeId="377948" r:id="rId49" name="Check Box 92">
              <controlPr defaultSize="0" autoFill="0" autoLine="0" autoPict="0">
                <anchor moveWithCells="1">
                  <from>
                    <xdr:col>18</xdr:col>
                    <xdr:colOff>120650</xdr:colOff>
                    <xdr:row>31</xdr:row>
                    <xdr:rowOff>0</xdr:rowOff>
                  </from>
                  <to>
                    <xdr:col>21</xdr:col>
                    <xdr:colOff>0</xdr:colOff>
                    <xdr:row>33</xdr:row>
                    <xdr:rowOff>25400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3" tint="0.59999389629810485"/>
  </sheetPr>
  <dimension ref="A1:BD56"/>
  <sheetViews>
    <sheetView showZeros="0" view="pageBreakPreview" zoomScaleNormal="100" zoomScaleSheetLayoutView="100" workbookViewId="0">
      <selection activeCell="C15" sqref="C15:K15"/>
    </sheetView>
  </sheetViews>
  <sheetFormatPr defaultColWidth="2.36328125" defaultRowHeight="13"/>
  <cols>
    <col min="1" max="1" width="11" style="782" customWidth="1"/>
    <col min="2" max="37" width="2.36328125" style="40"/>
    <col min="38" max="38" width="2.36328125" style="40" customWidth="1"/>
    <col min="39" max="39" width="2.36328125" style="40" hidden="1" customWidth="1"/>
    <col min="40" max="40" width="7.36328125" style="40" customWidth="1"/>
    <col min="41" max="45" width="2.36328125" style="40"/>
    <col min="46" max="46" width="18.81640625" style="40" customWidth="1"/>
    <col min="47" max="47" width="12.90625" style="40" customWidth="1"/>
    <col min="48" max="53" width="2.36328125" style="40"/>
    <col min="54" max="54" width="2.36328125" style="40" hidden="1" customWidth="1"/>
    <col min="55" max="16384" width="2.36328125" style="40"/>
  </cols>
  <sheetData>
    <row r="1" spans="2:39" s="123" customFormat="1" ht="19.5" customHeight="1">
      <c r="X1" s="249"/>
      <c r="Y1" s="1664"/>
      <c r="Z1" s="1665"/>
      <c r="AA1" s="1665"/>
      <c r="AB1" s="1665"/>
      <c r="AC1" s="1665"/>
      <c r="AD1" s="1665"/>
      <c r="AE1" s="1665"/>
      <c r="AF1" s="1665"/>
      <c r="AG1" s="1665"/>
      <c r="AH1" s="1665"/>
      <c r="AI1" s="1665"/>
      <c r="AJ1" s="1665"/>
      <c r="AK1" s="444" t="s">
        <v>287</v>
      </c>
      <c r="AL1" s="444"/>
      <c r="AM1" s="444"/>
    </row>
    <row r="2" spans="2:39" ht="15" customHeight="1">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6"/>
      <c r="AC2" s="427"/>
      <c r="AD2" s="80"/>
      <c r="AE2" s="80"/>
      <c r="AF2" s="80"/>
      <c r="AG2" s="80"/>
      <c r="AH2" s="80"/>
      <c r="AI2" s="80"/>
      <c r="AJ2" s="80"/>
    </row>
    <row r="3" spans="2:39" ht="15" customHeight="1">
      <c r="B3" s="427"/>
      <c r="C3" s="1546" t="s">
        <v>372</v>
      </c>
      <c r="D3" s="1123"/>
      <c r="E3" s="1123"/>
      <c r="F3" s="1123"/>
      <c r="G3" s="705"/>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row>
    <row r="4" spans="2:39" ht="20.149999999999999" customHeight="1">
      <c r="B4" s="427"/>
      <c r="C4" s="1726" t="str">
        <f>IF(各項目入力表!B10=各項目入力表!A19,"平　塚　市　長",+IF(各項目入力表!B10=各項目入力表!A20,"平塚市病院事業管理者",""))</f>
        <v/>
      </c>
      <c r="D4" s="1123"/>
      <c r="E4" s="1123"/>
      <c r="F4" s="1123"/>
      <c r="G4" s="1123"/>
      <c r="H4" s="1123"/>
      <c r="I4" s="1123"/>
      <c r="J4" s="1123"/>
      <c r="K4" s="1123"/>
      <c r="L4" s="1123"/>
      <c r="M4" s="394"/>
      <c r="N4" s="394"/>
      <c r="O4" s="394"/>
      <c r="P4" s="394"/>
      <c r="Q4" s="394"/>
      <c r="R4" s="427"/>
      <c r="S4" s="427"/>
      <c r="T4" s="427"/>
      <c r="U4" s="427"/>
      <c r="V4" s="427"/>
      <c r="W4" s="427"/>
      <c r="X4" s="427"/>
      <c r="Y4" s="427"/>
      <c r="Z4" s="427"/>
      <c r="AA4" s="427"/>
      <c r="AB4" s="427"/>
      <c r="AC4" s="427"/>
      <c r="AD4" s="427"/>
      <c r="AE4" s="427"/>
      <c r="AF4" s="427"/>
      <c r="AG4" s="427"/>
      <c r="AH4" s="427"/>
      <c r="AI4" s="427"/>
      <c r="AJ4" s="427"/>
      <c r="AL4" s="123"/>
      <c r="AM4" s="123" t="s">
        <v>414</v>
      </c>
    </row>
    <row r="5" spans="2:39" ht="15" customHeight="1">
      <c r="B5" s="427"/>
      <c r="C5" s="427"/>
      <c r="D5" s="394"/>
      <c r="E5" s="394"/>
      <c r="F5" s="394"/>
      <c r="G5" s="394"/>
      <c r="H5" s="394"/>
      <c r="I5" s="394"/>
      <c r="J5" s="394"/>
      <c r="K5" s="394"/>
      <c r="L5" s="394"/>
      <c r="M5" s="394"/>
      <c r="N5" s="394"/>
      <c r="O5" s="394"/>
      <c r="P5" s="394"/>
      <c r="Q5" s="394"/>
      <c r="R5" s="427"/>
      <c r="S5" s="427"/>
      <c r="T5" s="427"/>
      <c r="U5" s="427"/>
      <c r="V5" s="427"/>
      <c r="W5" s="427"/>
      <c r="X5" s="427"/>
      <c r="Y5" s="427"/>
      <c r="Z5" s="427"/>
      <c r="AA5" s="427"/>
      <c r="AB5" s="427"/>
      <c r="AC5" s="427"/>
      <c r="AD5" s="427"/>
      <c r="AE5" s="427"/>
      <c r="AF5" s="427"/>
      <c r="AG5" s="427"/>
      <c r="AH5" s="427"/>
      <c r="AI5" s="427"/>
      <c r="AJ5" s="427"/>
      <c r="AL5" s="123"/>
      <c r="AM5" s="123" t="s">
        <v>425</v>
      </c>
    </row>
    <row r="6" spans="2:39" ht="30" customHeight="1">
      <c r="B6" s="427"/>
      <c r="C6" s="427"/>
      <c r="D6" s="427"/>
      <c r="E6" s="427"/>
      <c r="F6" s="427"/>
      <c r="G6" s="427"/>
      <c r="H6" s="427"/>
      <c r="I6" s="38"/>
      <c r="J6" s="38"/>
      <c r="K6" s="38"/>
      <c r="L6" s="38"/>
      <c r="M6" s="38"/>
      <c r="N6" s="38"/>
      <c r="O6" s="38"/>
      <c r="P6" s="38"/>
      <c r="Q6" s="38"/>
      <c r="R6" s="427"/>
      <c r="S6" s="2054" t="s">
        <v>71</v>
      </c>
      <c r="T6" s="2358"/>
      <c r="U6" s="2358"/>
      <c r="V6" s="2358"/>
      <c r="W6" s="2358"/>
      <c r="X6" s="339"/>
      <c r="Y6" s="2568">
        <f>各項目入力表!F3</f>
        <v>0</v>
      </c>
      <c r="Z6" s="2550"/>
      <c r="AA6" s="2550"/>
      <c r="AB6" s="2550"/>
      <c r="AC6" s="2550"/>
      <c r="AD6" s="2550"/>
      <c r="AE6" s="2550"/>
      <c r="AF6" s="2550"/>
      <c r="AG6" s="2550"/>
      <c r="AH6" s="2550"/>
      <c r="AI6" s="2550"/>
      <c r="AJ6" s="339"/>
    </row>
    <row r="7" spans="2:39" ht="30" customHeight="1">
      <c r="B7" s="427"/>
      <c r="C7" s="427"/>
      <c r="D7" s="427"/>
      <c r="E7" s="427"/>
      <c r="F7" s="427"/>
      <c r="G7" s="427"/>
      <c r="H7" s="427"/>
      <c r="I7" s="427"/>
      <c r="J7" s="427"/>
      <c r="K7" s="427"/>
      <c r="L7" s="427"/>
      <c r="M7" s="427"/>
      <c r="N7" s="427"/>
      <c r="O7" s="427"/>
      <c r="P7" s="427"/>
      <c r="Q7" s="427"/>
      <c r="R7" s="427"/>
      <c r="S7" s="2054" t="s">
        <v>33</v>
      </c>
      <c r="T7" s="2358"/>
      <c r="U7" s="2358"/>
      <c r="V7" s="2358"/>
      <c r="W7" s="2358"/>
      <c r="X7" s="340"/>
      <c r="Y7" s="2568">
        <f>各項目入力表!F4</f>
        <v>0</v>
      </c>
      <c r="Z7" s="2550"/>
      <c r="AA7" s="2550"/>
      <c r="AB7" s="2550"/>
      <c r="AC7" s="2550"/>
      <c r="AD7" s="2550"/>
      <c r="AE7" s="2550"/>
      <c r="AF7" s="2550"/>
      <c r="AG7" s="2550"/>
      <c r="AH7" s="2550"/>
      <c r="AI7" s="2550"/>
      <c r="AJ7" s="339"/>
    </row>
    <row r="8" spans="2:39" ht="30" customHeight="1">
      <c r="B8" s="427"/>
      <c r="C8" s="427"/>
      <c r="D8" s="427"/>
      <c r="E8" s="427"/>
      <c r="F8" s="427"/>
      <c r="G8" s="427"/>
      <c r="H8" s="427"/>
      <c r="I8" s="427"/>
      <c r="J8" s="427"/>
      <c r="K8" s="427"/>
      <c r="L8" s="427"/>
      <c r="M8" s="427"/>
      <c r="N8" s="427"/>
      <c r="O8" s="427"/>
      <c r="P8" s="427"/>
      <c r="Q8" s="427"/>
      <c r="R8" s="427"/>
      <c r="S8" s="2054" t="s">
        <v>34</v>
      </c>
      <c r="T8" s="2358"/>
      <c r="U8" s="2358"/>
      <c r="V8" s="2358"/>
      <c r="W8" s="2358"/>
      <c r="X8" s="335"/>
      <c r="Y8" s="2568">
        <f>各項目入力表!F5</f>
        <v>0</v>
      </c>
      <c r="Z8" s="2550"/>
      <c r="AA8" s="2550"/>
      <c r="AB8" s="2550"/>
      <c r="AC8" s="2550"/>
      <c r="AD8" s="2550"/>
      <c r="AE8" s="2550"/>
      <c r="AF8" s="2550"/>
      <c r="AG8" s="2550"/>
      <c r="AH8" s="2550"/>
      <c r="AI8" s="2550"/>
      <c r="AJ8" s="416" t="s">
        <v>65</v>
      </c>
    </row>
    <row r="9" spans="2:39" s="1086" customFormat="1" ht="12" customHeight="1">
      <c r="B9" s="180"/>
      <c r="C9" s="180"/>
      <c r="D9" s="180"/>
      <c r="E9" s="180"/>
      <c r="F9" s="180"/>
      <c r="G9" s="180"/>
      <c r="H9" s="180"/>
      <c r="I9" s="180"/>
      <c r="J9" s="180"/>
      <c r="K9" s="180"/>
      <c r="L9" s="180"/>
      <c r="M9" s="180"/>
      <c r="N9" s="180"/>
      <c r="O9" s="180"/>
      <c r="P9" s="180"/>
      <c r="Q9" s="180"/>
      <c r="R9" s="180"/>
      <c r="S9" s="1578" t="s">
        <v>997</v>
      </c>
      <c r="T9" s="1578"/>
      <c r="U9" s="1578"/>
      <c r="V9" s="1578"/>
      <c r="W9" s="1578"/>
      <c r="X9" s="1578"/>
      <c r="Y9" s="1578"/>
      <c r="Z9" s="1578"/>
      <c r="AA9" s="1578"/>
      <c r="AB9" s="1578"/>
      <c r="AC9" s="1578"/>
      <c r="AD9" s="1578"/>
      <c r="AE9" s="1578"/>
      <c r="AF9" s="1578"/>
      <c r="AG9" s="1578"/>
      <c r="AH9" s="1578"/>
      <c r="AI9" s="1578"/>
      <c r="AJ9" s="1578"/>
    </row>
    <row r="10" spans="2:39" s="1086" customFormat="1" ht="12" customHeight="1">
      <c r="B10" s="180"/>
      <c r="C10" s="180"/>
      <c r="D10" s="180"/>
      <c r="E10" s="180"/>
      <c r="F10" s="180"/>
      <c r="G10" s="180"/>
      <c r="H10" s="180"/>
      <c r="I10" s="180"/>
      <c r="J10" s="180"/>
      <c r="K10" s="180"/>
      <c r="L10" s="180"/>
      <c r="M10" s="180"/>
      <c r="N10" s="180"/>
      <c r="O10" s="180"/>
      <c r="P10" s="180"/>
      <c r="Q10" s="180"/>
      <c r="R10" s="180"/>
      <c r="S10" s="1579" t="s">
        <v>935</v>
      </c>
      <c r="T10" s="1579"/>
      <c r="U10" s="1579"/>
      <c r="V10" s="1579"/>
      <c r="W10" s="1579"/>
      <c r="X10" s="1579"/>
      <c r="Y10" s="1579"/>
      <c r="Z10" s="1579"/>
      <c r="AA10" s="1579"/>
      <c r="AB10" s="1579"/>
      <c r="AC10" s="1579"/>
      <c r="AD10" s="1579"/>
      <c r="AE10" s="1579"/>
      <c r="AF10" s="1579"/>
      <c r="AG10" s="1579"/>
      <c r="AH10" s="1579"/>
      <c r="AI10" s="1579"/>
      <c r="AJ10" s="1579"/>
    </row>
    <row r="11" spans="2:39" s="1086" customFormat="1" ht="12" customHeight="1">
      <c r="B11" s="180"/>
      <c r="C11" s="180"/>
      <c r="D11" s="180"/>
      <c r="E11" s="180"/>
      <c r="F11" s="180"/>
      <c r="G11" s="180"/>
      <c r="H11" s="180"/>
      <c r="I11" s="180"/>
      <c r="J11" s="180"/>
      <c r="K11" s="180"/>
      <c r="L11" s="180"/>
      <c r="M11" s="180"/>
      <c r="N11" s="180"/>
      <c r="O11" s="180"/>
      <c r="P11" s="180"/>
      <c r="Q11" s="180"/>
      <c r="R11" s="180"/>
      <c r="S11" s="1579" t="s">
        <v>995</v>
      </c>
      <c r="T11" s="1579"/>
      <c r="U11" s="1579"/>
      <c r="V11" s="1579"/>
      <c r="W11" s="1579"/>
      <c r="X11" s="1579"/>
      <c r="Y11" s="1579"/>
      <c r="Z11" s="1579"/>
      <c r="AA11" s="1579"/>
      <c r="AB11" s="1579"/>
      <c r="AC11" s="1579"/>
      <c r="AD11" s="1579"/>
      <c r="AE11" s="1579"/>
      <c r="AF11" s="1579"/>
      <c r="AG11" s="1579"/>
      <c r="AH11" s="1579"/>
      <c r="AI11" s="1579"/>
      <c r="AJ11" s="1579"/>
    </row>
    <row r="12" spans="2:39" ht="15"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row>
    <row r="13" spans="2:39" ht="30" customHeight="1">
      <c r="B13" s="776"/>
      <c r="C13" s="772"/>
      <c r="D13" s="772"/>
      <c r="E13" s="772"/>
      <c r="F13" s="772"/>
      <c r="G13" s="772"/>
      <c r="H13" s="772"/>
      <c r="I13" s="772"/>
      <c r="J13" s="765"/>
      <c r="K13" s="765"/>
      <c r="L13" s="2734" t="s">
        <v>685</v>
      </c>
      <c r="M13" s="1546"/>
      <c r="N13" s="1546"/>
      <c r="O13" s="2734" t="str">
        <f>IF(O15=AM16,"指示","協議")</f>
        <v>協議</v>
      </c>
      <c r="P13" s="1546"/>
      <c r="Q13" s="1546"/>
      <c r="R13" s="2734" t="s">
        <v>686</v>
      </c>
      <c r="S13" s="2734"/>
      <c r="T13" s="2734"/>
      <c r="U13" s="2734"/>
      <c r="V13" s="2734"/>
      <c r="W13" s="2734"/>
      <c r="X13" s="2734"/>
      <c r="Y13" s="2734"/>
      <c r="Z13" s="2734"/>
      <c r="AA13" s="772"/>
      <c r="AB13" s="772"/>
      <c r="AC13" s="772"/>
      <c r="AD13" s="772"/>
      <c r="AE13" s="772"/>
      <c r="AF13" s="772"/>
      <c r="AG13" s="772"/>
      <c r="AH13" s="772"/>
      <c r="AI13" s="772"/>
      <c r="AJ13" s="772"/>
      <c r="AM13" s="782" t="s">
        <v>371</v>
      </c>
    </row>
    <row r="14" spans="2:39" ht="15" customHeight="1">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M14" s="782" t="s">
        <v>370</v>
      </c>
    </row>
    <row r="15" spans="2:39" ht="20.149999999999999" customHeight="1">
      <c r="B15" s="598"/>
      <c r="C15" s="2736"/>
      <c r="D15" s="2736"/>
      <c r="E15" s="2736"/>
      <c r="F15" s="2736"/>
      <c r="G15" s="2736"/>
      <c r="H15" s="2736"/>
      <c r="I15" s="2736"/>
      <c r="J15" s="2736"/>
      <c r="K15" s="2736"/>
      <c r="L15" s="2737" t="s">
        <v>492</v>
      </c>
      <c r="M15" s="2633"/>
      <c r="N15" s="2633"/>
      <c r="O15" s="1726" t="s">
        <v>370</v>
      </c>
      <c r="P15" s="1873"/>
      <c r="Q15" s="1873"/>
      <c r="R15" s="1873"/>
      <c r="S15" s="1873"/>
      <c r="T15" s="1873"/>
      <c r="U15" s="1873"/>
      <c r="V15" s="1873"/>
      <c r="W15" s="1873"/>
      <c r="X15" s="1873"/>
      <c r="Y15" s="1873"/>
      <c r="Z15" s="1873"/>
      <c r="AA15" s="1873"/>
      <c r="AB15" s="1873"/>
      <c r="AC15" s="1873"/>
      <c r="AD15" s="1873"/>
      <c r="AE15" s="1873"/>
      <c r="AF15" s="1873"/>
      <c r="AG15" s="1873"/>
      <c r="AH15" s="1873"/>
      <c r="AI15" s="1873"/>
      <c r="AJ15" s="1873"/>
      <c r="AM15" s="782" t="s">
        <v>428</v>
      </c>
    </row>
    <row r="16" spans="2:39" ht="20.149999999999999" customHeight="1">
      <c r="B16" s="2676" t="s">
        <v>250</v>
      </c>
      <c r="C16" s="1123"/>
      <c r="D16" s="1123"/>
      <c r="E16" s="1123"/>
      <c r="F16" s="1123"/>
      <c r="G16" s="1123"/>
      <c r="H16" s="1123"/>
      <c r="I16" s="1123"/>
      <c r="J16" s="1123"/>
      <c r="K16" s="1123"/>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M16" s="782" t="s">
        <v>684</v>
      </c>
    </row>
    <row r="17" spans="1:56" s="590" customFormat="1" ht="15" customHeight="1">
      <c r="A17" s="782"/>
      <c r="AM17" s="590" t="s">
        <v>491</v>
      </c>
      <c r="AN17" s="2767" t="s">
        <v>688</v>
      </c>
      <c r="AO17" s="1123"/>
      <c r="AP17" s="1123"/>
      <c r="AQ17" s="1123"/>
      <c r="AR17" s="1123"/>
      <c r="AS17" s="1123"/>
      <c r="AT17" s="1123"/>
      <c r="AU17" s="1123"/>
      <c r="AV17" s="1123"/>
      <c r="AW17" s="1123"/>
      <c r="AX17" s="1123"/>
      <c r="AY17" s="1123"/>
      <c r="AZ17" s="1123"/>
      <c r="BA17" s="1123"/>
      <c r="BB17" s="1123"/>
      <c r="BC17" s="1123"/>
      <c r="BD17" s="1123"/>
    </row>
    <row r="18" spans="1:56" ht="20.149999999999999" customHeight="1">
      <c r="B18" s="427"/>
      <c r="C18" s="1627" t="s">
        <v>67</v>
      </c>
      <c r="D18" s="1627"/>
      <c r="E18" s="1627"/>
      <c r="F18" s="1627"/>
      <c r="G18" s="1627"/>
      <c r="H18" s="1627"/>
      <c r="I18" s="1627"/>
      <c r="J18" s="1627"/>
      <c r="K18" s="1627"/>
      <c r="L18" s="1627"/>
      <c r="M18" s="1627"/>
      <c r="N18" s="1627"/>
      <c r="O18" s="1627"/>
      <c r="P18" s="1627"/>
      <c r="Q18" s="1627"/>
      <c r="R18" s="1627"/>
      <c r="S18" s="1627"/>
      <c r="T18" s="1627"/>
      <c r="U18" s="1627"/>
      <c r="V18" s="1627"/>
      <c r="W18" s="1627"/>
      <c r="X18" s="1627"/>
      <c r="Y18" s="1627"/>
      <c r="Z18" s="1627"/>
      <c r="AA18" s="1627"/>
      <c r="AB18" s="1627"/>
      <c r="AC18" s="1627"/>
      <c r="AD18" s="1627"/>
      <c r="AE18" s="1627"/>
      <c r="AF18" s="1627"/>
      <c r="AG18" s="1627"/>
      <c r="AH18" s="1627"/>
      <c r="AI18" s="1627"/>
      <c r="AJ18" s="1627"/>
      <c r="AL18" s="366"/>
      <c r="AN18" s="1123"/>
      <c r="AO18" s="1123"/>
      <c r="AP18" s="1123"/>
      <c r="AQ18" s="1123"/>
      <c r="AR18" s="1123"/>
      <c r="AS18" s="1123"/>
      <c r="AT18" s="1123"/>
      <c r="AU18" s="1123"/>
      <c r="AV18" s="1123"/>
      <c r="AW18" s="1123"/>
      <c r="AX18" s="1123"/>
      <c r="AY18" s="1123"/>
      <c r="AZ18" s="1123"/>
      <c r="BA18" s="1123"/>
      <c r="BB18" s="1123"/>
      <c r="BC18" s="1123"/>
      <c r="BD18" s="1123"/>
    </row>
    <row r="19" spans="1:56" ht="15" customHeight="1" thickBo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N19" s="1123"/>
      <c r="AO19" s="1123"/>
      <c r="AP19" s="1123"/>
      <c r="AQ19" s="1123"/>
      <c r="AR19" s="1123"/>
      <c r="AS19" s="1123"/>
      <c r="AT19" s="1123"/>
      <c r="AU19" s="1123"/>
      <c r="AV19" s="1123"/>
      <c r="AW19" s="1123"/>
      <c r="AX19" s="1123"/>
      <c r="AY19" s="1123"/>
      <c r="AZ19" s="1123"/>
      <c r="BA19" s="1123"/>
      <c r="BB19" s="1123"/>
      <c r="BC19" s="1123"/>
      <c r="BD19" s="1123"/>
    </row>
    <row r="20" spans="1:56" ht="15" customHeight="1" thickBot="1">
      <c r="B20" s="2551"/>
      <c r="C20" s="2764" t="s">
        <v>138</v>
      </c>
      <c r="D20" s="2765"/>
      <c r="E20" s="2765"/>
      <c r="F20" s="2765"/>
      <c r="G20" s="2765"/>
      <c r="H20" s="2765"/>
      <c r="I20" s="2571"/>
      <c r="J20" s="186"/>
      <c r="K20" s="434"/>
      <c r="L20" s="2735">
        <f>各項目入力表!B3</f>
        <v>0</v>
      </c>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c r="AN20" s="1123"/>
      <c r="AO20" s="1123"/>
      <c r="AP20" s="1123"/>
      <c r="AQ20" s="1123"/>
      <c r="AR20" s="1123"/>
      <c r="AS20" s="1123"/>
      <c r="AT20" s="1123"/>
      <c r="AU20" s="1123"/>
      <c r="AV20" s="1123"/>
      <c r="AW20" s="1123"/>
      <c r="AX20" s="1123"/>
      <c r="AY20" s="1123"/>
      <c r="AZ20" s="1123"/>
      <c r="BA20" s="1123"/>
      <c r="BB20" s="1123"/>
      <c r="BC20" s="1123"/>
      <c r="BD20" s="1123"/>
    </row>
    <row r="21" spans="1:56" ht="15" customHeight="1" thickTop="1">
      <c r="B21" s="1975"/>
      <c r="C21" s="2766"/>
      <c r="D21" s="2766"/>
      <c r="E21" s="2766"/>
      <c r="F21" s="2766"/>
      <c r="G21" s="2766"/>
      <c r="H21" s="2766"/>
      <c r="I21" s="1997"/>
      <c r="J21" s="187"/>
      <c r="K21" s="188"/>
      <c r="L21" s="2068"/>
      <c r="M21" s="2068"/>
      <c r="N21" s="2068"/>
      <c r="O21" s="2068"/>
      <c r="P21" s="2068"/>
      <c r="Q21" s="2068"/>
      <c r="R21" s="2068"/>
      <c r="S21" s="2068"/>
      <c r="T21" s="2068"/>
      <c r="U21" s="2068"/>
      <c r="V21" s="2068"/>
      <c r="W21" s="2068"/>
      <c r="X21" s="2068"/>
      <c r="Y21" s="2068"/>
      <c r="Z21" s="2068"/>
      <c r="AA21" s="2068"/>
      <c r="AB21" s="2068"/>
      <c r="AC21" s="2068"/>
      <c r="AD21" s="2068"/>
      <c r="AE21" s="2068"/>
      <c r="AF21" s="2068"/>
      <c r="AG21" s="2068"/>
      <c r="AH21" s="2068"/>
      <c r="AI21" s="2068"/>
      <c r="AJ21" s="2069"/>
      <c r="AN21" s="2598" t="s">
        <v>477</v>
      </c>
      <c r="AO21" s="2599"/>
      <c r="AP21" s="2599"/>
      <c r="AQ21" s="2599"/>
      <c r="AR21" s="2599"/>
      <c r="AS21" s="2599"/>
      <c r="AT21" s="2760"/>
      <c r="AU21" s="1954" t="s">
        <v>429</v>
      </c>
      <c r="AV21" s="2030"/>
      <c r="AW21" s="2031"/>
      <c r="BB21" s="531" t="s">
        <v>351</v>
      </c>
    </row>
    <row r="22" spans="1:56" ht="15" customHeight="1" thickBot="1">
      <c r="B22" s="1974"/>
      <c r="C22" s="1976" t="str">
        <f>IF(O15=AM16,"契約年月日",+IF(O15=AM17,"契約年月日","当初　　　　契約年月日"))</f>
        <v>当初　　　　契約年月日</v>
      </c>
      <c r="D22" s="1141"/>
      <c r="E22" s="1141"/>
      <c r="F22" s="1141"/>
      <c r="G22" s="1141"/>
      <c r="H22" s="1141"/>
      <c r="I22" s="1996"/>
      <c r="J22" s="2050"/>
      <c r="K22" s="1605"/>
      <c r="L22" s="1970">
        <f>各項目入力表!B6</f>
        <v>0</v>
      </c>
      <c r="M22" s="1970"/>
      <c r="N22" s="1970"/>
      <c r="O22" s="1970"/>
      <c r="P22" s="1970"/>
      <c r="Q22" s="1970"/>
      <c r="R22" s="1970"/>
      <c r="S22" s="1970"/>
      <c r="T22" s="1970"/>
      <c r="U22" s="1970"/>
      <c r="V22" s="1970"/>
      <c r="W22" s="1977"/>
      <c r="X22" s="450"/>
      <c r="Y22" s="1141" t="s">
        <v>386</v>
      </c>
      <c r="Z22" s="2578"/>
      <c r="AA22" s="2578"/>
      <c r="AB22" s="2578"/>
      <c r="AC22" s="2578"/>
      <c r="AD22" s="451"/>
      <c r="AE22" s="2041">
        <f>各項目入力表!B5</f>
        <v>0</v>
      </c>
      <c r="AF22" s="2610"/>
      <c r="AG22" s="2610"/>
      <c r="AH22" s="2610"/>
      <c r="AI22" s="2610"/>
      <c r="AJ22" s="2638"/>
      <c r="AK22" s="82"/>
      <c r="AL22" s="82"/>
      <c r="AM22" s="82"/>
      <c r="AN22" s="2599"/>
      <c r="AO22" s="2599"/>
      <c r="AP22" s="2599"/>
      <c r="AQ22" s="2599"/>
      <c r="AR22" s="2599"/>
      <c r="AS22" s="2599"/>
      <c r="AT22" s="2760"/>
      <c r="AU22" s="2032"/>
      <c r="AV22" s="2033"/>
      <c r="AW22" s="2034"/>
      <c r="BB22" s="531" t="s">
        <v>429</v>
      </c>
    </row>
    <row r="23" spans="1:56" ht="15" customHeight="1" thickTop="1">
      <c r="B23" s="1975"/>
      <c r="C23" s="1130"/>
      <c r="D23" s="1130"/>
      <c r="E23" s="1130"/>
      <c r="F23" s="1130"/>
      <c r="G23" s="1130"/>
      <c r="H23" s="1130"/>
      <c r="I23" s="1997"/>
      <c r="J23" s="1606"/>
      <c r="K23" s="1607"/>
      <c r="L23" s="1978"/>
      <c r="M23" s="1978"/>
      <c r="N23" s="1978"/>
      <c r="O23" s="1978"/>
      <c r="P23" s="1978"/>
      <c r="Q23" s="1978"/>
      <c r="R23" s="1978"/>
      <c r="S23" s="1978"/>
      <c r="T23" s="1978"/>
      <c r="U23" s="1978"/>
      <c r="V23" s="1978"/>
      <c r="W23" s="1979"/>
      <c r="X23" s="449"/>
      <c r="Y23" s="1207"/>
      <c r="Z23" s="1207"/>
      <c r="AA23" s="1207"/>
      <c r="AB23" s="1207"/>
      <c r="AC23" s="1207"/>
      <c r="AD23" s="448"/>
      <c r="AE23" s="2612"/>
      <c r="AF23" s="2613"/>
      <c r="AG23" s="2613"/>
      <c r="AH23" s="2613"/>
      <c r="AI23" s="2613"/>
      <c r="AJ23" s="2639"/>
      <c r="AK23" s="82"/>
      <c r="AL23" s="82"/>
      <c r="AM23" s="82"/>
      <c r="AN23" s="2598" t="s">
        <v>476</v>
      </c>
      <c r="AO23" s="2599"/>
      <c r="AP23" s="2599"/>
      <c r="AQ23" s="2599"/>
      <c r="AR23" s="2599"/>
      <c r="AS23" s="2599"/>
      <c r="AT23" s="2760"/>
      <c r="AU23" s="2761" t="s">
        <v>351</v>
      </c>
      <c r="AV23" s="2762"/>
      <c r="AW23" s="2763"/>
      <c r="BB23" s="531" t="s">
        <v>430</v>
      </c>
    </row>
    <row r="24" spans="1:56" ht="30" customHeight="1" thickBot="1">
      <c r="B24" s="1974"/>
      <c r="C24" s="1976" t="str">
        <f>IF(O15=AM13,"現工期",+IF(O15=AM14,"現工期","工期"))</f>
        <v>現工期</v>
      </c>
      <c r="D24" s="1141"/>
      <c r="E24" s="1141"/>
      <c r="F24" s="1141"/>
      <c r="G24" s="1141"/>
      <c r="H24" s="1141"/>
      <c r="I24" s="411"/>
      <c r="J24" s="2041" t="s">
        <v>426</v>
      </c>
      <c r="K24" s="2610"/>
      <c r="L24" s="1970">
        <f>各項目入力表!B7</f>
        <v>0</v>
      </c>
      <c r="M24" s="1970"/>
      <c r="N24" s="1970"/>
      <c r="O24" s="1970"/>
      <c r="P24" s="1970"/>
      <c r="Q24" s="1970"/>
      <c r="R24" s="1970"/>
      <c r="S24" s="1970"/>
      <c r="T24" s="1970"/>
      <c r="U24" s="1970"/>
      <c r="V24" s="1970"/>
      <c r="W24" s="1977"/>
      <c r="X24" s="410"/>
      <c r="Y24" s="189"/>
      <c r="Z24" s="189"/>
      <c r="AA24" s="189"/>
      <c r="AB24" s="189"/>
      <c r="AC24" s="189"/>
      <c r="AD24" s="189"/>
      <c r="AE24" s="189"/>
      <c r="AF24" s="189"/>
      <c r="AG24" s="189"/>
      <c r="AH24" s="189"/>
      <c r="AI24" s="189"/>
      <c r="AJ24" s="137"/>
      <c r="AK24" s="82"/>
      <c r="AL24" s="82"/>
      <c r="AM24" s="82"/>
      <c r="AN24" s="2599"/>
      <c r="AO24" s="2599"/>
      <c r="AP24" s="2599"/>
      <c r="AQ24" s="2599"/>
      <c r="AR24" s="2599"/>
      <c r="AS24" s="2599"/>
      <c r="AT24" s="2760"/>
      <c r="AU24" s="2032"/>
      <c r="AV24" s="2033"/>
      <c r="AW24" s="2034"/>
    </row>
    <row r="25" spans="1:56" ht="30" customHeight="1" thickTop="1">
      <c r="B25" s="1975"/>
      <c r="C25" s="1130"/>
      <c r="D25" s="1130"/>
      <c r="E25" s="1130"/>
      <c r="F25" s="1130"/>
      <c r="G25" s="1130"/>
      <c r="H25" s="1130"/>
      <c r="I25" s="412"/>
      <c r="J25" s="1132" t="s">
        <v>427</v>
      </c>
      <c r="K25" s="2092"/>
      <c r="L25" s="1978">
        <f>IF(AU21=BB22,各項目入力表!B8,+IF(AU21=BB23,各項目入力表!D5,各項目入力表!B8))</f>
        <v>0</v>
      </c>
      <c r="M25" s="1978"/>
      <c r="N25" s="1978"/>
      <c r="O25" s="1978"/>
      <c r="P25" s="1978"/>
      <c r="Q25" s="1978"/>
      <c r="R25" s="1978"/>
      <c r="S25" s="1978"/>
      <c r="T25" s="1978"/>
      <c r="U25" s="1978"/>
      <c r="V25" s="1978"/>
      <c r="W25" s="1979"/>
      <c r="X25" s="388"/>
      <c r="Y25" s="190"/>
      <c r="Z25" s="190"/>
      <c r="AA25" s="190"/>
      <c r="AB25" s="190"/>
      <c r="AC25" s="190"/>
      <c r="AD25" s="190"/>
      <c r="AE25" s="190"/>
      <c r="AF25" s="190"/>
      <c r="AG25" s="190"/>
      <c r="AH25" s="190"/>
      <c r="AI25" s="190"/>
      <c r="AJ25" s="139"/>
      <c r="AK25" s="82"/>
      <c r="AL25" s="82"/>
      <c r="AM25" s="82"/>
      <c r="AN25" s="82"/>
    </row>
    <row r="26" spans="1:56" ht="30" customHeight="1">
      <c r="B26" s="2482"/>
      <c r="C26" s="2768" t="str">
        <f>IF(O15=AM13,"変更後工期",+IF(O15=AM14,"変更後工期",""))</f>
        <v>変更後工期</v>
      </c>
      <c r="D26" s="2670"/>
      <c r="E26" s="2670"/>
      <c r="F26" s="2670"/>
      <c r="G26" s="2670"/>
      <c r="H26" s="2670"/>
      <c r="I26" s="2484"/>
      <c r="J26" s="2089" t="str">
        <f>IF(O15=AM13,"自",+IF(O15=AM14,"自",""))</f>
        <v>自</v>
      </c>
      <c r="K26" s="2090"/>
      <c r="L26" s="1970">
        <f>IF(O15=AM13,各項目入力表!B7,+IF(O15=AM14,各項目入力表!B7,""))</f>
        <v>0</v>
      </c>
      <c r="M26" s="1970"/>
      <c r="N26" s="1970"/>
      <c r="O26" s="1970"/>
      <c r="P26" s="1970"/>
      <c r="Q26" s="1970"/>
      <c r="R26" s="1970"/>
      <c r="S26" s="1970"/>
      <c r="T26" s="1970"/>
      <c r="U26" s="1970"/>
      <c r="V26" s="1970"/>
      <c r="W26" s="1977"/>
      <c r="X26" s="410"/>
      <c r="Y26" s="189"/>
      <c r="Z26" s="189"/>
      <c r="AA26" s="189"/>
      <c r="AB26" s="189"/>
      <c r="AC26" s="189"/>
      <c r="AD26" s="189"/>
      <c r="AE26" s="189"/>
      <c r="AF26" s="189"/>
      <c r="AG26" s="189"/>
      <c r="AH26" s="189"/>
      <c r="AI26" s="189"/>
      <c r="AJ26" s="137"/>
      <c r="AL26" s="635" t="s">
        <v>431</v>
      </c>
    </row>
    <row r="27" spans="1:56" ht="30" customHeight="1">
      <c r="B27" s="2439"/>
      <c r="C27" s="2671"/>
      <c r="D27" s="2671"/>
      <c r="E27" s="2671"/>
      <c r="F27" s="2671"/>
      <c r="G27" s="2671"/>
      <c r="H27" s="2671"/>
      <c r="I27" s="2440"/>
      <c r="J27" s="2091" t="str">
        <f>IF(O15=AM13,"至",+IF(O15=AM14,"至",""))</f>
        <v>至</v>
      </c>
      <c r="K27" s="2092"/>
      <c r="L27" s="1978">
        <f>IF(AU21=BB22,各項目入力表!D5,+IF(AU21=BB23,各項目入力表!D6,""))</f>
        <v>0</v>
      </c>
      <c r="M27" s="1978"/>
      <c r="N27" s="1978"/>
      <c r="O27" s="1978"/>
      <c r="P27" s="1978"/>
      <c r="Q27" s="1978"/>
      <c r="R27" s="1978"/>
      <c r="S27" s="1978"/>
      <c r="T27" s="1978"/>
      <c r="U27" s="1978"/>
      <c r="V27" s="1978"/>
      <c r="W27" s="1979"/>
      <c r="X27" s="388"/>
      <c r="Y27" s="190"/>
      <c r="Z27" s="190"/>
      <c r="AA27" s="190"/>
      <c r="AB27" s="190"/>
      <c r="AC27" s="190"/>
      <c r="AD27" s="190"/>
      <c r="AE27" s="190"/>
      <c r="AF27" s="190"/>
      <c r="AG27" s="190"/>
      <c r="AH27" s="190"/>
      <c r="AI27" s="190"/>
      <c r="AJ27" s="139"/>
    </row>
    <row r="28" spans="1:56" ht="15" customHeight="1">
      <c r="B28" s="79"/>
      <c r="C28" s="2670" t="str">
        <f>IF(O15=AM13,"現請負代金額",+IF(O15=AM15,"現請負代金額","請負代金額"))</f>
        <v>請負代金額</v>
      </c>
      <c r="D28" s="2670"/>
      <c r="E28" s="2670"/>
      <c r="F28" s="2670"/>
      <c r="G28" s="2670"/>
      <c r="H28" s="2670"/>
      <c r="I28" s="398"/>
      <c r="J28" s="209"/>
      <c r="K28" s="210"/>
      <c r="L28" s="2750">
        <f>IF(AU23=BB23,各項目入力表!D7,各項目入力表!B9)</f>
        <v>0</v>
      </c>
      <c r="M28" s="2750"/>
      <c r="N28" s="2750"/>
      <c r="O28" s="2750"/>
      <c r="P28" s="2750"/>
      <c r="Q28" s="2750"/>
      <c r="R28" s="2750"/>
      <c r="S28" s="2750"/>
      <c r="T28" s="2750"/>
      <c r="U28" s="2750"/>
      <c r="V28" s="2750"/>
      <c r="W28" s="2751"/>
      <c r="X28" s="2740" t="s">
        <v>228</v>
      </c>
      <c r="Y28" s="2741"/>
      <c r="Z28" s="2741"/>
      <c r="AA28" s="2741"/>
      <c r="AB28" s="2741"/>
      <c r="AC28" s="2741"/>
      <c r="AD28" s="2741"/>
      <c r="AE28" s="2741"/>
      <c r="AF28" s="2741"/>
      <c r="AG28" s="2741"/>
      <c r="AH28" s="2741"/>
      <c r="AI28" s="2741"/>
      <c r="AJ28" s="2742"/>
    </row>
    <row r="29" spans="1:56" ht="15" customHeight="1">
      <c r="B29" s="404"/>
      <c r="C29" s="2671"/>
      <c r="D29" s="2671"/>
      <c r="E29" s="2671"/>
      <c r="F29" s="2671"/>
      <c r="G29" s="2671"/>
      <c r="H29" s="2671"/>
      <c r="I29" s="399"/>
      <c r="J29" s="211"/>
      <c r="K29" s="212"/>
      <c r="L29" s="2752"/>
      <c r="M29" s="2752"/>
      <c r="N29" s="2752"/>
      <c r="O29" s="2752"/>
      <c r="P29" s="2752"/>
      <c r="Q29" s="2752"/>
      <c r="R29" s="2752"/>
      <c r="S29" s="2752"/>
      <c r="T29" s="2752"/>
      <c r="U29" s="2752"/>
      <c r="V29" s="2752"/>
      <c r="W29" s="2753"/>
      <c r="X29" s="2743"/>
      <c r="Y29" s="2743"/>
      <c r="Z29" s="2743"/>
      <c r="AA29" s="2743"/>
      <c r="AB29" s="2743"/>
      <c r="AC29" s="2743"/>
      <c r="AD29" s="2743"/>
      <c r="AE29" s="2743"/>
      <c r="AF29" s="2743"/>
      <c r="AG29" s="2743"/>
      <c r="AH29" s="2743"/>
      <c r="AI29" s="2743"/>
      <c r="AJ29" s="2744"/>
    </row>
    <row r="30" spans="1:56" ht="15" customHeight="1">
      <c r="B30" s="79"/>
      <c r="C30" s="2769" t="str">
        <f>IF(O15=AM13,"変更後　　　　　請負代金額",+IF(O15=AM15,"変更後　　　　　請負代金額",""))</f>
        <v/>
      </c>
      <c r="D30" s="2769"/>
      <c r="E30" s="2769"/>
      <c r="F30" s="2769"/>
      <c r="G30" s="2769"/>
      <c r="H30" s="2769"/>
      <c r="I30" s="583"/>
      <c r="J30" s="209"/>
      <c r="K30" s="210"/>
      <c r="L30" s="2750" t="str">
        <f>IF(AU23=BB23,各項目入力表!D8,+IF(AU23=BB22,各項目入力表!D7,""))</f>
        <v/>
      </c>
      <c r="M30" s="2750"/>
      <c r="N30" s="2750"/>
      <c r="O30" s="2750"/>
      <c r="P30" s="2750"/>
      <c r="Q30" s="2750"/>
      <c r="R30" s="2750"/>
      <c r="S30" s="2750"/>
      <c r="T30" s="2750"/>
      <c r="U30" s="2750"/>
      <c r="V30" s="2750"/>
      <c r="W30" s="2751"/>
      <c r="X30" s="2745" t="str">
        <f>IF(O15=AM13,"（税込額）",+IF(O15=AM1,"（税込額）",""))</f>
        <v/>
      </c>
      <c r="Y30" s="2746"/>
      <c r="Z30" s="2746"/>
      <c r="AA30" s="2746"/>
      <c r="AB30" s="2746"/>
      <c r="AC30" s="2746"/>
      <c r="AD30" s="2746"/>
      <c r="AE30" s="2746"/>
      <c r="AF30" s="2746"/>
      <c r="AG30" s="2746"/>
      <c r="AH30" s="2746"/>
      <c r="AI30" s="2746"/>
      <c r="AJ30" s="2747"/>
    </row>
    <row r="31" spans="1:56" ht="15" customHeight="1">
      <c r="B31" s="587"/>
      <c r="C31" s="2770"/>
      <c r="D31" s="2770"/>
      <c r="E31" s="2770"/>
      <c r="F31" s="2770"/>
      <c r="G31" s="2770"/>
      <c r="H31" s="2770"/>
      <c r="I31" s="584"/>
      <c r="J31" s="211"/>
      <c r="K31" s="212"/>
      <c r="L31" s="2752"/>
      <c r="M31" s="2752"/>
      <c r="N31" s="2752"/>
      <c r="O31" s="2752"/>
      <c r="P31" s="2752"/>
      <c r="Q31" s="2752"/>
      <c r="R31" s="2752"/>
      <c r="S31" s="2752"/>
      <c r="T31" s="2752"/>
      <c r="U31" s="2752"/>
      <c r="V31" s="2752"/>
      <c r="W31" s="2753"/>
      <c r="X31" s="2748"/>
      <c r="Y31" s="2748"/>
      <c r="Z31" s="2748"/>
      <c r="AA31" s="2748"/>
      <c r="AB31" s="2748"/>
      <c r="AC31" s="2748"/>
      <c r="AD31" s="2748"/>
      <c r="AE31" s="2748"/>
      <c r="AF31" s="2748"/>
      <c r="AG31" s="2748"/>
      <c r="AH31" s="2748"/>
      <c r="AI31" s="2748"/>
      <c r="AJ31" s="2749"/>
    </row>
    <row r="32" spans="1:56" s="590" customFormat="1" ht="15" customHeight="1">
      <c r="A32" s="782"/>
      <c r="B32" s="586"/>
      <c r="C32" s="2738" t="s">
        <v>464</v>
      </c>
      <c r="D32" s="2738"/>
      <c r="E32" s="2738"/>
      <c r="F32" s="2738"/>
      <c r="G32" s="2738"/>
      <c r="H32" s="2738"/>
      <c r="I32" s="585"/>
      <c r="J32" s="2771" t="str">
        <f>IF(O15=AM16,"　設計図書訂正（変更）による請負代金額の変更は生じないことを確認しました。",+IF(O15=AM17,"　設計図書変更により請負代金額の変更が必要ないことを確認しました。",""))</f>
        <v/>
      </c>
      <c r="K32" s="2772"/>
      <c r="L32" s="2772"/>
      <c r="M32" s="2772"/>
      <c r="N32" s="2772"/>
      <c r="O32" s="2772"/>
      <c r="P32" s="2772"/>
      <c r="Q32" s="2772"/>
      <c r="R32" s="2772"/>
      <c r="S32" s="2772"/>
      <c r="T32" s="2772"/>
      <c r="U32" s="2772"/>
      <c r="V32" s="2772"/>
      <c r="W32" s="2772"/>
      <c r="X32" s="2772"/>
      <c r="Y32" s="2772"/>
      <c r="Z32" s="2772"/>
      <c r="AA32" s="2772"/>
      <c r="AB32" s="2772"/>
      <c r="AC32" s="2772"/>
      <c r="AD32" s="2772"/>
      <c r="AE32" s="2772"/>
      <c r="AF32" s="2772"/>
      <c r="AG32" s="2772"/>
      <c r="AH32" s="2772"/>
      <c r="AI32" s="2772"/>
      <c r="AJ32" s="2773"/>
    </row>
    <row r="33" spans="1:37" s="636" customFormat="1" ht="15" customHeight="1">
      <c r="A33" s="782"/>
      <c r="B33" s="629"/>
      <c r="C33" s="2738"/>
      <c r="D33" s="2738"/>
      <c r="E33" s="2738"/>
      <c r="F33" s="2738"/>
      <c r="G33" s="2738"/>
      <c r="H33" s="2738"/>
      <c r="I33" s="630"/>
      <c r="J33" s="2774"/>
      <c r="K33" s="2775"/>
      <c r="L33" s="2775"/>
      <c r="M33" s="2775"/>
      <c r="N33" s="2775"/>
      <c r="O33" s="2775"/>
      <c r="P33" s="2775"/>
      <c r="Q33" s="2775"/>
      <c r="R33" s="2775"/>
      <c r="S33" s="2775"/>
      <c r="T33" s="2775"/>
      <c r="U33" s="2775"/>
      <c r="V33" s="2775"/>
      <c r="W33" s="2775"/>
      <c r="X33" s="2775"/>
      <c r="Y33" s="2775"/>
      <c r="Z33" s="2775"/>
      <c r="AA33" s="2775"/>
      <c r="AB33" s="2775"/>
      <c r="AC33" s="2775"/>
      <c r="AD33" s="2775"/>
      <c r="AE33" s="2775"/>
      <c r="AF33" s="2775"/>
      <c r="AG33" s="2775"/>
      <c r="AH33" s="2775"/>
      <c r="AI33" s="2775"/>
      <c r="AJ33" s="2776"/>
    </row>
    <row r="34" spans="1:37" s="636" customFormat="1" ht="15" customHeight="1">
      <c r="A34" s="782"/>
      <c r="B34" s="629"/>
      <c r="C34" s="2738"/>
      <c r="D34" s="2738"/>
      <c r="E34" s="2738"/>
      <c r="F34" s="2738"/>
      <c r="G34" s="2738"/>
      <c r="H34" s="2738"/>
      <c r="I34" s="630"/>
      <c r="J34" s="2756"/>
      <c r="K34" s="2757"/>
      <c r="L34" s="2757"/>
      <c r="M34" s="2757"/>
      <c r="N34" s="2757"/>
      <c r="O34" s="2757"/>
      <c r="P34" s="2757"/>
      <c r="Q34" s="2757"/>
      <c r="R34" s="2757"/>
      <c r="S34" s="2757"/>
      <c r="T34" s="2757"/>
      <c r="U34" s="2757"/>
      <c r="V34" s="2757"/>
      <c r="W34" s="2757"/>
      <c r="X34" s="2757"/>
      <c r="Y34" s="2757"/>
      <c r="Z34" s="2757"/>
      <c r="AA34" s="2757"/>
      <c r="AB34" s="2757"/>
      <c r="AC34" s="2757"/>
      <c r="AD34" s="2757"/>
      <c r="AE34" s="2757"/>
      <c r="AF34" s="2757"/>
      <c r="AG34" s="2757"/>
      <c r="AH34" s="2757"/>
      <c r="AI34" s="2757"/>
      <c r="AJ34" s="2718"/>
    </row>
    <row r="35" spans="1:37" s="636" customFormat="1" ht="15" customHeight="1">
      <c r="A35" s="782"/>
      <c r="B35" s="629"/>
      <c r="C35" s="2738"/>
      <c r="D35" s="2738"/>
      <c r="E35" s="2738"/>
      <c r="F35" s="2738"/>
      <c r="G35" s="2738"/>
      <c r="H35" s="2738"/>
      <c r="I35" s="630"/>
      <c r="J35" s="2758"/>
      <c r="K35" s="2757"/>
      <c r="L35" s="2757"/>
      <c r="M35" s="2757"/>
      <c r="N35" s="2757"/>
      <c r="O35" s="2757"/>
      <c r="P35" s="2757"/>
      <c r="Q35" s="2757"/>
      <c r="R35" s="2757"/>
      <c r="S35" s="2757"/>
      <c r="T35" s="2757"/>
      <c r="U35" s="2757"/>
      <c r="V35" s="2757"/>
      <c r="W35" s="2757"/>
      <c r="X35" s="2757"/>
      <c r="Y35" s="2757"/>
      <c r="Z35" s="2757"/>
      <c r="AA35" s="2757"/>
      <c r="AB35" s="2757"/>
      <c r="AC35" s="2757"/>
      <c r="AD35" s="2757"/>
      <c r="AE35" s="2757"/>
      <c r="AF35" s="2757"/>
      <c r="AG35" s="2757"/>
      <c r="AH35" s="2757"/>
      <c r="AI35" s="2757"/>
      <c r="AJ35" s="2718"/>
    </row>
    <row r="36" spans="1:37" s="590" customFormat="1" ht="15" customHeight="1">
      <c r="A36" s="782"/>
      <c r="B36" s="586"/>
      <c r="C36" s="2738"/>
      <c r="D36" s="2738"/>
      <c r="E36" s="2738"/>
      <c r="F36" s="2738"/>
      <c r="G36" s="2738"/>
      <c r="H36" s="2738"/>
      <c r="I36" s="585"/>
      <c r="J36" s="2758"/>
      <c r="K36" s="2757"/>
      <c r="L36" s="2757"/>
      <c r="M36" s="2757"/>
      <c r="N36" s="2757"/>
      <c r="O36" s="2757"/>
      <c r="P36" s="2757"/>
      <c r="Q36" s="2757"/>
      <c r="R36" s="2757"/>
      <c r="S36" s="2757"/>
      <c r="T36" s="2757"/>
      <c r="U36" s="2757"/>
      <c r="V36" s="2757"/>
      <c r="W36" s="2757"/>
      <c r="X36" s="2757"/>
      <c r="Y36" s="2757"/>
      <c r="Z36" s="2757"/>
      <c r="AA36" s="2757"/>
      <c r="AB36" s="2757"/>
      <c r="AC36" s="2757"/>
      <c r="AD36" s="2757"/>
      <c r="AE36" s="2757"/>
      <c r="AF36" s="2757"/>
      <c r="AG36" s="2757"/>
      <c r="AH36" s="2757"/>
      <c r="AI36" s="2757"/>
      <c r="AJ36" s="2718"/>
    </row>
    <row r="37" spans="1:37" s="590" customFormat="1" ht="15" customHeight="1">
      <c r="A37" s="782"/>
      <c r="B37" s="586"/>
      <c r="C37" s="2738"/>
      <c r="D37" s="2738"/>
      <c r="E37" s="2738"/>
      <c r="F37" s="2738"/>
      <c r="G37" s="2738"/>
      <c r="H37" s="2738"/>
      <c r="I37" s="585"/>
      <c r="J37" s="2758"/>
      <c r="K37" s="2757"/>
      <c r="L37" s="2757"/>
      <c r="M37" s="2757"/>
      <c r="N37" s="2757"/>
      <c r="O37" s="2757"/>
      <c r="P37" s="2757"/>
      <c r="Q37" s="2757"/>
      <c r="R37" s="2757"/>
      <c r="S37" s="2757"/>
      <c r="T37" s="2757"/>
      <c r="U37" s="2757"/>
      <c r="V37" s="2757"/>
      <c r="W37" s="2757"/>
      <c r="X37" s="2757"/>
      <c r="Y37" s="2757"/>
      <c r="Z37" s="2757"/>
      <c r="AA37" s="2757"/>
      <c r="AB37" s="2757"/>
      <c r="AC37" s="2757"/>
      <c r="AD37" s="2757"/>
      <c r="AE37" s="2757"/>
      <c r="AF37" s="2757"/>
      <c r="AG37" s="2757"/>
      <c r="AH37" s="2757"/>
      <c r="AI37" s="2757"/>
      <c r="AJ37" s="2718"/>
    </row>
    <row r="38" spans="1:37" s="590" customFormat="1" ht="15" customHeight="1">
      <c r="A38" s="782"/>
      <c r="B38" s="586"/>
      <c r="C38" s="2738"/>
      <c r="D38" s="2738"/>
      <c r="E38" s="2738"/>
      <c r="F38" s="2738"/>
      <c r="G38" s="2738"/>
      <c r="H38" s="2738"/>
      <c r="I38" s="585"/>
      <c r="J38" s="2758"/>
      <c r="K38" s="2757"/>
      <c r="L38" s="2757"/>
      <c r="M38" s="2757"/>
      <c r="N38" s="2757"/>
      <c r="O38" s="2757"/>
      <c r="P38" s="2757"/>
      <c r="Q38" s="2757"/>
      <c r="R38" s="2757"/>
      <c r="S38" s="2757"/>
      <c r="T38" s="2757"/>
      <c r="U38" s="2757"/>
      <c r="V38" s="2757"/>
      <c r="W38" s="2757"/>
      <c r="X38" s="2757"/>
      <c r="Y38" s="2757"/>
      <c r="Z38" s="2757"/>
      <c r="AA38" s="2757"/>
      <c r="AB38" s="2757"/>
      <c r="AC38" s="2757"/>
      <c r="AD38" s="2757"/>
      <c r="AE38" s="2757"/>
      <c r="AF38" s="2757"/>
      <c r="AG38" s="2757"/>
      <c r="AH38" s="2757"/>
      <c r="AI38" s="2757"/>
      <c r="AJ38" s="2718"/>
    </row>
    <row r="39" spans="1:37" s="590" customFormat="1" ht="15" customHeight="1">
      <c r="A39" s="782"/>
      <c r="B39" s="586"/>
      <c r="C39" s="2738"/>
      <c r="D39" s="2738"/>
      <c r="E39" s="2738"/>
      <c r="F39" s="2738"/>
      <c r="G39" s="2738"/>
      <c r="H39" s="2738"/>
      <c r="I39" s="585"/>
      <c r="J39" s="2758"/>
      <c r="K39" s="2757"/>
      <c r="L39" s="2757"/>
      <c r="M39" s="2757"/>
      <c r="N39" s="2757"/>
      <c r="O39" s="2757"/>
      <c r="P39" s="2757"/>
      <c r="Q39" s="2757"/>
      <c r="R39" s="2757"/>
      <c r="S39" s="2757"/>
      <c r="T39" s="2757"/>
      <c r="U39" s="2757"/>
      <c r="V39" s="2757"/>
      <c r="W39" s="2757"/>
      <c r="X39" s="2757"/>
      <c r="Y39" s="2757"/>
      <c r="Z39" s="2757"/>
      <c r="AA39" s="2757"/>
      <c r="AB39" s="2757"/>
      <c r="AC39" s="2757"/>
      <c r="AD39" s="2757"/>
      <c r="AE39" s="2757"/>
      <c r="AF39" s="2757"/>
      <c r="AG39" s="2757"/>
      <c r="AH39" s="2757"/>
      <c r="AI39" s="2757"/>
      <c r="AJ39" s="2718"/>
    </row>
    <row r="40" spans="1:37" s="590" customFormat="1" ht="15" customHeight="1" thickBot="1">
      <c r="A40" s="782"/>
      <c r="B40" s="588"/>
      <c r="C40" s="2739"/>
      <c r="D40" s="2739"/>
      <c r="E40" s="2739"/>
      <c r="F40" s="2739"/>
      <c r="G40" s="2739"/>
      <c r="H40" s="2739"/>
      <c r="I40" s="589"/>
      <c r="J40" s="2759"/>
      <c r="K40" s="2719"/>
      <c r="L40" s="2719"/>
      <c r="M40" s="2719"/>
      <c r="N40" s="2719"/>
      <c r="O40" s="2719"/>
      <c r="P40" s="2719"/>
      <c r="Q40" s="2719"/>
      <c r="R40" s="2719"/>
      <c r="S40" s="2719"/>
      <c r="T40" s="2719"/>
      <c r="U40" s="2719"/>
      <c r="V40" s="2719"/>
      <c r="W40" s="2719"/>
      <c r="X40" s="2719"/>
      <c r="Y40" s="2719"/>
      <c r="Z40" s="2719"/>
      <c r="AA40" s="2719"/>
      <c r="AB40" s="2719"/>
      <c r="AC40" s="2719"/>
      <c r="AD40" s="2719"/>
      <c r="AE40" s="2719"/>
      <c r="AF40" s="2719"/>
      <c r="AG40" s="2719"/>
      <c r="AH40" s="2719"/>
      <c r="AI40" s="2719"/>
      <c r="AJ40" s="2720"/>
    </row>
    <row r="41" spans="1:37" s="1086" customFormat="1" ht="15" customHeight="1">
      <c r="Q41" s="2051" t="s">
        <v>998</v>
      </c>
      <c r="R41" s="2051"/>
      <c r="S41" s="2051"/>
      <c r="T41" s="2051"/>
      <c r="U41" s="2051" t="s">
        <v>941</v>
      </c>
      <c r="V41" s="2051"/>
      <c r="W41" s="2051"/>
      <c r="X41" s="2051"/>
      <c r="Y41" s="2051" t="s">
        <v>999</v>
      </c>
      <c r="Z41" s="2051"/>
      <c r="AA41" s="2051"/>
      <c r="AB41" s="2051"/>
      <c r="AC41" s="2051" t="s">
        <v>1000</v>
      </c>
      <c r="AD41" s="2051"/>
      <c r="AE41" s="2051"/>
      <c r="AF41" s="2051"/>
      <c r="AG41" s="2051" t="s">
        <v>50</v>
      </c>
      <c r="AH41" s="2051"/>
      <c r="AI41" s="2051"/>
      <c r="AJ41" s="2051"/>
    </row>
    <row r="42" spans="1:37" s="1086" customFormat="1" ht="12.65" customHeight="1">
      <c r="Q42" s="2057"/>
      <c r="R42" s="2057"/>
      <c r="S42" s="2057"/>
      <c r="T42" s="2057"/>
      <c r="U42" s="2057"/>
      <c r="V42" s="2057"/>
      <c r="W42" s="2057"/>
      <c r="X42" s="2057"/>
      <c r="Y42" s="2057"/>
      <c r="Z42" s="2057"/>
      <c r="AA42" s="2057"/>
      <c r="AB42" s="2057"/>
      <c r="AC42" s="2057"/>
      <c r="AD42" s="2057"/>
      <c r="AE42" s="2057"/>
      <c r="AF42" s="2057"/>
      <c r="AG42" s="2057"/>
      <c r="AH42" s="2057"/>
      <c r="AI42" s="2057"/>
      <c r="AJ42" s="2057"/>
    </row>
    <row r="43" spans="1:37" s="1086" customFormat="1" ht="12.65" customHeight="1">
      <c r="B43" s="83"/>
      <c r="C43" s="83"/>
      <c r="D43" s="83"/>
      <c r="E43" s="83"/>
      <c r="F43" s="83"/>
      <c r="G43" s="83"/>
      <c r="H43" s="83"/>
      <c r="I43" s="83"/>
      <c r="J43" s="83"/>
      <c r="K43" s="83"/>
      <c r="L43" s="83"/>
      <c r="M43" s="83"/>
      <c r="N43" s="83"/>
      <c r="O43" s="83"/>
      <c r="P43" s="83"/>
      <c r="Q43" s="2057"/>
      <c r="R43" s="2057"/>
      <c r="S43" s="2057"/>
      <c r="T43" s="2057"/>
      <c r="U43" s="2057"/>
      <c r="V43" s="2057"/>
      <c r="W43" s="2057"/>
      <c r="X43" s="2057"/>
      <c r="Y43" s="2057"/>
      <c r="Z43" s="2057"/>
      <c r="AA43" s="2057"/>
      <c r="AB43" s="2057"/>
      <c r="AC43" s="2057"/>
      <c r="AD43" s="2057"/>
      <c r="AE43" s="2057"/>
      <c r="AF43" s="2057"/>
      <c r="AG43" s="2057"/>
      <c r="AH43" s="2057"/>
      <c r="AI43" s="2057"/>
      <c r="AJ43" s="2057"/>
    </row>
    <row r="44" spans="1:37" s="1086" customFormat="1" ht="12.65" customHeight="1">
      <c r="B44" s="83"/>
      <c r="C44" s="83"/>
      <c r="D44" s="83"/>
      <c r="E44" s="83"/>
      <c r="F44" s="83"/>
      <c r="G44" s="83"/>
      <c r="H44" s="83"/>
      <c r="I44" s="83"/>
      <c r="J44" s="83"/>
      <c r="K44" s="83"/>
      <c r="L44" s="83"/>
      <c r="M44" s="83"/>
      <c r="N44" s="83"/>
      <c r="O44" s="83"/>
      <c r="P44" s="83"/>
      <c r="Q44" s="2057"/>
      <c r="R44" s="2057"/>
      <c r="S44" s="2057"/>
      <c r="T44" s="2057"/>
      <c r="U44" s="2057"/>
      <c r="V44" s="2057"/>
      <c r="W44" s="2057"/>
      <c r="X44" s="2057"/>
      <c r="Y44" s="2057"/>
      <c r="Z44" s="2057"/>
      <c r="AA44" s="2057"/>
      <c r="AB44" s="2057"/>
      <c r="AC44" s="2057"/>
      <c r="AD44" s="2057"/>
      <c r="AE44" s="2057"/>
      <c r="AF44" s="2057"/>
      <c r="AG44" s="2057"/>
      <c r="AH44" s="2057"/>
      <c r="AI44" s="2057"/>
      <c r="AJ44" s="2057"/>
    </row>
    <row r="45" spans="1:37" s="1086" customFormat="1" ht="12.65" customHeight="1">
      <c r="B45" s="83"/>
      <c r="C45" s="83"/>
      <c r="D45" s="83"/>
      <c r="E45" s="83"/>
      <c r="F45" s="83"/>
      <c r="G45" s="83"/>
      <c r="H45" s="83"/>
      <c r="I45" s="83"/>
      <c r="J45" s="83"/>
      <c r="K45" s="83"/>
      <c r="L45" s="83"/>
      <c r="M45" s="83"/>
      <c r="N45" s="83"/>
      <c r="O45" s="83"/>
      <c r="P45" s="83"/>
      <c r="Q45" s="2057"/>
      <c r="R45" s="2057"/>
      <c r="S45" s="2057"/>
      <c r="T45" s="2057"/>
      <c r="U45" s="2057"/>
      <c r="V45" s="2057"/>
      <c r="W45" s="2057"/>
      <c r="X45" s="2057"/>
      <c r="Y45" s="2057"/>
      <c r="Z45" s="2057"/>
      <c r="AA45" s="2057"/>
      <c r="AB45" s="2057"/>
      <c r="AC45" s="2057"/>
      <c r="AD45" s="2057"/>
      <c r="AE45" s="2057"/>
      <c r="AF45" s="2057"/>
      <c r="AG45" s="2057"/>
      <c r="AH45" s="2057"/>
      <c r="AI45" s="2057"/>
      <c r="AJ45" s="2057"/>
    </row>
    <row r="46" spans="1:37">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row>
    <row r="47" spans="1:37">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row>
    <row r="48" spans="1:37" s="349" customFormat="1" ht="15.75" hidden="1" customHeight="1">
      <c r="B48" s="347"/>
      <c r="C48" s="322"/>
      <c r="D48" s="2562" t="s">
        <v>359</v>
      </c>
      <c r="E48" s="1331"/>
      <c r="F48" s="1331"/>
      <c r="G48" s="2754"/>
      <c r="H48" s="2564" t="s">
        <v>75</v>
      </c>
      <c r="I48" s="1331"/>
      <c r="J48" s="1331"/>
      <c r="K48" s="2755"/>
      <c r="L48" s="2566" t="s">
        <v>8</v>
      </c>
      <c r="M48" s="1331"/>
      <c r="N48" s="1331"/>
      <c r="O48" s="2754"/>
      <c r="P48" s="352"/>
      <c r="Q48" s="441"/>
      <c r="R48" s="2567" t="s">
        <v>7</v>
      </c>
      <c r="S48" s="1331"/>
      <c r="T48" s="1331"/>
      <c r="U48" s="1331"/>
      <c r="V48" s="441"/>
      <c r="W48" s="353"/>
      <c r="X48" s="352"/>
      <c r="Y48" s="351"/>
      <c r="Z48" s="2567" t="s">
        <v>32</v>
      </c>
      <c r="AA48" s="1331"/>
      <c r="AB48" s="1331"/>
      <c r="AC48" s="1331"/>
      <c r="AD48" s="441"/>
      <c r="AE48" s="354"/>
      <c r="AF48" s="2566" t="s">
        <v>355</v>
      </c>
      <c r="AG48" s="1331"/>
      <c r="AH48" s="1331"/>
      <c r="AI48" s="2755"/>
      <c r="AJ48" s="489"/>
      <c r="AK48" s="347"/>
    </row>
    <row r="49" spans="2:37" s="1" customFormat="1" ht="17.149999999999999" hidden="1" customHeight="1">
      <c r="B49" s="28"/>
      <c r="C49" s="370"/>
      <c r="D49" s="438"/>
      <c r="E49" s="370"/>
      <c r="F49" s="370"/>
      <c r="G49" s="490"/>
      <c r="H49" s="439"/>
      <c r="I49" s="370"/>
      <c r="J49" s="370"/>
      <c r="K49" s="491"/>
      <c r="L49" s="438"/>
      <c r="M49" s="370"/>
      <c r="N49" s="370"/>
      <c r="O49" s="490"/>
      <c r="P49" s="439"/>
      <c r="Q49" s="370"/>
      <c r="R49" s="370"/>
      <c r="S49" s="370"/>
      <c r="T49" s="370"/>
      <c r="U49" s="370"/>
      <c r="V49" s="370"/>
      <c r="W49" s="490"/>
      <c r="X49" s="439"/>
      <c r="Y49" s="381"/>
      <c r="Z49" s="381"/>
      <c r="AA49" s="381"/>
      <c r="AB49" s="381"/>
      <c r="AC49" s="381"/>
      <c r="AD49" s="381"/>
      <c r="AE49" s="492"/>
      <c r="AF49" s="370"/>
      <c r="AG49" s="370"/>
      <c r="AH49" s="370"/>
      <c r="AI49" s="491"/>
      <c r="AJ49" s="2"/>
      <c r="AK49" s="28"/>
    </row>
    <row r="50" spans="2:37" s="1" customFormat="1" ht="17.149999999999999" hidden="1" customHeight="1">
      <c r="B50" s="28"/>
      <c r="C50" s="370"/>
      <c r="D50" s="438"/>
      <c r="E50" s="370"/>
      <c r="F50" s="370"/>
      <c r="G50" s="490"/>
      <c r="H50" s="439"/>
      <c r="I50" s="370"/>
      <c r="J50" s="370"/>
      <c r="K50" s="491"/>
      <c r="L50" s="438"/>
      <c r="M50" s="370"/>
      <c r="N50" s="370"/>
      <c r="O50" s="490"/>
      <c r="P50" s="439"/>
      <c r="Q50" s="370"/>
      <c r="R50" s="370"/>
      <c r="S50" s="370"/>
      <c r="T50" s="370"/>
      <c r="U50" s="370"/>
      <c r="V50" s="370"/>
      <c r="W50" s="490"/>
      <c r="X50" s="484"/>
      <c r="Y50" s="381"/>
      <c r="Z50" s="381"/>
      <c r="AA50" s="381"/>
      <c r="AB50" s="381"/>
      <c r="AC50" s="381"/>
      <c r="AD50" s="381"/>
      <c r="AE50" s="492"/>
      <c r="AF50" s="370"/>
      <c r="AG50" s="370"/>
      <c r="AH50" s="370"/>
      <c r="AI50" s="491"/>
      <c r="AJ50" s="2"/>
      <c r="AK50" s="28"/>
    </row>
    <row r="51" spans="2:37" s="1" customFormat="1" ht="17.149999999999999" hidden="1" customHeight="1" thickBot="1">
      <c r="B51" s="28"/>
      <c r="C51" s="370"/>
      <c r="D51" s="493"/>
      <c r="E51" s="494"/>
      <c r="F51" s="494"/>
      <c r="G51" s="495"/>
      <c r="H51" s="496"/>
      <c r="I51" s="494"/>
      <c r="J51" s="494"/>
      <c r="K51" s="497"/>
      <c r="L51" s="493"/>
      <c r="M51" s="494"/>
      <c r="N51" s="494"/>
      <c r="O51" s="495"/>
      <c r="P51" s="496"/>
      <c r="Q51" s="494"/>
      <c r="R51" s="494"/>
      <c r="S51" s="494"/>
      <c r="T51" s="494"/>
      <c r="U51" s="494"/>
      <c r="V51" s="494"/>
      <c r="W51" s="495"/>
      <c r="X51" s="485"/>
      <c r="Y51" s="414"/>
      <c r="Z51" s="414"/>
      <c r="AA51" s="414"/>
      <c r="AB51" s="414"/>
      <c r="AC51" s="414"/>
      <c r="AD51" s="414"/>
      <c r="AE51" s="498"/>
      <c r="AF51" s="494"/>
      <c r="AG51" s="494"/>
      <c r="AH51" s="494"/>
      <c r="AI51" s="497"/>
      <c r="AJ51" s="2"/>
      <c r="AK51" s="28"/>
    </row>
    <row r="52" spans="2:37" hidden="1">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row>
    <row r="53" spans="2:37">
      <c r="C53" s="43"/>
      <c r="D53" s="44"/>
      <c r="E53" s="45"/>
      <c r="F53" s="43"/>
      <c r="G53" s="43"/>
      <c r="H53" s="43"/>
      <c r="I53" s="43"/>
      <c r="J53" s="43"/>
      <c r="K53" s="43"/>
      <c r="L53" s="43"/>
      <c r="M53" s="43"/>
      <c r="N53" s="43"/>
      <c r="O53" s="43"/>
      <c r="P53" s="43"/>
      <c r="Q53" s="43"/>
      <c r="R53" s="43"/>
      <c r="S53" s="43"/>
      <c r="T53" s="43"/>
      <c r="U53" s="43"/>
      <c r="V53" s="43"/>
      <c r="W53" s="43"/>
      <c r="X53" s="43"/>
      <c r="Y53" s="43"/>
      <c r="Z53" s="43"/>
    </row>
    <row r="54" spans="2:37">
      <c r="C54" s="43"/>
      <c r="D54" s="44"/>
      <c r="E54" s="43"/>
      <c r="F54" s="43"/>
      <c r="G54" s="43"/>
      <c r="H54" s="46"/>
      <c r="I54" s="46"/>
      <c r="J54" s="46"/>
      <c r="K54" s="46"/>
      <c r="L54" s="46"/>
      <c r="M54" s="46"/>
      <c r="N54" s="46"/>
      <c r="O54" s="46"/>
      <c r="P54" s="46"/>
      <c r="Q54" s="46"/>
      <c r="R54" s="46"/>
      <c r="S54" s="46"/>
      <c r="T54" s="46"/>
      <c r="U54" s="46"/>
      <c r="V54" s="46"/>
      <c r="W54" s="46"/>
      <c r="X54" s="46"/>
      <c r="Y54" s="46"/>
      <c r="Z54" s="46"/>
      <c r="AA54" s="42"/>
      <c r="AB54" s="42"/>
      <c r="AC54" s="42"/>
      <c r="AD54" s="42"/>
      <c r="AE54" s="42"/>
      <c r="AF54" s="42"/>
      <c r="AG54" s="42"/>
      <c r="AH54" s="42"/>
      <c r="AI54" s="42"/>
    </row>
    <row r="55" spans="2:37">
      <c r="D55" s="39"/>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row>
    <row r="56" spans="2:37">
      <c r="D56" s="39"/>
      <c r="H56" s="1986"/>
      <c r="I56" s="1986"/>
      <c r="J56" s="1986"/>
      <c r="K56" s="1986"/>
      <c r="L56" s="1986"/>
      <c r="M56" s="1986"/>
      <c r="N56" s="1986"/>
      <c r="O56" s="1986"/>
      <c r="P56" s="1986"/>
      <c r="Q56" s="1986"/>
      <c r="R56" s="1986"/>
      <c r="S56" s="1986"/>
      <c r="T56" s="1986"/>
      <c r="U56" s="1986"/>
      <c r="V56" s="1986"/>
      <c r="W56" s="1986"/>
      <c r="X56" s="1986"/>
      <c r="Y56" s="1986"/>
      <c r="Z56" s="1986"/>
      <c r="AA56" s="1986"/>
      <c r="AB56" s="1986"/>
      <c r="AC56" s="1986"/>
      <c r="AD56" s="1986"/>
      <c r="AE56" s="1986"/>
      <c r="AF56" s="1986"/>
      <c r="AG56" s="1986"/>
      <c r="AH56" s="1986"/>
      <c r="AI56" s="1986"/>
    </row>
  </sheetData>
  <sheetProtection sheet="1" selectLockedCells="1"/>
  <mergeCells count="75">
    <mergeCell ref="S9:AJ9"/>
    <mergeCell ref="S10:AJ10"/>
    <mergeCell ref="S11:AJ11"/>
    <mergeCell ref="Q41:T41"/>
    <mergeCell ref="U41:X41"/>
    <mergeCell ref="Y41:AB41"/>
    <mergeCell ref="AC41:AF41"/>
    <mergeCell ref="AG41:AJ41"/>
    <mergeCell ref="J32:AJ33"/>
    <mergeCell ref="H56:AI56"/>
    <mergeCell ref="B26:B27"/>
    <mergeCell ref="B22:B23"/>
    <mergeCell ref="B24:B25"/>
    <mergeCell ref="I22:I23"/>
    <mergeCell ref="J22:K23"/>
    <mergeCell ref="C24:H25"/>
    <mergeCell ref="I26:I27"/>
    <mergeCell ref="C26:H27"/>
    <mergeCell ref="C22:H23"/>
    <mergeCell ref="L24:W24"/>
    <mergeCell ref="L25:W25"/>
    <mergeCell ref="AE22:AJ23"/>
    <mergeCell ref="AF48:AI48"/>
    <mergeCell ref="C28:H29"/>
    <mergeCell ref="C30:H31"/>
    <mergeCell ref="AU21:AW22"/>
    <mergeCell ref="AN23:AT24"/>
    <mergeCell ref="AU23:AW24"/>
    <mergeCell ref="J26:K26"/>
    <mergeCell ref="B16:K16"/>
    <mergeCell ref="AN21:AT22"/>
    <mergeCell ref="B20:B21"/>
    <mergeCell ref="J25:K25"/>
    <mergeCell ref="C18:AJ18"/>
    <mergeCell ref="Y22:AC23"/>
    <mergeCell ref="C20:H21"/>
    <mergeCell ref="AN17:BD20"/>
    <mergeCell ref="Z48:AC48"/>
    <mergeCell ref="C32:H40"/>
    <mergeCell ref="X28:AJ29"/>
    <mergeCell ref="X30:AJ31"/>
    <mergeCell ref="L28:W29"/>
    <mergeCell ref="L30:W31"/>
    <mergeCell ref="D48:G48"/>
    <mergeCell ref="H48:K48"/>
    <mergeCell ref="L48:O48"/>
    <mergeCell ref="R48:U48"/>
    <mergeCell ref="J34:AJ40"/>
    <mergeCell ref="Q42:T45"/>
    <mergeCell ref="U42:X45"/>
    <mergeCell ref="Y42:AB45"/>
    <mergeCell ref="AC42:AF45"/>
    <mergeCell ref="AG42:AJ45"/>
    <mergeCell ref="C4:L4"/>
    <mergeCell ref="C3:F3"/>
    <mergeCell ref="L13:N13"/>
    <mergeCell ref="L27:W27"/>
    <mergeCell ref="L20:AJ21"/>
    <mergeCell ref="L22:W23"/>
    <mergeCell ref="L26:W26"/>
    <mergeCell ref="I20:I21"/>
    <mergeCell ref="J24:K24"/>
    <mergeCell ref="J27:K27"/>
    <mergeCell ref="O13:Q13"/>
    <mergeCell ref="R13:Z13"/>
    <mergeCell ref="C15:K15"/>
    <mergeCell ref="L15:N15"/>
    <mergeCell ref="O15:AJ15"/>
    <mergeCell ref="S6:W6"/>
    <mergeCell ref="Y1:AJ1"/>
    <mergeCell ref="S7:W7"/>
    <mergeCell ref="S8:W8"/>
    <mergeCell ref="Y6:AI6"/>
    <mergeCell ref="Y7:AI7"/>
    <mergeCell ref="Y8:AI8"/>
  </mergeCells>
  <phoneticPr fontId="3"/>
  <conditionalFormatting sqref="L22:W23">
    <cfRule type="expression" dxfId="14" priority="13" stopIfTrue="1">
      <formula>AND(MONTH(L22)&lt;10,DAY(L22)&gt;9)</formula>
    </cfRule>
    <cfRule type="expression" dxfId="13" priority="14" stopIfTrue="1">
      <formula>AND(MONTH(L22)&lt;10,DAY(L22)&lt;10)</formula>
    </cfRule>
    <cfRule type="expression" dxfId="12" priority="15" stopIfTrue="1">
      <formula>AND(MONTH(L22)&gt;9,DAY(L22)&lt;10)</formula>
    </cfRule>
  </conditionalFormatting>
  <conditionalFormatting sqref="L24:W24">
    <cfRule type="expression" dxfId="11" priority="10" stopIfTrue="1">
      <formula>AND(MONTH(L24)&lt;10,DAY(L24)&gt;9)</formula>
    </cfRule>
    <cfRule type="expression" dxfId="10" priority="11" stopIfTrue="1">
      <formula>AND(MONTH(L24)&lt;10,DAY(L24)&lt;10)</formula>
    </cfRule>
    <cfRule type="expression" dxfId="9" priority="12" stopIfTrue="1">
      <formula>AND(MONTH(L24)&gt;9,DAY(L24)&lt;10)</formula>
    </cfRule>
  </conditionalFormatting>
  <conditionalFormatting sqref="L25:W25">
    <cfRule type="expression" dxfId="8" priority="7" stopIfTrue="1">
      <formula>AND(MONTH(L25)&lt;10,DAY(L25)&gt;9)</formula>
    </cfRule>
    <cfRule type="expression" dxfId="7" priority="8" stopIfTrue="1">
      <formula>AND(MONTH(L25)&lt;10,DAY(L25)&lt;10)</formula>
    </cfRule>
    <cfRule type="expression" dxfId="6" priority="9" stopIfTrue="1">
      <formula>AND(MONTH(L25)&gt;9,DAY(L25)&lt;10)</formula>
    </cfRule>
  </conditionalFormatting>
  <conditionalFormatting sqref="L26:W26">
    <cfRule type="expression" dxfId="5" priority="4" stopIfTrue="1">
      <formula>AND(MONTH(L26)&lt;10,DAY(L26)&gt;9)</formula>
    </cfRule>
    <cfRule type="expression" dxfId="4" priority="5" stopIfTrue="1">
      <formula>AND(MONTH(L26)&lt;10,DAY(L26)&lt;10)</formula>
    </cfRule>
    <cfRule type="expression" dxfId="3" priority="6" stopIfTrue="1">
      <formula>AND(MONTH(L26)&gt;9,DAY(L26)&lt;10)</formula>
    </cfRule>
  </conditionalFormatting>
  <conditionalFormatting sqref="L27:W27">
    <cfRule type="expression" dxfId="2" priority="1" stopIfTrue="1">
      <formula>AND(MONTH(L27)&lt;10,DAY(L27)&gt;9)</formula>
    </cfRule>
    <cfRule type="expression" dxfId="1" priority="2" stopIfTrue="1">
      <formula>AND(MONTH(L27)&lt;10,DAY(L27)&lt;10)</formula>
    </cfRule>
    <cfRule type="expression" dxfId="0" priority="3" stopIfTrue="1">
      <formula>AND(MONTH(L27)&gt;9,DAY(L27)&lt;10)</formula>
    </cfRule>
  </conditionalFormatting>
  <dataValidations count="2">
    <dataValidation type="list" allowBlank="1" showInputMessage="1" showErrorMessage="1" sqref="AU21:AW24">
      <formula1>$BB$21:$BB$23</formula1>
    </dataValidation>
    <dataValidation type="list" allowBlank="1" showInputMessage="1" showErrorMessage="1" sqref="O15:AJ15">
      <formula1>$AM$13:$AM$17</formula1>
    </dataValidation>
  </dataValidations>
  <pageMargins left="0.9055118110236221" right="0.70866141732283472" top="0.55118110236220474" bottom="0.74803149606299213" header="0.31496062992125984" footer="0.31496062992125984"/>
  <pageSetup paperSize="9" scale="99" orientation="portrait" r:id="rId1"/>
  <headerFooter>
    <oddHeader>&amp;L&amp;"ＭＳ 明朝,標準"&amp;8&amp;K00-037第３８号様式（各条共通）</oddHeader>
    <oddFooter>&amp;R&amp;"ＭＳ 明朝,標準"&amp;8&amp;K00-044受注者⇒監督員</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E101"/>
  <sheetViews>
    <sheetView view="pageBreakPreview" zoomScaleNormal="100" zoomScaleSheetLayoutView="100" workbookViewId="0">
      <selection activeCell="E38" sqref="E38"/>
    </sheetView>
  </sheetViews>
  <sheetFormatPr defaultRowHeight="13"/>
  <cols>
    <col min="1" max="1" width="9" style="1014"/>
    <col min="2" max="2" width="12.6328125" style="1014" customWidth="1"/>
    <col min="3" max="3" width="14.08984375" style="1014" customWidth="1"/>
    <col min="4" max="4" width="4.6328125" style="1014" customWidth="1"/>
    <col min="5" max="5" width="57.453125" style="1014" customWidth="1"/>
    <col min="6" max="257" width="9" style="1014"/>
    <col min="258" max="258" width="12.6328125" style="1014" customWidth="1"/>
    <col min="259" max="259" width="14.08984375" style="1014" customWidth="1"/>
    <col min="260" max="260" width="4.6328125" style="1014" customWidth="1"/>
    <col min="261" max="261" width="57.453125" style="1014" customWidth="1"/>
    <col min="262" max="513" width="9" style="1014"/>
    <col min="514" max="514" width="12.6328125" style="1014" customWidth="1"/>
    <col min="515" max="515" width="14.08984375" style="1014" customWidth="1"/>
    <col min="516" max="516" width="4.6328125" style="1014" customWidth="1"/>
    <col min="517" max="517" width="57.453125" style="1014" customWidth="1"/>
    <col min="518" max="769" width="9" style="1014"/>
    <col min="770" max="770" width="12.6328125" style="1014" customWidth="1"/>
    <col min="771" max="771" width="14.08984375" style="1014" customWidth="1"/>
    <col min="772" max="772" width="4.6328125" style="1014" customWidth="1"/>
    <col min="773" max="773" width="57.453125" style="1014" customWidth="1"/>
    <col min="774" max="1025" width="9" style="1014"/>
    <col min="1026" max="1026" width="12.6328125" style="1014" customWidth="1"/>
    <col min="1027" max="1027" width="14.08984375" style="1014" customWidth="1"/>
    <col min="1028" max="1028" width="4.6328125" style="1014" customWidth="1"/>
    <col min="1029" max="1029" width="57.453125" style="1014" customWidth="1"/>
    <col min="1030" max="1281" width="9" style="1014"/>
    <col min="1282" max="1282" width="12.6328125" style="1014" customWidth="1"/>
    <col min="1283" max="1283" width="14.08984375" style="1014" customWidth="1"/>
    <col min="1284" max="1284" width="4.6328125" style="1014" customWidth="1"/>
    <col min="1285" max="1285" width="57.453125" style="1014" customWidth="1"/>
    <col min="1286" max="1537" width="9" style="1014"/>
    <col min="1538" max="1538" width="12.6328125" style="1014" customWidth="1"/>
    <col min="1539" max="1539" width="14.08984375" style="1014" customWidth="1"/>
    <col min="1540" max="1540" width="4.6328125" style="1014" customWidth="1"/>
    <col min="1541" max="1541" width="57.453125" style="1014" customWidth="1"/>
    <col min="1542" max="1793" width="9" style="1014"/>
    <col min="1794" max="1794" width="12.6328125" style="1014" customWidth="1"/>
    <col min="1795" max="1795" width="14.08984375" style="1014" customWidth="1"/>
    <col min="1796" max="1796" width="4.6328125" style="1014" customWidth="1"/>
    <col min="1797" max="1797" width="57.453125" style="1014" customWidth="1"/>
    <col min="1798" max="2049" width="9" style="1014"/>
    <col min="2050" max="2050" width="12.6328125" style="1014" customWidth="1"/>
    <col min="2051" max="2051" width="14.08984375" style="1014" customWidth="1"/>
    <col min="2052" max="2052" width="4.6328125" style="1014" customWidth="1"/>
    <col min="2053" max="2053" width="57.453125" style="1014" customWidth="1"/>
    <col min="2054" max="2305" width="9" style="1014"/>
    <col min="2306" max="2306" width="12.6328125" style="1014" customWidth="1"/>
    <col min="2307" max="2307" width="14.08984375" style="1014" customWidth="1"/>
    <col min="2308" max="2308" width="4.6328125" style="1014" customWidth="1"/>
    <col min="2309" max="2309" width="57.453125" style="1014" customWidth="1"/>
    <col min="2310" max="2561" width="9" style="1014"/>
    <col min="2562" max="2562" width="12.6328125" style="1014" customWidth="1"/>
    <col min="2563" max="2563" width="14.08984375" style="1014" customWidth="1"/>
    <col min="2564" max="2564" width="4.6328125" style="1014" customWidth="1"/>
    <col min="2565" max="2565" width="57.453125" style="1014" customWidth="1"/>
    <col min="2566" max="2817" width="9" style="1014"/>
    <col min="2818" max="2818" width="12.6328125" style="1014" customWidth="1"/>
    <col min="2819" max="2819" width="14.08984375" style="1014" customWidth="1"/>
    <col min="2820" max="2820" width="4.6328125" style="1014" customWidth="1"/>
    <col min="2821" max="2821" width="57.453125" style="1014" customWidth="1"/>
    <col min="2822" max="3073" width="9" style="1014"/>
    <col min="3074" max="3074" width="12.6328125" style="1014" customWidth="1"/>
    <col min="3075" max="3075" width="14.08984375" style="1014" customWidth="1"/>
    <col min="3076" max="3076" width="4.6328125" style="1014" customWidth="1"/>
    <col min="3077" max="3077" width="57.453125" style="1014" customWidth="1"/>
    <col min="3078" max="3329" width="9" style="1014"/>
    <col min="3330" max="3330" width="12.6328125" style="1014" customWidth="1"/>
    <col min="3331" max="3331" width="14.08984375" style="1014" customWidth="1"/>
    <col min="3332" max="3332" width="4.6328125" style="1014" customWidth="1"/>
    <col min="3333" max="3333" width="57.453125" style="1014" customWidth="1"/>
    <col min="3334" max="3585" width="9" style="1014"/>
    <col min="3586" max="3586" width="12.6328125" style="1014" customWidth="1"/>
    <col min="3587" max="3587" width="14.08984375" style="1014" customWidth="1"/>
    <col min="3588" max="3588" width="4.6328125" style="1014" customWidth="1"/>
    <col min="3589" max="3589" width="57.453125" style="1014" customWidth="1"/>
    <col min="3590" max="3841" width="9" style="1014"/>
    <col min="3842" max="3842" width="12.6328125" style="1014" customWidth="1"/>
    <col min="3843" max="3843" width="14.08984375" style="1014" customWidth="1"/>
    <col min="3844" max="3844" width="4.6328125" style="1014" customWidth="1"/>
    <col min="3845" max="3845" width="57.453125" style="1014" customWidth="1"/>
    <col min="3846" max="4097" width="9" style="1014"/>
    <col min="4098" max="4098" width="12.6328125" style="1014" customWidth="1"/>
    <col min="4099" max="4099" width="14.08984375" style="1014" customWidth="1"/>
    <col min="4100" max="4100" width="4.6328125" style="1014" customWidth="1"/>
    <col min="4101" max="4101" width="57.453125" style="1014" customWidth="1"/>
    <col min="4102" max="4353" width="9" style="1014"/>
    <col min="4354" max="4354" width="12.6328125" style="1014" customWidth="1"/>
    <col min="4355" max="4355" width="14.08984375" style="1014" customWidth="1"/>
    <col min="4356" max="4356" width="4.6328125" style="1014" customWidth="1"/>
    <col min="4357" max="4357" width="57.453125" style="1014" customWidth="1"/>
    <col min="4358" max="4609" width="9" style="1014"/>
    <col min="4610" max="4610" width="12.6328125" style="1014" customWidth="1"/>
    <col min="4611" max="4611" width="14.08984375" style="1014" customWidth="1"/>
    <col min="4612" max="4612" width="4.6328125" style="1014" customWidth="1"/>
    <col min="4613" max="4613" width="57.453125" style="1014" customWidth="1"/>
    <col min="4614" max="4865" width="9" style="1014"/>
    <col min="4866" max="4866" width="12.6328125" style="1014" customWidth="1"/>
    <col min="4867" max="4867" width="14.08984375" style="1014" customWidth="1"/>
    <col min="4868" max="4868" width="4.6328125" style="1014" customWidth="1"/>
    <col min="4869" max="4869" width="57.453125" style="1014" customWidth="1"/>
    <col min="4870" max="5121" width="9" style="1014"/>
    <col min="5122" max="5122" width="12.6328125" style="1014" customWidth="1"/>
    <col min="5123" max="5123" width="14.08984375" style="1014" customWidth="1"/>
    <col min="5124" max="5124" width="4.6328125" style="1014" customWidth="1"/>
    <col min="5125" max="5125" width="57.453125" style="1014" customWidth="1"/>
    <col min="5126" max="5377" width="9" style="1014"/>
    <col min="5378" max="5378" width="12.6328125" style="1014" customWidth="1"/>
    <col min="5379" max="5379" width="14.08984375" style="1014" customWidth="1"/>
    <col min="5380" max="5380" width="4.6328125" style="1014" customWidth="1"/>
    <col min="5381" max="5381" width="57.453125" style="1014" customWidth="1"/>
    <col min="5382" max="5633" width="9" style="1014"/>
    <col min="5634" max="5634" width="12.6328125" style="1014" customWidth="1"/>
    <col min="5635" max="5635" width="14.08984375" style="1014" customWidth="1"/>
    <col min="5636" max="5636" width="4.6328125" style="1014" customWidth="1"/>
    <col min="5637" max="5637" width="57.453125" style="1014" customWidth="1"/>
    <col min="5638" max="5889" width="9" style="1014"/>
    <col min="5890" max="5890" width="12.6328125" style="1014" customWidth="1"/>
    <col min="5891" max="5891" width="14.08984375" style="1014" customWidth="1"/>
    <col min="5892" max="5892" width="4.6328125" style="1014" customWidth="1"/>
    <col min="5893" max="5893" width="57.453125" style="1014" customWidth="1"/>
    <col min="5894" max="6145" width="9" style="1014"/>
    <col min="6146" max="6146" width="12.6328125" style="1014" customWidth="1"/>
    <col min="6147" max="6147" width="14.08984375" style="1014" customWidth="1"/>
    <col min="6148" max="6148" width="4.6328125" style="1014" customWidth="1"/>
    <col min="6149" max="6149" width="57.453125" style="1014" customWidth="1"/>
    <col min="6150" max="6401" width="9" style="1014"/>
    <col min="6402" max="6402" width="12.6328125" style="1014" customWidth="1"/>
    <col min="6403" max="6403" width="14.08984375" style="1014" customWidth="1"/>
    <col min="6404" max="6404" width="4.6328125" style="1014" customWidth="1"/>
    <col min="6405" max="6405" width="57.453125" style="1014" customWidth="1"/>
    <col min="6406" max="6657" width="9" style="1014"/>
    <col min="6658" max="6658" width="12.6328125" style="1014" customWidth="1"/>
    <col min="6659" max="6659" width="14.08984375" style="1014" customWidth="1"/>
    <col min="6660" max="6660" width="4.6328125" style="1014" customWidth="1"/>
    <col min="6661" max="6661" width="57.453125" style="1014" customWidth="1"/>
    <col min="6662" max="6913" width="9" style="1014"/>
    <col min="6914" max="6914" width="12.6328125" style="1014" customWidth="1"/>
    <col min="6915" max="6915" width="14.08984375" style="1014" customWidth="1"/>
    <col min="6916" max="6916" width="4.6328125" style="1014" customWidth="1"/>
    <col min="6917" max="6917" width="57.453125" style="1014" customWidth="1"/>
    <col min="6918" max="7169" width="9" style="1014"/>
    <col min="7170" max="7170" width="12.6328125" style="1014" customWidth="1"/>
    <col min="7171" max="7171" width="14.08984375" style="1014" customWidth="1"/>
    <col min="7172" max="7172" width="4.6328125" style="1014" customWidth="1"/>
    <col min="7173" max="7173" width="57.453125" style="1014" customWidth="1"/>
    <col min="7174" max="7425" width="9" style="1014"/>
    <col min="7426" max="7426" width="12.6328125" style="1014" customWidth="1"/>
    <col min="7427" max="7427" width="14.08984375" style="1014" customWidth="1"/>
    <col min="7428" max="7428" width="4.6328125" style="1014" customWidth="1"/>
    <col min="7429" max="7429" width="57.453125" style="1014" customWidth="1"/>
    <col min="7430" max="7681" width="9" style="1014"/>
    <col min="7682" max="7682" width="12.6328125" style="1014" customWidth="1"/>
    <col min="7683" max="7683" width="14.08984375" style="1014" customWidth="1"/>
    <col min="7684" max="7684" width="4.6328125" style="1014" customWidth="1"/>
    <col min="7685" max="7685" width="57.453125" style="1014" customWidth="1"/>
    <col min="7686" max="7937" width="9" style="1014"/>
    <col min="7938" max="7938" width="12.6328125" style="1014" customWidth="1"/>
    <col min="7939" max="7939" width="14.08984375" style="1014" customWidth="1"/>
    <col min="7940" max="7940" width="4.6328125" style="1014" customWidth="1"/>
    <col min="7941" max="7941" width="57.453125" style="1014" customWidth="1"/>
    <col min="7942" max="8193" width="9" style="1014"/>
    <col min="8194" max="8194" width="12.6328125" style="1014" customWidth="1"/>
    <col min="8195" max="8195" width="14.08984375" style="1014" customWidth="1"/>
    <col min="8196" max="8196" width="4.6328125" style="1014" customWidth="1"/>
    <col min="8197" max="8197" width="57.453125" style="1014" customWidth="1"/>
    <col min="8198" max="8449" width="9" style="1014"/>
    <col min="8450" max="8450" width="12.6328125" style="1014" customWidth="1"/>
    <col min="8451" max="8451" width="14.08984375" style="1014" customWidth="1"/>
    <col min="8452" max="8452" width="4.6328125" style="1014" customWidth="1"/>
    <col min="8453" max="8453" width="57.453125" style="1014" customWidth="1"/>
    <col min="8454" max="8705" width="9" style="1014"/>
    <col min="8706" max="8706" width="12.6328125" style="1014" customWidth="1"/>
    <col min="8707" max="8707" width="14.08984375" style="1014" customWidth="1"/>
    <col min="8708" max="8708" width="4.6328125" style="1014" customWidth="1"/>
    <col min="8709" max="8709" width="57.453125" style="1014" customWidth="1"/>
    <col min="8710" max="8961" width="9" style="1014"/>
    <col min="8962" max="8962" width="12.6328125" style="1014" customWidth="1"/>
    <col min="8963" max="8963" width="14.08984375" style="1014" customWidth="1"/>
    <col min="8964" max="8964" width="4.6328125" style="1014" customWidth="1"/>
    <col min="8965" max="8965" width="57.453125" style="1014" customWidth="1"/>
    <col min="8966" max="9217" width="9" style="1014"/>
    <col min="9218" max="9218" width="12.6328125" style="1014" customWidth="1"/>
    <col min="9219" max="9219" width="14.08984375" style="1014" customWidth="1"/>
    <col min="9220" max="9220" width="4.6328125" style="1014" customWidth="1"/>
    <col min="9221" max="9221" width="57.453125" style="1014" customWidth="1"/>
    <col min="9222" max="9473" width="9" style="1014"/>
    <col min="9474" max="9474" width="12.6328125" style="1014" customWidth="1"/>
    <col min="9475" max="9475" width="14.08984375" style="1014" customWidth="1"/>
    <col min="9476" max="9476" width="4.6328125" style="1014" customWidth="1"/>
    <col min="9477" max="9477" width="57.453125" style="1014" customWidth="1"/>
    <col min="9478" max="9729" width="9" style="1014"/>
    <col min="9730" max="9730" width="12.6328125" style="1014" customWidth="1"/>
    <col min="9731" max="9731" width="14.08984375" style="1014" customWidth="1"/>
    <col min="9732" max="9732" width="4.6328125" style="1014" customWidth="1"/>
    <col min="9733" max="9733" width="57.453125" style="1014" customWidth="1"/>
    <col min="9734" max="9985" width="9" style="1014"/>
    <col min="9986" max="9986" width="12.6328125" style="1014" customWidth="1"/>
    <col min="9987" max="9987" width="14.08984375" style="1014" customWidth="1"/>
    <col min="9988" max="9988" width="4.6328125" style="1014" customWidth="1"/>
    <col min="9989" max="9989" width="57.453125" style="1014" customWidth="1"/>
    <col min="9990" max="10241" width="9" style="1014"/>
    <col min="10242" max="10242" width="12.6328125" style="1014" customWidth="1"/>
    <col min="10243" max="10243" width="14.08984375" style="1014" customWidth="1"/>
    <col min="10244" max="10244" width="4.6328125" style="1014" customWidth="1"/>
    <col min="10245" max="10245" width="57.453125" style="1014" customWidth="1"/>
    <col min="10246" max="10497" width="9" style="1014"/>
    <col min="10498" max="10498" width="12.6328125" style="1014" customWidth="1"/>
    <col min="10499" max="10499" width="14.08984375" style="1014" customWidth="1"/>
    <col min="10500" max="10500" width="4.6328125" style="1014" customWidth="1"/>
    <col min="10501" max="10501" width="57.453125" style="1014" customWidth="1"/>
    <col min="10502" max="10753" width="9" style="1014"/>
    <col min="10754" max="10754" width="12.6328125" style="1014" customWidth="1"/>
    <col min="10755" max="10755" width="14.08984375" style="1014" customWidth="1"/>
    <col min="10756" max="10756" width="4.6328125" style="1014" customWidth="1"/>
    <col min="10757" max="10757" width="57.453125" style="1014" customWidth="1"/>
    <col min="10758" max="11009" width="9" style="1014"/>
    <col min="11010" max="11010" width="12.6328125" style="1014" customWidth="1"/>
    <col min="11011" max="11011" width="14.08984375" style="1014" customWidth="1"/>
    <col min="11012" max="11012" width="4.6328125" style="1014" customWidth="1"/>
    <col min="11013" max="11013" width="57.453125" style="1014" customWidth="1"/>
    <col min="11014" max="11265" width="9" style="1014"/>
    <col min="11266" max="11266" width="12.6328125" style="1014" customWidth="1"/>
    <col min="11267" max="11267" width="14.08984375" style="1014" customWidth="1"/>
    <col min="11268" max="11268" width="4.6328125" style="1014" customWidth="1"/>
    <col min="11269" max="11269" width="57.453125" style="1014" customWidth="1"/>
    <col min="11270" max="11521" width="9" style="1014"/>
    <col min="11522" max="11522" width="12.6328125" style="1014" customWidth="1"/>
    <col min="11523" max="11523" width="14.08984375" style="1014" customWidth="1"/>
    <col min="11524" max="11524" width="4.6328125" style="1014" customWidth="1"/>
    <col min="11525" max="11525" width="57.453125" style="1014" customWidth="1"/>
    <col min="11526" max="11777" width="9" style="1014"/>
    <col min="11778" max="11778" width="12.6328125" style="1014" customWidth="1"/>
    <col min="11779" max="11779" width="14.08984375" style="1014" customWidth="1"/>
    <col min="11780" max="11780" width="4.6328125" style="1014" customWidth="1"/>
    <col min="11781" max="11781" width="57.453125" style="1014" customWidth="1"/>
    <col min="11782" max="12033" width="9" style="1014"/>
    <col min="12034" max="12034" width="12.6328125" style="1014" customWidth="1"/>
    <col min="12035" max="12035" width="14.08984375" style="1014" customWidth="1"/>
    <col min="12036" max="12036" width="4.6328125" style="1014" customWidth="1"/>
    <col min="12037" max="12037" width="57.453125" style="1014" customWidth="1"/>
    <col min="12038" max="12289" width="9" style="1014"/>
    <col min="12290" max="12290" width="12.6328125" style="1014" customWidth="1"/>
    <col min="12291" max="12291" width="14.08984375" style="1014" customWidth="1"/>
    <col min="12292" max="12292" width="4.6328125" style="1014" customWidth="1"/>
    <col min="12293" max="12293" width="57.453125" style="1014" customWidth="1"/>
    <col min="12294" max="12545" width="9" style="1014"/>
    <col min="12546" max="12546" width="12.6328125" style="1014" customWidth="1"/>
    <col min="12547" max="12547" width="14.08984375" style="1014" customWidth="1"/>
    <col min="12548" max="12548" width="4.6328125" style="1014" customWidth="1"/>
    <col min="12549" max="12549" width="57.453125" style="1014" customWidth="1"/>
    <col min="12550" max="12801" width="9" style="1014"/>
    <col min="12802" max="12802" width="12.6328125" style="1014" customWidth="1"/>
    <col min="12803" max="12803" width="14.08984375" style="1014" customWidth="1"/>
    <col min="12804" max="12804" width="4.6328125" style="1014" customWidth="1"/>
    <col min="12805" max="12805" width="57.453125" style="1014" customWidth="1"/>
    <col min="12806" max="13057" width="9" style="1014"/>
    <col min="13058" max="13058" width="12.6328125" style="1014" customWidth="1"/>
    <col min="13059" max="13059" width="14.08984375" style="1014" customWidth="1"/>
    <col min="13060" max="13060" width="4.6328125" style="1014" customWidth="1"/>
    <col min="13061" max="13061" width="57.453125" style="1014" customWidth="1"/>
    <col min="13062" max="13313" width="9" style="1014"/>
    <col min="13314" max="13314" width="12.6328125" style="1014" customWidth="1"/>
    <col min="13315" max="13315" width="14.08984375" style="1014" customWidth="1"/>
    <col min="13316" max="13316" width="4.6328125" style="1014" customWidth="1"/>
    <col min="13317" max="13317" width="57.453125" style="1014" customWidth="1"/>
    <col min="13318" max="13569" width="9" style="1014"/>
    <col min="13570" max="13570" width="12.6328125" style="1014" customWidth="1"/>
    <col min="13571" max="13571" width="14.08984375" style="1014" customWidth="1"/>
    <col min="13572" max="13572" width="4.6328125" style="1014" customWidth="1"/>
    <col min="13573" max="13573" width="57.453125" style="1014" customWidth="1"/>
    <col min="13574" max="13825" width="9" style="1014"/>
    <col min="13826" max="13826" width="12.6328125" style="1014" customWidth="1"/>
    <col min="13827" max="13827" width="14.08984375" style="1014" customWidth="1"/>
    <col min="13828" max="13828" width="4.6328125" style="1014" customWidth="1"/>
    <col min="13829" max="13829" width="57.453125" style="1014" customWidth="1"/>
    <col min="13830" max="14081" width="9" style="1014"/>
    <col min="14082" max="14082" width="12.6328125" style="1014" customWidth="1"/>
    <col min="14083" max="14083" width="14.08984375" style="1014" customWidth="1"/>
    <col min="14084" max="14084" width="4.6328125" style="1014" customWidth="1"/>
    <col min="14085" max="14085" width="57.453125" style="1014" customWidth="1"/>
    <col min="14086" max="14337" width="9" style="1014"/>
    <col min="14338" max="14338" width="12.6328125" style="1014" customWidth="1"/>
    <col min="14339" max="14339" width="14.08984375" style="1014" customWidth="1"/>
    <col min="14340" max="14340" width="4.6328125" style="1014" customWidth="1"/>
    <col min="14341" max="14341" width="57.453125" style="1014" customWidth="1"/>
    <col min="14342" max="14593" width="9" style="1014"/>
    <col min="14594" max="14594" width="12.6328125" style="1014" customWidth="1"/>
    <col min="14595" max="14595" width="14.08984375" style="1014" customWidth="1"/>
    <col min="14596" max="14596" width="4.6328125" style="1014" customWidth="1"/>
    <col min="14597" max="14597" width="57.453125" style="1014" customWidth="1"/>
    <col min="14598" max="14849" width="9" style="1014"/>
    <col min="14850" max="14850" width="12.6328125" style="1014" customWidth="1"/>
    <col min="14851" max="14851" width="14.08984375" style="1014" customWidth="1"/>
    <col min="14852" max="14852" width="4.6328125" style="1014" customWidth="1"/>
    <col min="14853" max="14853" width="57.453125" style="1014" customWidth="1"/>
    <col min="14854" max="15105" width="9" style="1014"/>
    <col min="15106" max="15106" width="12.6328125" style="1014" customWidth="1"/>
    <col min="15107" max="15107" width="14.08984375" style="1014" customWidth="1"/>
    <col min="15108" max="15108" width="4.6328125" style="1014" customWidth="1"/>
    <col min="15109" max="15109" width="57.453125" style="1014" customWidth="1"/>
    <col min="15110" max="15361" width="9" style="1014"/>
    <col min="15362" max="15362" width="12.6328125" style="1014" customWidth="1"/>
    <col min="15363" max="15363" width="14.08984375" style="1014" customWidth="1"/>
    <col min="15364" max="15364" width="4.6328125" style="1014" customWidth="1"/>
    <col min="15365" max="15365" width="57.453125" style="1014" customWidth="1"/>
    <col min="15366" max="15617" width="9" style="1014"/>
    <col min="15618" max="15618" width="12.6328125" style="1014" customWidth="1"/>
    <col min="15619" max="15619" width="14.08984375" style="1014" customWidth="1"/>
    <col min="15620" max="15620" width="4.6328125" style="1014" customWidth="1"/>
    <col min="15621" max="15621" width="57.453125" style="1014" customWidth="1"/>
    <col min="15622" max="15873" width="9" style="1014"/>
    <col min="15874" max="15874" width="12.6328125" style="1014" customWidth="1"/>
    <col min="15875" max="15875" width="14.08984375" style="1014" customWidth="1"/>
    <col min="15876" max="15876" width="4.6328125" style="1014" customWidth="1"/>
    <col min="15877" max="15877" width="57.453125" style="1014" customWidth="1"/>
    <col min="15878" max="16129" width="9" style="1014"/>
    <col min="16130" max="16130" width="12.6328125" style="1014" customWidth="1"/>
    <col min="16131" max="16131" width="14.08984375" style="1014" customWidth="1"/>
    <col min="16132" max="16132" width="4.6328125" style="1014" customWidth="1"/>
    <col min="16133" max="16133" width="57.453125" style="1014" customWidth="1"/>
    <col min="16134" max="16384" width="9" style="1014"/>
  </cols>
  <sheetData>
    <row r="1" spans="2:5" ht="33" customHeight="1"/>
    <row r="2" spans="2:5" ht="29.25" customHeight="1" thickBot="1">
      <c r="B2" s="2779" t="s">
        <v>851</v>
      </c>
      <c r="C2" s="2779"/>
      <c r="D2" s="2779"/>
      <c r="E2" s="2779"/>
    </row>
    <row r="3" spans="2:5" ht="24.9" customHeight="1">
      <c r="B3" s="2780" t="s">
        <v>852</v>
      </c>
      <c r="C3" s="2781"/>
      <c r="D3" s="2782">
        <f>各項目入力表!B3</f>
        <v>0</v>
      </c>
      <c r="E3" s="2783"/>
    </row>
    <row r="4" spans="2:5" ht="24.9" customHeight="1" thickBot="1">
      <c r="B4" s="2784" t="s">
        <v>853</v>
      </c>
      <c r="C4" s="2785"/>
      <c r="D4" s="2786">
        <f>各項目入力表!F4</f>
        <v>0</v>
      </c>
      <c r="E4" s="2787"/>
    </row>
    <row r="5" spans="2:5" ht="24.9" customHeight="1">
      <c r="B5" s="1015" t="s">
        <v>854</v>
      </c>
      <c r="C5" s="1016" t="s">
        <v>855</v>
      </c>
      <c r="D5" s="2777" t="s">
        <v>856</v>
      </c>
      <c r="E5" s="2778"/>
    </row>
    <row r="6" spans="2:5" ht="35.15" customHeight="1">
      <c r="B6" s="1017" t="s">
        <v>857</v>
      </c>
      <c r="C6" s="1018" t="s">
        <v>858</v>
      </c>
      <c r="D6" s="1019"/>
      <c r="E6" s="1020" t="s">
        <v>859</v>
      </c>
    </row>
    <row r="7" spans="2:5" ht="35.15" customHeight="1">
      <c r="B7" s="1021"/>
      <c r="C7" s="1022"/>
      <c r="D7" s="1019"/>
      <c r="E7" s="1023" t="s">
        <v>860</v>
      </c>
    </row>
    <row r="8" spans="2:5" ht="35.15" customHeight="1">
      <c r="B8" s="1024"/>
      <c r="C8" s="1025"/>
      <c r="D8" s="1019"/>
      <c r="E8" s="1026" t="s">
        <v>861</v>
      </c>
    </row>
    <row r="9" spans="2:5" ht="35.15" customHeight="1">
      <c r="B9" s="1024"/>
      <c r="C9" s="1027"/>
      <c r="D9" s="1019"/>
      <c r="E9" s="1020" t="s">
        <v>862</v>
      </c>
    </row>
    <row r="10" spans="2:5" ht="35.15" customHeight="1">
      <c r="B10" s="1024"/>
      <c r="C10" s="1028"/>
      <c r="D10" s="1019"/>
      <c r="E10" s="1023" t="s">
        <v>863</v>
      </c>
    </row>
    <row r="11" spans="2:5" ht="35.15" customHeight="1">
      <c r="B11" s="1024"/>
      <c r="C11" s="1028"/>
      <c r="D11" s="1019"/>
      <c r="E11" s="1023" t="s">
        <v>864</v>
      </c>
    </row>
    <row r="12" spans="2:5" ht="35.15" customHeight="1">
      <c r="B12" s="1024"/>
      <c r="C12" s="1028"/>
      <c r="D12" s="1019"/>
      <c r="E12" s="1023" t="s">
        <v>865</v>
      </c>
    </row>
    <row r="13" spans="2:5" ht="35.15" customHeight="1">
      <c r="B13" s="1024"/>
      <c r="C13" s="1028"/>
      <c r="D13" s="1019"/>
      <c r="E13" s="1020" t="s">
        <v>866</v>
      </c>
    </row>
    <row r="14" spans="2:5" ht="35.15" customHeight="1">
      <c r="B14" s="1024"/>
      <c r="C14" s="1028"/>
      <c r="D14" s="1019"/>
      <c r="E14" s="1023" t="s">
        <v>867</v>
      </c>
    </row>
    <row r="15" spans="2:5" ht="35.15" customHeight="1">
      <c r="B15" s="1024"/>
      <c r="C15" s="1028"/>
      <c r="D15" s="1019"/>
      <c r="E15" s="1020" t="s">
        <v>868</v>
      </c>
    </row>
    <row r="16" spans="2:5" ht="35.15" customHeight="1">
      <c r="B16" s="1024"/>
      <c r="C16" s="1029"/>
      <c r="D16" s="1019"/>
      <c r="E16" s="1020" t="s">
        <v>869</v>
      </c>
    </row>
    <row r="17" spans="2:5" ht="35.15" customHeight="1">
      <c r="B17" s="1024"/>
      <c r="C17" s="1030"/>
      <c r="D17" s="1031"/>
      <c r="E17" s="1020" t="s">
        <v>870</v>
      </c>
    </row>
    <row r="18" spans="2:5" ht="35.15" customHeight="1">
      <c r="B18" s="1024"/>
      <c r="C18" s="1030"/>
      <c r="D18" s="1031"/>
      <c r="E18" s="1020" t="s">
        <v>871</v>
      </c>
    </row>
    <row r="19" spans="2:5" ht="35.15" customHeight="1">
      <c r="B19" s="1024"/>
      <c r="C19" s="1030"/>
      <c r="D19" s="1031"/>
      <c r="E19" s="1020" t="s">
        <v>872</v>
      </c>
    </row>
    <row r="20" spans="2:5" ht="35.15" customHeight="1">
      <c r="B20" s="1024"/>
      <c r="C20" s="1030"/>
      <c r="D20" s="1031"/>
      <c r="E20" s="1020" t="s">
        <v>873</v>
      </c>
    </row>
    <row r="21" spans="2:5" ht="35.15" customHeight="1">
      <c r="B21" s="1024"/>
      <c r="C21" s="1030"/>
      <c r="D21" s="1031"/>
      <c r="E21" s="1020" t="s">
        <v>874</v>
      </c>
    </row>
    <row r="22" spans="2:5" ht="35.15" customHeight="1">
      <c r="B22" s="1024"/>
      <c r="C22" s="1030"/>
      <c r="D22" s="1031"/>
      <c r="E22" s="1020" t="s">
        <v>875</v>
      </c>
    </row>
    <row r="23" spans="2:5" s="1032" customFormat="1" ht="35.15" customHeight="1" thickBot="1">
      <c r="B23" s="1033"/>
      <c r="C23" s="1034"/>
      <c r="D23" s="1035"/>
      <c r="E23" s="1036" t="s">
        <v>876</v>
      </c>
    </row>
    <row r="24" spans="2:5" ht="35.15" customHeight="1">
      <c r="B24" s="1037"/>
      <c r="C24" s="1038" t="s">
        <v>877</v>
      </c>
      <c r="D24" s="1039"/>
      <c r="E24" s="1040" t="s">
        <v>878</v>
      </c>
    </row>
    <row r="25" spans="2:5" ht="35.15" customHeight="1">
      <c r="B25" s="1024"/>
      <c r="C25" s="1030"/>
      <c r="D25" s="1031"/>
      <c r="E25" s="1023" t="s">
        <v>879</v>
      </c>
    </row>
    <row r="26" spans="2:5" ht="35.15" customHeight="1">
      <c r="B26" s="1024"/>
      <c r="C26" s="1041"/>
      <c r="D26" s="1031"/>
      <c r="E26" s="1023" t="s">
        <v>880</v>
      </c>
    </row>
    <row r="27" spans="2:5" ht="35.15" customHeight="1">
      <c r="B27" s="1024"/>
      <c r="C27" s="1041"/>
      <c r="D27" s="1031"/>
      <c r="E27" s="1023" t="s">
        <v>881</v>
      </c>
    </row>
    <row r="28" spans="2:5" ht="35.15" customHeight="1">
      <c r="B28" s="1024"/>
      <c r="C28" s="1042" t="s">
        <v>882</v>
      </c>
      <c r="D28" s="1031"/>
      <c r="E28" s="1023" t="s">
        <v>883</v>
      </c>
    </row>
    <row r="29" spans="2:5" ht="35.15" customHeight="1">
      <c r="B29" s="1043"/>
      <c r="C29" s="1041"/>
      <c r="D29" s="1031"/>
      <c r="E29" s="1023" t="s">
        <v>884</v>
      </c>
    </row>
    <row r="30" spans="2:5" ht="35.15" customHeight="1">
      <c r="B30" s="1024"/>
      <c r="C30" s="1041"/>
      <c r="D30" s="1031"/>
      <c r="E30" s="1023" t="s">
        <v>885</v>
      </c>
    </row>
    <row r="31" spans="2:5" ht="35.15" customHeight="1">
      <c r="B31" s="1024"/>
      <c r="C31" s="1041"/>
      <c r="D31" s="1031"/>
      <c r="E31" s="1023" t="s">
        <v>886</v>
      </c>
    </row>
    <row r="32" spans="2:5" ht="35.15" customHeight="1">
      <c r="B32" s="1024"/>
      <c r="C32" s="1041"/>
      <c r="D32" s="1031"/>
      <c r="E32" s="1023" t="s">
        <v>887</v>
      </c>
    </row>
    <row r="33" spans="2:5" ht="35.15" customHeight="1">
      <c r="B33" s="1024"/>
      <c r="C33" s="1041"/>
      <c r="D33" s="1031"/>
      <c r="E33" s="1023" t="s">
        <v>888</v>
      </c>
    </row>
    <row r="34" spans="2:5" ht="35.15" customHeight="1">
      <c r="B34" s="1024"/>
      <c r="C34" s="1041"/>
      <c r="D34" s="1031"/>
      <c r="E34" s="1023" t="s">
        <v>889</v>
      </c>
    </row>
    <row r="35" spans="2:5" ht="35.15" customHeight="1">
      <c r="B35" s="1024"/>
      <c r="C35" s="1041"/>
      <c r="D35" s="1031"/>
      <c r="E35" s="1023" t="s">
        <v>890</v>
      </c>
    </row>
    <row r="36" spans="2:5" ht="35.15" customHeight="1">
      <c r="B36" s="1024"/>
      <c r="C36" s="1041"/>
      <c r="D36" s="1031"/>
      <c r="E36" s="1044" t="s">
        <v>891</v>
      </c>
    </row>
    <row r="37" spans="2:5" ht="24.9" customHeight="1">
      <c r="B37" s="1024"/>
      <c r="C37" s="1045" t="s">
        <v>892</v>
      </c>
      <c r="D37" s="1046"/>
      <c r="E37" s="1047" t="s">
        <v>893</v>
      </c>
    </row>
    <row r="38" spans="2:5" ht="39.9" customHeight="1">
      <c r="B38" s="1024"/>
      <c r="C38" s="1041"/>
      <c r="D38" s="1048"/>
      <c r="E38" s="1049" t="s">
        <v>894</v>
      </c>
    </row>
    <row r="39" spans="2:5" ht="24.9" customHeight="1">
      <c r="B39" s="1024"/>
      <c r="C39" s="1046"/>
      <c r="D39" s="1050"/>
      <c r="E39" s="1051" t="s">
        <v>895</v>
      </c>
    </row>
    <row r="40" spans="2:5" ht="39.9" customHeight="1">
      <c r="B40" s="1024"/>
      <c r="C40" s="1050"/>
      <c r="D40" s="1048"/>
      <c r="E40" s="1049" t="s">
        <v>894</v>
      </c>
    </row>
    <row r="41" spans="2:5" ht="24.9" customHeight="1">
      <c r="B41" s="1024"/>
      <c r="C41" s="1046"/>
      <c r="D41" s="1050"/>
      <c r="E41" s="1051" t="s">
        <v>895</v>
      </c>
    </row>
    <row r="42" spans="2:5" ht="39.9" customHeight="1">
      <c r="B42" s="1024"/>
      <c r="C42" s="1050"/>
      <c r="D42" s="1048"/>
      <c r="E42" s="1049" t="s">
        <v>894</v>
      </c>
    </row>
    <row r="43" spans="2:5" ht="24.9" customHeight="1">
      <c r="B43" s="1024"/>
      <c r="C43" s="1041"/>
      <c r="D43" s="1046"/>
      <c r="E43" s="1051" t="s">
        <v>895</v>
      </c>
    </row>
    <row r="44" spans="2:5" ht="39.9" customHeight="1">
      <c r="B44" s="1024"/>
      <c r="C44" s="1041"/>
      <c r="D44" s="1048"/>
      <c r="E44" s="1049" t="s">
        <v>894</v>
      </c>
    </row>
    <row r="45" spans="2:5" ht="24.9" customHeight="1">
      <c r="B45" s="1052"/>
      <c r="C45" s="1050"/>
      <c r="D45" s="1046"/>
      <c r="E45" s="1051" t="s">
        <v>895</v>
      </c>
    </row>
    <row r="46" spans="2:5" ht="39.9" customHeight="1" thickBot="1">
      <c r="B46" s="1053"/>
      <c r="C46" s="1054"/>
      <c r="D46" s="1055"/>
      <c r="E46" s="1056" t="s">
        <v>894</v>
      </c>
    </row>
    <row r="47" spans="2:5" ht="24.9" customHeight="1"/>
    <row r="48" spans="2:5" ht="24.9" customHeight="1"/>
    <row r="49" ht="24.9" customHeight="1"/>
    <row r="50" ht="24.9" customHeight="1"/>
    <row r="51" ht="24.9" customHeight="1"/>
    <row r="52" ht="24.9" customHeight="1"/>
    <row r="53" ht="24.9" customHeight="1"/>
    <row r="54" ht="24.9" customHeight="1"/>
    <row r="55" ht="24.9" customHeight="1"/>
    <row r="56" ht="24.9" customHeight="1"/>
    <row r="57" ht="24.9" customHeight="1"/>
    <row r="58" ht="24.9" customHeight="1"/>
    <row r="59" ht="24.9" customHeight="1"/>
    <row r="60" ht="24.9" customHeight="1"/>
    <row r="61" ht="24.9" customHeight="1"/>
    <row r="62" ht="24.9" customHeight="1"/>
    <row r="63" ht="24.9" customHeight="1"/>
    <row r="64" ht="24.9" customHeight="1"/>
    <row r="65" ht="24.9" customHeight="1"/>
    <row r="66" ht="24.9" customHeight="1"/>
    <row r="67" ht="24.9" customHeight="1"/>
    <row r="68" ht="24.9" customHeight="1"/>
    <row r="69" ht="24.9" customHeight="1"/>
    <row r="70" ht="24.9" customHeight="1"/>
    <row r="71" ht="24.9" customHeight="1"/>
    <row r="72" ht="24.9" customHeight="1"/>
    <row r="73" ht="24.9" customHeight="1"/>
    <row r="74" ht="24.9" customHeight="1"/>
    <row r="75" ht="24.9" customHeight="1"/>
    <row r="76" ht="24.9" customHeight="1"/>
    <row r="77" ht="24.9" customHeight="1"/>
    <row r="78" ht="24.9" customHeight="1"/>
    <row r="79" ht="24.9" customHeight="1"/>
    <row r="80" ht="24.9" customHeight="1"/>
    <row r="81" ht="24.9" customHeight="1"/>
    <row r="82" ht="24.9" customHeight="1"/>
    <row r="83" ht="24.9" customHeight="1"/>
    <row r="84" ht="24.9" customHeight="1"/>
    <row r="85" ht="24.9" customHeight="1"/>
    <row r="86" ht="24.9" customHeight="1"/>
    <row r="87" ht="24.9" customHeight="1"/>
    <row r="88" ht="24.9" customHeight="1"/>
    <row r="89" ht="24.9" customHeight="1"/>
    <row r="90" ht="24.9" customHeight="1"/>
    <row r="91" ht="24.9" customHeight="1"/>
    <row r="92" ht="24.9" customHeight="1"/>
    <row r="93" ht="24.9" customHeight="1"/>
    <row r="94" ht="24.9" customHeight="1"/>
    <row r="95" ht="24.9" customHeight="1"/>
    <row r="96" ht="24.9" customHeight="1"/>
    <row r="97" ht="24.9" customHeight="1"/>
    <row r="98" ht="24.9" customHeight="1"/>
    <row r="99" ht="24.9" customHeight="1"/>
    <row r="100" ht="24.9" customHeight="1"/>
    <row r="101" ht="24.9" customHeight="1"/>
  </sheetData>
  <sheetProtection selectLockedCells="1"/>
  <mergeCells count="6">
    <mergeCell ref="D5:E5"/>
    <mergeCell ref="B2:E2"/>
    <mergeCell ref="B3:C3"/>
    <mergeCell ref="D3:E3"/>
    <mergeCell ref="B4:C4"/>
    <mergeCell ref="D4:E4"/>
  </mergeCells>
  <phoneticPr fontId="3"/>
  <pageMargins left="0.70866141732283472" right="0.70866141732283472" top="0.74803149606299213" bottom="0.74803149606299213" header="0.51181102362204722" footer="0.31496062992125984"/>
  <pageSetup paperSize="9" orientation="portrait" r:id="rId1"/>
  <headerFooter>
    <oddHeader>&amp;L&amp;"ＭＳ 明朝,標準"&amp;8&amp;K00-033平塚市工事成績評定要領関係　様式１</oddHeader>
  </headerFooter>
  <rowBreaks count="1" manualBreakCount="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28385" r:id="rId4" name="Check Box 1">
              <controlPr defaultSize="0" autoFill="0" autoLine="0" autoPict="0">
                <anchor moveWithCells="1">
                  <from>
                    <xdr:col>3</xdr:col>
                    <xdr:colOff>63500</xdr:colOff>
                    <xdr:row>5</xdr:row>
                    <xdr:rowOff>120650</xdr:rowOff>
                  </from>
                  <to>
                    <xdr:col>3</xdr:col>
                    <xdr:colOff>304800</xdr:colOff>
                    <xdr:row>5</xdr:row>
                    <xdr:rowOff>273050</xdr:rowOff>
                  </to>
                </anchor>
              </controlPr>
            </control>
          </mc:Choice>
        </mc:AlternateContent>
        <mc:AlternateContent xmlns:mc="http://schemas.openxmlformats.org/markup-compatibility/2006">
          <mc:Choice Requires="x14">
            <control shapeId="528386" r:id="rId5" name="Check Box 2">
              <controlPr defaultSize="0" autoFill="0" autoLine="0" autoPict="0">
                <anchor moveWithCells="1">
                  <from>
                    <xdr:col>3</xdr:col>
                    <xdr:colOff>63500</xdr:colOff>
                    <xdr:row>6</xdr:row>
                    <xdr:rowOff>120650</xdr:rowOff>
                  </from>
                  <to>
                    <xdr:col>3</xdr:col>
                    <xdr:colOff>304800</xdr:colOff>
                    <xdr:row>6</xdr:row>
                    <xdr:rowOff>273050</xdr:rowOff>
                  </to>
                </anchor>
              </controlPr>
            </control>
          </mc:Choice>
        </mc:AlternateContent>
        <mc:AlternateContent xmlns:mc="http://schemas.openxmlformats.org/markup-compatibility/2006">
          <mc:Choice Requires="x14">
            <control shapeId="528387" r:id="rId6" name="Check Box 3">
              <controlPr defaultSize="0" autoFill="0" autoLine="0" autoPict="0">
                <anchor moveWithCells="1">
                  <from>
                    <xdr:col>3</xdr:col>
                    <xdr:colOff>63500</xdr:colOff>
                    <xdr:row>7</xdr:row>
                    <xdr:rowOff>120650</xdr:rowOff>
                  </from>
                  <to>
                    <xdr:col>3</xdr:col>
                    <xdr:colOff>304800</xdr:colOff>
                    <xdr:row>7</xdr:row>
                    <xdr:rowOff>273050</xdr:rowOff>
                  </to>
                </anchor>
              </controlPr>
            </control>
          </mc:Choice>
        </mc:AlternateContent>
        <mc:AlternateContent xmlns:mc="http://schemas.openxmlformats.org/markup-compatibility/2006">
          <mc:Choice Requires="x14">
            <control shapeId="528388" r:id="rId7" name="Check Box 4">
              <controlPr defaultSize="0" autoFill="0" autoLine="0" autoPict="0">
                <anchor moveWithCells="1">
                  <from>
                    <xdr:col>3</xdr:col>
                    <xdr:colOff>63500</xdr:colOff>
                    <xdr:row>8</xdr:row>
                    <xdr:rowOff>120650</xdr:rowOff>
                  </from>
                  <to>
                    <xdr:col>3</xdr:col>
                    <xdr:colOff>304800</xdr:colOff>
                    <xdr:row>8</xdr:row>
                    <xdr:rowOff>273050</xdr:rowOff>
                  </to>
                </anchor>
              </controlPr>
            </control>
          </mc:Choice>
        </mc:AlternateContent>
        <mc:AlternateContent xmlns:mc="http://schemas.openxmlformats.org/markup-compatibility/2006">
          <mc:Choice Requires="x14">
            <control shapeId="528389" r:id="rId8" name="Check Box 5">
              <controlPr defaultSize="0" autoFill="0" autoLine="0" autoPict="0">
                <anchor moveWithCells="1">
                  <from>
                    <xdr:col>3</xdr:col>
                    <xdr:colOff>63500</xdr:colOff>
                    <xdr:row>9</xdr:row>
                    <xdr:rowOff>120650</xdr:rowOff>
                  </from>
                  <to>
                    <xdr:col>3</xdr:col>
                    <xdr:colOff>304800</xdr:colOff>
                    <xdr:row>9</xdr:row>
                    <xdr:rowOff>273050</xdr:rowOff>
                  </to>
                </anchor>
              </controlPr>
            </control>
          </mc:Choice>
        </mc:AlternateContent>
        <mc:AlternateContent xmlns:mc="http://schemas.openxmlformats.org/markup-compatibility/2006">
          <mc:Choice Requires="x14">
            <control shapeId="528390" r:id="rId9" name="Check Box 6">
              <controlPr defaultSize="0" autoFill="0" autoLine="0" autoPict="0">
                <anchor moveWithCells="1">
                  <from>
                    <xdr:col>3</xdr:col>
                    <xdr:colOff>63500</xdr:colOff>
                    <xdr:row>10</xdr:row>
                    <xdr:rowOff>120650</xdr:rowOff>
                  </from>
                  <to>
                    <xdr:col>3</xdr:col>
                    <xdr:colOff>304800</xdr:colOff>
                    <xdr:row>10</xdr:row>
                    <xdr:rowOff>273050</xdr:rowOff>
                  </to>
                </anchor>
              </controlPr>
            </control>
          </mc:Choice>
        </mc:AlternateContent>
        <mc:AlternateContent xmlns:mc="http://schemas.openxmlformats.org/markup-compatibility/2006">
          <mc:Choice Requires="x14">
            <control shapeId="528391" r:id="rId10" name="Check Box 7">
              <controlPr defaultSize="0" autoFill="0" autoLine="0" autoPict="0">
                <anchor moveWithCells="1">
                  <from>
                    <xdr:col>3</xdr:col>
                    <xdr:colOff>63500</xdr:colOff>
                    <xdr:row>11</xdr:row>
                    <xdr:rowOff>152400</xdr:rowOff>
                  </from>
                  <to>
                    <xdr:col>3</xdr:col>
                    <xdr:colOff>304800</xdr:colOff>
                    <xdr:row>11</xdr:row>
                    <xdr:rowOff>304800</xdr:rowOff>
                  </to>
                </anchor>
              </controlPr>
            </control>
          </mc:Choice>
        </mc:AlternateContent>
        <mc:AlternateContent xmlns:mc="http://schemas.openxmlformats.org/markup-compatibility/2006">
          <mc:Choice Requires="x14">
            <control shapeId="528392" r:id="rId11" name="Check Box 8">
              <controlPr defaultSize="0" autoFill="0" autoLine="0" autoPict="0">
                <anchor moveWithCells="1">
                  <from>
                    <xdr:col>3</xdr:col>
                    <xdr:colOff>63500</xdr:colOff>
                    <xdr:row>12</xdr:row>
                    <xdr:rowOff>120650</xdr:rowOff>
                  </from>
                  <to>
                    <xdr:col>3</xdr:col>
                    <xdr:colOff>304800</xdr:colOff>
                    <xdr:row>12</xdr:row>
                    <xdr:rowOff>273050</xdr:rowOff>
                  </to>
                </anchor>
              </controlPr>
            </control>
          </mc:Choice>
        </mc:AlternateContent>
        <mc:AlternateContent xmlns:mc="http://schemas.openxmlformats.org/markup-compatibility/2006">
          <mc:Choice Requires="x14">
            <control shapeId="528393" r:id="rId12" name="Check Box 9">
              <controlPr defaultSize="0" autoFill="0" autoLine="0" autoPict="0">
                <anchor moveWithCells="1">
                  <from>
                    <xdr:col>3</xdr:col>
                    <xdr:colOff>63500</xdr:colOff>
                    <xdr:row>13</xdr:row>
                    <xdr:rowOff>120650</xdr:rowOff>
                  </from>
                  <to>
                    <xdr:col>3</xdr:col>
                    <xdr:colOff>304800</xdr:colOff>
                    <xdr:row>13</xdr:row>
                    <xdr:rowOff>273050</xdr:rowOff>
                  </to>
                </anchor>
              </controlPr>
            </control>
          </mc:Choice>
        </mc:AlternateContent>
        <mc:AlternateContent xmlns:mc="http://schemas.openxmlformats.org/markup-compatibility/2006">
          <mc:Choice Requires="x14">
            <control shapeId="528394" r:id="rId13" name="Check Box 10">
              <controlPr defaultSize="0" autoFill="0" autoLine="0" autoPict="0">
                <anchor moveWithCells="1">
                  <from>
                    <xdr:col>3</xdr:col>
                    <xdr:colOff>63500</xdr:colOff>
                    <xdr:row>14</xdr:row>
                    <xdr:rowOff>120650</xdr:rowOff>
                  </from>
                  <to>
                    <xdr:col>3</xdr:col>
                    <xdr:colOff>304800</xdr:colOff>
                    <xdr:row>14</xdr:row>
                    <xdr:rowOff>273050</xdr:rowOff>
                  </to>
                </anchor>
              </controlPr>
            </control>
          </mc:Choice>
        </mc:AlternateContent>
        <mc:AlternateContent xmlns:mc="http://schemas.openxmlformats.org/markup-compatibility/2006">
          <mc:Choice Requires="x14">
            <control shapeId="528395" r:id="rId14" name="Check Box 11">
              <controlPr defaultSize="0" autoFill="0" autoLine="0" autoPict="0">
                <anchor moveWithCells="1">
                  <from>
                    <xdr:col>3</xdr:col>
                    <xdr:colOff>63500</xdr:colOff>
                    <xdr:row>15</xdr:row>
                    <xdr:rowOff>146050</xdr:rowOff>
                  </from>
                  <to>
                    <xdr:col>3</xdr:col>
                    <xdr:colOff>304800</xdr:colOff>
                    <xdr:row>15</xdr:row>
                    <xdr:rowOff>298450</xdr:rowOff>
                  </to>
                </anchor>
              </controlPr>
            </control>
          </mc:Choice>
        </mc:AlternateContent>
        <mc:AlternateContent xmlns:mc="http://schemas.openxmlformats.org/markup-compatibility/2006">
          <mc:Choice Requires="x14">
            <control shapeId="528396" r:id="rId15" name="Check Box 12">
              <controlPr defaultSize="0" autoFill="0" autoLine="0" autoPict="0">
                <anchor moveWithCells="1">
                  <from>
                    <xdr:col>3</xdr:col>
                    <xdr:colOff>44450</xdr:colOff>
                    <xdr:row>16</xdr:row>
                    <xdr:rowOff>101600</xdr:rowOff>
                  </from>
                  <to>
                    <xdr:col>3</xdr:col>
                    <xdr:colOff>298450</xdr:colOff>
                    <xdr:row>16</xdr:row>
                    <xdr:rowOff>254000</xdr:rowOff>
                  </to>
                </anchor>
              </controlPr>
            </control>
          </mc:Choice>
        </mc:AlternateContent>
        <mc:AlternateContent xmlns:mc="http://schemas.openxmlformats.org/markup-compatibility/2006">
          <mc:Choice Requires="x14">
            <control shapeId="528397" r:id="rId16" name="Check Box 13">
              <controlPr defaultSize="0" autoFill="0" autoLine="0" autoPict="0">
                <anchor moveWithCells="1">
                  <from>
                    <xdr:col>3</xdr:col>
                    <xdr:colOff>44450</xdr:colOff>
                    <xdr:row>17</xdr:row>
                    <xdr:rowOff>101600</xdr:rowOff>
                  </from>
                  <to>
                    <xdr:col>3</xdr:col>
                    <xdr:colOff>298450</xdr:colOff>
                    <xdr:row>17</xdr:row>
                    <xdr:rowOff>254000</xdr:rowOff>
                  </to>
                </anchor>
              </controlPr>
            </control>
          </mc:Choice>
        </mc:AlternateContent>
        <mc:AlternateContent xmlns:mc="http://schemas.openxmlformats.org/markup-compatibility/2006">
          <mc:Choice Requires="x14">
            <control shapeId="528398" r:id="rId17" name="Check Box 14">
              <controlPr defaultSize="0" autoFill="0" autoLine="0" autoPict="0">
                <anchor moveWithCells="1">
                  <from>
                    <xdr:col>3</xdr:col>
                    <xdr:colOff>44450</xdr:colOff>
                    <xdr:row>18</xdr:row>
                    <xdr:rowOff>101600</xdr:rowOff>
                  </from>
                  <to>
                    <xdr:col>3</xdr:col>
                    <xdr:colOff>298450</xdr:colOff>
                    <xdr:row>18</xdr:row>
                    <xdr:rowOff>254000</xdr:rowOff>
                  </to>
                </anchor>
              </controlPr>
            </control>
          </mc:Choice>
        </mc:AlternateContent>
        <mc:AlternateContent xmlns:mc="http://schemas.openxmlformats.org/markup-compatibility/2006">
          <mc:Choice Requires="x14">
            <control shapeId="528399" r:id="rId18" name="Check Box 15">
              <controlPr defaultSize="0" autoFill="0" autoLine="0" autoPict="0">
                <anchor moveWithCells="1">
                  <from>
                    <xdr:col>3</xdr:col>
                    <xdr:colOff>63500</xdr:colOff>
                    <xdr:row>19</xdr:row>
                    <xdr:rowOff>101600</xdr:rowOff>
                  </from>
                  <to>
                    <xdr:col>3</xdr:col>
                    <xdr:colOff>304800</xdr:colOff>
                    <xdr:row>19</xdr:row>
                    <xdr:rowOff>254000</xdr:rowOff>
                  </to>
                </anchor>
              </controlPr>
            </control>
          </mc:Choice>
        </mc:AlternateContent>
        <mc:AlternateContent xmlns:mc="http://schemas.openxmlformats.org/markup-compatibility/2006">
          <mc:Choice Requires="x14">
            <control shapeId="528400" r:id="rId19" name="Check Box 16">
              <controlPr defaultSize="0" autoFill="0" autoLine="0" autoPict="0">
                <anchor moveWithCells="1">
                  <from>
                    <xdr:col>3</xdr:col>
                    <xdr:colOff>63500</xdr:colOff>
                    <xdr:row>20</xdr:row>
                    <xdr:rowOff>139700</xdr:rowOff>
                  </from>
                  <to>
                    <xdr:col>3</xdr:col>
                    <xdr:colOff>304800</xdr:colOff>
                    <xdr:row>20</xdr:row>
                    <xdr:rowOff>292100</xdr:rowOff>
                  </to>
                </anchor>
              </controlPr>
            </control>
          </mc:Choice>
        </mc:AlternateContent>
        <mc:AlternateContent xmlns:mc="http://schemas.openxmlformats.org/markup-compatibility/2006">
          <mc:Choice Requires="x14">
            <control shapeId="528401" r:id="rId20" name="Check Box 17">
              <controlPr defaultSize="0" autoFill="0" autoLine="0" autoPict="0">
                <anchor moveWithCells="1">
                  <from>
                    <xdr:col>3</xdr:col>
                    <xdr:colOff>63500</xdr:colOff>
                    <xdr:row>21</xdr:row>
                    <xdr:rowOff>139700</xdr:rowOff>
                  </from>
                  <to>
                    <xdr:col>3</xdr:col>
                    <xdr:colOff>304800</xdr:colOff>
                    <xdr:row>21</xdr:row>
                    <xdr:rowOff>292100</xdr:rowOff>
                  </to>
                </anchor>
              </controlPr>
            </control>
          </mc:Choice>
        </mc:AlternateContent>
        <mc:AlternateContent xmlns:mc="http://schemas.openxmlformats.org/markup-compatibility/2006">
          <mc:Choice Requires="x14">
            <control shapeId="528402" r:id="rId21" name="Check Box 18">
              <controlPr defaultSize="0" autoFill="0" autoLine="0" autoPict="0">
                <anchor moveWithCells="1">
                  <from>
                    <xdr:col>3</xdr:col>
                    <xdr:colOff>63500</xdr:colOff>
                    <xdr:row>22</xdr:row>
                    <xdr:rowOff>146050</xdr:rowOff>
                  </from>
                  <to>
                    <xdr:col>3</xdr:col>
                    <xdr:colOff>304800</xdr:colOff>
                    <xdr:row>22</xdr:row>
                    <xdr:rowOff>298450</xdr:rowOff>
                  </to>
                </anchor>
              </controlPr>
            </control>
          </mc:Choice>
        </mc:AlternateContent>
        <mc:AlternateContent xmlns:mc="http://schemas.openxmlformats.org/markup-compatibility/2006">
          <mc:Choice Requires="x14">
            <control shapeId="528403" r:id="rId22" name="Check Box 19">
              <controlPr defaultSize="0" autoFill="0" autoLine="0" autoPict="0">
                <anchor moveWithCells="1">
                  <from>
                    <xdr:col>3</xdr:col>
                    <xdr:colOff>63500</xdr:colOff>
                    <xdr:row>23</xdr:row>
                    <xdr:rowOff>146050</xdr:rowOff>
                  </from>
                  <to>
                    <xdr:col>3</xdr:col>
                    <xdr:colOff>304800</xdr:colOff>
                    <xdr:row>23</xdr:row>
                    <xdr:rowOff>298450</xdr:rowOff>
                  </to>
                </anchor>
              </controlPr>
            </control>
          </mc:Choice>
        </mc:AlternateContent>
        <mc:AlternateContent xmlns:mc="http://schemas.openxmlformats.org/markup-compatibility/2006">
          <mc:Choice Requires="x14">
            <control shapeId="528404" r:id="rId23" name="Check Box 20">
              <controlPr defaultSize="0" autoFill="0" autoLine="0" autoPict="0">
                <anchor moveWithCells="1">
                  <from>
                    <xdr:col>3</xdr:col>
                    <xdr:colOff>63500</xdr:colOff>
                    <xdr:row>24</xdr:row>
                    <xdr:rowOff>158750</xdr:rowOff>
                  </from>
                  <to>
                    <xdr:col>3</xdr:col>
                    <xdr:colOff>304800</xdr:colOff>
                    <xdr:row>24</xdr:row>
                    <xdr:rowOff>311150</xdr:rowOff>
                  </to>
                </anchor>
              </controlPr>
            </control>
          </mc:Choice>
        </mc:AlternateContent>
        <mc:AlternateContent xmlns:mc="http://schemas.openxmlformats.org/markup-compatibility/2006">
          <mc:Choice Requires="x14">
            <control shapeId="528405" r:id="rId24" name="Check Box 21">
              <controlPr defaultSize="0" autoFill="0" autoLine="0" autoPict="0">
                <anchor moveWithCells="1">
                  <from>
                    <xdr:col>3</xdr:col>
                    <xdr:colOff>63500</xdr:colOff>
                    <xdr:row>25</xdr:row>
                    <xdr:rowOff>158750</xdr:rowOff>
                  </from>
                  <to>
                    <xdr:col>3</xdr:col>
                    <xdr:colOff>304800</xdr:colOff>
                    <xdr:row>25</xdr:row>
                    <xdr:rowOff>311150</xdr:rowOff>
                  </to>
                </anchor>
              </controlPr>
            </control>
          </mc:Choice>
        </mc:AlternateContent>
        <mc:AlternateContent xmlns:mc="http://schemas.openxmlformats.org/markup-compatibility/2006">
          <mc:Choice Requires="x14">
            <control shapeId="528406" r:id="rId25" name="Check Box 22">
              <controlPr defaultSize="0" autoFill="0" autoLine="0" autoPict="0">
                <anchor moveWithCells="1">
                  <from>
                    <xdr:col>3</xdr:col>
                    <xdr:colOff>63500</xdr:colOff>
                    <xdr:row>26</xdr:row>
                    <xdr:rowOff>158750</xdr:rowOff>
                  </from>
                  <to>
                    <xdr:col>3</xdr:col>
                    <xdr:colOff>304800</xdr:colOff>
                    <xdr:row>26</xdr:row>
                    <xdr:rowOff>311150</xdr:rowOff>
                  </to>
                </anchor>
              </controlPr>
            </control>
          </mc:Choice>
        </mc:AlternateContent>
        <mc:AlternateContent xmlns:mc="http://schemas.openxmlformats.org/markup-compatibility/2006">
          <mc:Choice Requires="x14">
            <control shapeId="528407" r:id="rId26" name="Check Box 23">
              <controlPr defaultSize="0" autoFill="0" autoLine="0" autoPict="0">
                <anchor moveWithCells="1">
                  <from>
                    <xdr:col>3</xdr:col>
                    <xdr:colOff>63500</xdr:colOff>
                    <xdr:row>27</xdr:row>
                    <xdr:rowOff>146050</xdr:rowOff>
                  </from>
                  <to>
                    <xdr:col>3</xdr:col>
                    <xdr:colOff>304800</xdr:colOff>
                    <xdr:row>27</xdr:row>
                    <xdr:rowOff>298450</xdr:rowOff>
                  </to>
                </anchor>
              </controlPr>
            </control>
          </mc:Choice>
        </mc:AlternateContent>
        <mc:AlternateContent xmlns:mc="http://schemas.openxmlformats.org/markup-compatibility/2006">
          <mc:Choice Requires="x14">
            <control shapeId="528408" r:id="rId27" name="Check Box 24">
              <controlPr defaultSize="0" autoFill="0" autoLine="0" autoPict="0">
                <anchor moveWithCells="1">
                  <from>
                    <xdr:col>3</xdr:col>
                    <xdr:colOff>63500</xdr:colOff>
                    <xdr:row>35</xdr:row>
                    <xdr:rowOff>146050</xdr:rowOff>
                  </from>
                  <to>
                    <xdr:col>3</xdr:col>
                    <xdr:colOff>304800</xdr:colOff>
                    <xdr:row>35</xdr:row>
                    <xdr:rowOff>298450</xdr:rowOff>
                  </to>
                </anchor>
              </controlPr>
            </control>
          </mc:Choice>
        </mc:AlternateContent>
        <mc:AlternateContent xmlns:mc="http://schemas.openxmlformats.org/markup-compatibility/2006">
          <mc:Choice Requires="x14">
            <control shapeId="528409" r:id="rId28" name="Check Box 25">
              <controlPr defaultSize="0" autoFill="0" autoLine="0" autoPict="0">
                <anchor moveWithCells="1">
                  <from>
                    <xdr:col>3</xdr:col>
                    <xdr:colOff>44450</xdr:colOff>
                    <xdr:row>36</xdr:row>
                    <xdr:rowOff>101600</xdr:rowOff>
                  </from>
                  <to>
                    <xdr:col>3</xdr:col>
                    <xdr:colOff>298450</xdr:colOff>
                    <xdr:row>36</xdr:row>
                    <xdr:rowOff>254000</xdr:rowOff>
                  </to>
                </anchor>
              </controlPr>
            </control>
          </mc:Choice>
        </mc:AlternateContent>
        <mc:AlternateContent xmlns:mc="http://schemas.openxmlformats.org/markup-compatibility/2006">
          <mc:Choice Requires="x14">
            <control shapeId="528410" r:id="rId29" name="Check Box 26">
              <controlPr defaultSize="0" autoFill="0" autoLine="0" autoPict="0">
                <anchor moveWithCells="1">
                  <from>
                    <xdr:col>3</xdr:col>
                    <xdr:colOff>44450</xdr:colOff>
                    <xdr:row>38</xdr:row>
                    <xdr:rowOff>101600</xdr:rowOff>
                  </from>
                  <to>
                    <xdr:col>3</xdr:col>
                    <xdr:colOff>298450</xdr:colOff>
                    <xdr:row>38</xdr:row>
                    <xdr:rowOff>254000</xdr:rowOff>
                  </to>
                </anchor>
              </controlPr>
            </control>
          </mc:Choice>
        </mc:AlternateContent>
        <mc:AlternateContent xmlns:mc="http://schemas.openxmlformats.org/markup-compatibility/2006">
          <mc:Choice Requires="x14">
            <control shapeId="528411" r:id="rId30" name="Check Box 27">
              <controlPr defaultSize="0" autoFill="0" autoLine="0" autoPict="0">
                <anchor moveWithCells="1">
                  <from>
                    <xdr:col>3</xdr:col>
                    <xdr:colOff>44450</xdr:colOff>
                    <xdr:row>44</xdr:row>
                    <xdr:rowOff>101600</xdr:rowOff>
                  </from>
                  <to>
                    <xdr:col>3</xdr:col>
                    <xdr:colOff>298450</xdr:colOff>
                    <xdr:row>44</xdr:row>
                    <xdr:rowOff>254000</xdr:rowOff>
                  </to>
                </anchor>
              </controlPr>
            </control>
          </mc:Choice>
        </mc:AlternateContent>
        <mc:AlternateContent xmlns:mc="http://schemas.openxmlformats.org/markup-compatibility/2006">
          <mc:Choice Requires="x14">
            <control shapeId="528412" r:id="rId31" name="Check Box 28">
              <controlPr defaultSize="0" autoFill="0" autoLine="0" autoPict="0">
                <anchor moveWithCells="1">
                  <from>
                    <xdr:col>3</xdr:col>
                    <xdr:colOff>63500</xdr:colOff>
                    <xdr:row>28</xdr:row>
                    <xdr:rowOff>146050</xdr:rowOff>
                  </from>
                  <to>
                    <xdr:col>3</xdr:col>
                    <xdr:colOff>304800</xdr:colOff>
                    <xdr:row>28</xdr:row>
                    <xdr:rowOff>298450</xdr:rowOff>
                  </to>
                </anchor>
              </controlPr>
            </control>
          </mc:Choice>
        </mc:AlternateContent>
        <mc:AlternateContent xmlns:mc="http://schemas.openxmlformats.org/markup-compatibility/2006">
          <mc:Choice Requires="x14">
            <control shapeId="528413" r:id="rId32" name="Check Box 29">
              <controlPr defaultSize="0" autoFill="0" autoLine="0" autoPict="0">
                <anchor moveWithCells="1">
                  <from>
                    <xdr:col>3</xdr:col>
                    <xdr:colOff>63500</xdr:colOff>
                    <xdr:row>29</xdr:row>
                    <xdr:rowOff>146050</xdr:rowOff>
                  </from>
                  <to>
                    <xdr:col>3</xdr:col>
                    <xdr:colOff>304800</xdr:colOff>
                    <xdr:row>29</xdr:row>
                    <xdr:rowOff>298450</xdr:rowOff>
                  </to>
                </anchor>
              </controlPr>
            </control>
          </mc:Choice>
        </mc:AlternateContent>
        <mc:AlternateContent xmlns:mc="http://schemas.openxmlformats.org/markup-compatibility/2006">
          <mc:Choice Requires="x14">
            <control shapeId="528414" r:id="rId33" name="Check Box 30">
              <controlPr defaultSize="0" autoFill="0" autoLine="0" autoPict="0">
                <anchor moveWithCells="1">
                  <from>
                    <xdr:col>3</xdr:col>
                    <xdr:colOff>63500</xdr:colOff>
                    <xdr:row>31</xdr:row>
                    <xdr:rowOff>146050</xdr:rowOff>
                  </from>
                  <to>
                    <xdr:col>3</xdr:col>
                    <xdr:colOff>304800</xdr:colOff>
                    <xdr:row>31</xdr:row>
                    <xdr:rowOff>298450</xdr:rowOff>
                  </to>
                </anchor>
              </controlPr>
            </control>
          </mc:Choice>
        </mc:AlternateContent>
        <mc:AlternateContent xmlns:mc="http://schemas.openxmlformats.org/markup-compatibility/2006">
          <mc:Choice Requires="x14">
            <control shapeId="528415" r:id="rId34" name="Check Box 31">
              <controlPr defaultSize="0" autoFill="0" autoLine="0" autoPict="0">
                <anchor moveWithCells="1">
                  <from>
                    <xdr:col>3</xdr:col>
                    <xdr:colOff>63500</xdr:colOff>
                    <xdr:row>32</xdr:row>
                    <xdr:rowOff>146050</xdr:rowOff>
                  </from>
                  <to>
                    <xdr:col>3</xdr:col>
                    <xdr:colOff>304800</xdr:colOff>
                    <xdr:row>32</xdr:row>
                    <xdr:rowOff>298450</xdr:rowOff>
                  </to>
                </anchor>
              </controlPr>
            </control>
          </mc:Choice>
        </mc:AlternateContent>
        <mc:AlternateContent xmlns:mc="http://schemas.openxmlformats.org/markup-compatibility/2006">
          <mc:Choice Requires="x14">
            <control shapeId="528416" r:id="rId35" name="Check Box 32">
              <controlPr defaultSize="0" autoFill="0" autoLine="0" autoPict="0">
                <anchor moveWithCells="1">
                  <from>
                    <xdr:col>3</xdr:col>
                    <xdr:colOff>63500</xdr:colOff>
                    <xdr:row>33</xdr:row>
                    <xdr:rowOff>146050</xdr:rowOff>
                  </from>
                  <to>
                    <xdr:col>3</xdr:col>
                    <xdr:colOff>304800</xdr:colOff>
                    <xdr:row>33</xdr:row>
                    <xdr:rowOff>298450</xdr:rowOff>
                  </to>
                </anchor>
              </controlPr>
            </control>
          </mc:Choice>
        </mc:AlternateContent>
        <mc:AlternateContent xmlns:mc="http://schemas.openxmlformats.org/markup-compatibility/2006">
          <mc:Choice Requires="x14">
            <control shapeId="528417" r:id="rId36" name="Check Box 33">
              <controlPr defaultSize="0" autoFill="0" autoLine="0" autoPict="0">
                <anchor moveWithCells="1">
                  <from>
                    <xdr:col>3</xdr:col>
                    <xdr:colOff>63500</xdr:colOff>
                    <xdr:row>34</xdr:row>
                    <xdr:rowOff>146050</xdr:rowOff>
                  </from>
                  <to>
                    <xdr:col>3</xdr:col>
                    <xdr:colOff>304800</xdr:colOff>
                    <xdr:row>34</xdr:row>
                    <xdr:rowOff>298450</xdr:rowOff>
                  </to>
                </anchor>
              </controlPr>
            </control>
          </mc:Choice>
        </mc:AlternateContent>
        <mc:AlternateContent xmlns:mc="http://schemas.openxmlformats.org/markup-compatibility/2006">
          <mc:Choice Requires="x14">
            <control shapeId="528418" r:id="rId37" name="Check Box 34">
              <controlPr defaultSize="0" autoFill="0" autoLine="0" autoPict="0">
                <anchor moveWithCells="1">
                  <from>
                    <xdr:col>3</xdr:col>
                    <xdr:colOff>63500</xdr:colOff>
                    <xdr:row>30</xdr:row>
                    <xdr:rowOff>146050</xdr:rowOff>
                  </from>
                  <to>
                    <xdr:col>3</xdr:col>
                    <xdr:colOff>304800</xdr:colOff>
                    <xdr:row>30</xdr:row>
                    <xdr:rowOff>298450</xdr:rowOff>
                  </to>
                </anchor>
              </controlPr>
            </control>
          </mc:Choice>
        </mc:AlternateContent>
        <mc:AlternateContent xmlns:mc="http://schemas.openxmlformats.org/markup-compatibility/2006">
          <mc:Choice Requires="x14">
            <control shapeId="528419" r:id="rId38" name="Check Box 35">
              <controlPr defaultSize="0" autoFill="0" autoLine="0" autoPict="0">
                <anchor moveWithCells="1">
                  <from>
                    <xdr:col>2</xdr:col>
                    <xdr:colOff>76200</xdr:colOff>
                    <xdr:row>5</xdr:row>
                    <xdr:rowOff>120650</xdr:rowOff>
                  </from>
                  <to>
                    <xdr:col>2</xdr:col>
                    <xdr:colOff>330200</xdr:colOff>
                    <xdr:row>5</xdr:row>
                    <xdr:rowOff>273050</xdr:rowOff>
                  </to>
                </anchor>
              </controlPr>
            </control>
          </mc:Choice>
        </mc:AlternateContent>
        <mc:AlternateContent xmlns:mc="http://schemas.openxmlformats.org/markup-compatibility/2006">
          <mc:Choice Requires="x14">
            <control shapeId="528420" r:id="rId39" name="Check Box 36">
              <controlPr defaultSize="0" autoFill="0" autoLine="0" autoPict="0">
                <anchor moveWithCells="1">
                  <from>
                    <xdr:col>2</xdr:col>
                    <xdr:colOff>76200</xdr:colOff>
                    <xdr:row>23</xdr:row>
                    <xdr:rowOff>120650</xdr:rowOff>
                  </from>
                  <to>
                    <xdr:col>2</xdr:col>
                    <xdr:colOff>330200</xdr:colOff>
                    <xdr:row>23</xdr:row>
                    <xdr:rowOff>273050</xdr:rowOff>
                  </to>
                </anchor>
              </controlPr>
            </control>
          </mc:Choice>
        </mc:AlternateContent>
        <mc:AlternateContent xmlns:mc="http://schemas.openxmlformats.org/markup-compatibility/2006">
          <mc:Choice Requires="x14">
            <control shapeId="528421" r:id="rId40" name="Check Box 37">
              <controlPr defaultSize="0" autoFill="0" autoLine="0" autoPict="0">
                <anchor moveWithCells="1">
                  <from>
                    <xdr:col>2</xdr:col>
                    <xdr:colOff>76200</xdr:colOff>
                    <xdr:row>27</xdr:row>
                    <xdr:rowOff>120650</xdr:rowOff>
                  </from>
                  <to>
                    <xdr:col>2</xdr:col>
                    <xdr:colOff>330200</xdr:colOff>
                    <xdr:row>27</xdr:row>
                    <xdr:rowOff>273050</xdr:rowOff>
                  </to>
                </anchor>
              </controlPr>
            </control>
          </mc:Choice>
        </mc:AlternateContent>
        <mc:AlternateContent xmlns:mc="http://schemas.openxmlformats.org/markup-compatibility/2006">
          <mc:Choice Requires="x14">
            <control shapeId="528422" r:id="rId41" name="Check Box 38">
              <controlPr defaultSize="0" autoFill="0" autoLine="0" autoPict="0">
                <anchor moveWithCells="1">
                  <from>
                    <xdr:col>3</xdr:col>
                    <xdr:colOff>44450</xdr:colOff>
                    <xdr:row>42</xdr:row>
                    <xdr:rowOff>101600</xdr:rowOff>
                  </from>
                  <to>
                    <xdr:col>3</xdr:col>
                    <xdr:colOff>298450</xdr:colOff>
                    <xdr:row>42</xdr:row>
                    <xdr:rowOff>254000</xdr:rowOff>
                  </to>
                </anchor>
              </controlPr>
            </control>
          </mc:Choice>
        </mc:AlternateContent>
        <mc:AlternateContent xmlns:mc="http://schemas.openxmlformats.org/markup-compatibility/2006">
          <mc:Choice Requires="x14">
            <control shapeId="528423" r:id="rId42" name="Check Box 39">
              <controlPr defaultSize="0" autoFill="0" autoLine="0" autoPict="0">
                <anchor moveWithCells="1">
                  <from>
                    <xdr:col>3</xdr:col>
                    <xdr:colOff>44450</xdr:colOff>
                    <xdr:row>40</xdr:row>
                    <xdr:rowOff>101600</xdr:rowOff>
                  </from>
                  <to>
                    <xdr:col>3</xdr:col>
                    <xdr:colOff>298450</xdr:colOff>
                    <xdr:row>40</xdr:row>
                    <xdr:rowOff>254000</xdr:rowOff>
                  </to>
                </anchor>
              </controlPr>
            </control>
          </mc:Choice>
        </mc:AlternateContent>
        <mc:AlternateContent xmlns:mc="http://schemas.openxmlformats.org/markup-compatibility/2006">
          <mc:Choice Requires="x14">
            <control shapeId="528424" r:id="rId43" name="Check Box 40">
              <controlPr defaultSize="0" autoFill="0" autoLine="0" autoPict="0">
                <anchor moveWithCells="1">
                  <from>
                    <xdr:col>2</xdr:col>
                    <xdr:colOff>139700</xdr:colOff>
                    <xdr:row>36</xdr:row>
                    <xdr:rowOff>82550</xdr:rowOff>
                  </from>
                  <to>
                    <xdr:col>2</xdr:col>
                    <xdr:colOff>381000</xdr:colOff>
                    <xdr:row>36</xdr:row>
                    <xdr:rowOff>234950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E68"/>
  <sheetViews>
    <sheetView view="pageBreakPreview" zoomScale="98" zoomScaleNormal="100" zoomScaleSheetLayoutView="98" workbookViewId="0">
      <selection activeCell="B15" sqref="B15:F40"/>
    </sheetView>
  </sheetViews>
  <sheetFormatPr defaultRowHeight="13"/>
  <cols>
    <col min="1" max="1" width="9" style="1014"/>
    <col min="2" max="2" width="12.6328125" style="1014" customWidth="1"/>
    <col min="3" max="3" width="14.08984375" style="1014" customWidth="1"/>
    <col min="4" max="4" width="4.6328125" style="1014" customWidth="1"/>
    <col min="5" max="5" width="57.453125" style="1014" customWidth="1"/>
    <col min="6" max="257" width="9" style="1014"/>
    <col min="258" max="258" width="12.6328125" style="1014" customWidth="1"/>
    <col min="259" max="259" width="14.08984375" style="1014" customWidth="1"/>
    <col min="260" max="260" width="4.6328125" style="1014" customWidth="1"/>
    <col min="261" max="261" width="57.453125" style="1014" customWidth="1"/>
    <col min="262" max="513" width="9" style="1014"/>
    <col min="514" max="514" width="12.6328125" style="1014" customWidth="1"/>
    <col min="515" max="515" width="14.08984375" style="1014" customWidth="1"/>
    <col min="516" max="516" width="4.6328125" style="1014" customWidth="1"/>
    <col min="517" max="517" width="57.453125" style="1014" customWidth="1"/>
    <col min="518" max="769" width="9" style="1014"/>
    <col min="770" max="770" width="12.6328125" style="1014" customWidth="1"/>
    <col min="771" max="771" width="14.08984375" style="1014" customWidth="1"/>
    <col min="772" max="772" width="4.6328125" style="1014" customWidth="1"/>
    <col min="773" max="773" width="57.453125" style="1014" customWidth="1"/>
    <col min="774" max="1025" width="9" style="1014"/>
    <col min="1026" max="1026" width="12.6328125" style="1014" customWidth="1"/>
    <col min="1027" max="1027" width="14.08984375" style="1014" customWidth="1"/>
    <col min="1028" max="1028" width="4.6328125" style="1014" customWidth="1"/>
    <col min="1029" max="1029" width="57.453125" style="1014" customWidth="1"/>
    <col min="1030" max="1281" width="9" style="1014"/>
    <col min="1282" max="1282" width="12.6328125" style="1014" customWidth="1"/>
    <col min="1283" max="1283" width="14.08984375" style="1014" customWidth="1"/>
    <col min="1284" max="1284" width="4.6328125" style="1014" customWidth="1"/>
    <col min="1285" max="1285" width="57.453125" style="1014" customWidth="1"/>
    <col min="1286" max="1537" width="9" style="1014"/>
    <col min="1538" max="1538" width="12.6328125" style="1014" customWidth="1"/>
    <col min="1539" max="1539" width="14.08984375" style="1014" customWidth="1"/>
    <col min="1540" max="1540" width="4.6328125" style="1014" customWidth="1"/>
    <col min="1541" max="1541" width="57.453125" style="1014" customWidth="1"/>
    <col min="1542" max="1793" width="9" style="1014"/>
    <col min="1794" max="1794" width="12.6328125" style="1014" customWidth="1"/>
    <col min="1795" max="1795" width="14.08984375" style="1014" customWidth="1"/>
    <col min="1796" max="1796" width="4.6328125" style="1014" customWidth="1"/>
    <col min="1797" max="1797" width="57.453125" style="1014" customWidth="1"/>
    <col min="1798" max="2049" width="9" style="1014"/>
    <col min="2050" max="2050" width="12.6328125" style="1014" customWidth="1"/>
    <col min="2051" max="2051" width="14.08984375" style="1014" customWidth="1"/>
    <col min="2052" max="2052" width="4.6328125" style="1014" customWidth="1"/>
    <col min="2053" max="2053" width="57.453125" style="1014" customWidth="1"/>
    <col min="2054" max="2305" width="9" style="1014"/>
    <col min="2306" max="2306" width="12.6328125" style="1014" customWidth="1"/>
    <col min="2307" max="2307" width="14.08984375" style="1014" customWidth="1"/>
    <col min="2308" max="2308" width="4.6328125" style="1014" customWidth="1"/>
    <col min="2309" max="2309" width="57.453125" style="1014" customWidth="1"/>
    <col min="2310" max="2561" width="9" style="1014"/>
    <col min="2562" max="2562" width="12.6328125" style="1014" customWidth="1"/>
    <col min="2563" max="2563" width="14.08984375" style="1014" customWidth="1"/>
    <col min="2564" max="2564" width="4.6328125" style="1014" customWidth="1"/>
    <col min="2565" max="2565" width="57.453125" style="1014" customWidth="1"/>
    <col min="2566" max="2817" width="9" style="1014"/>
    <col min="2818" max="2818" width="12.6328125" style="1014" customWidth="1"/>
    <col min="2819" max="2819" width="14.08984375" style="1014" customWidth="1"/>
    <col min="2820" max="2820" width="4.6328125" style="1014" customWidth="1"/>
    <col min="2821" max="2821" width="57.453125" style="1014" customWidth="1"/>
    <col min="2822" max="3073" width="9" style="1014"/>
    <col min="3074" max="3074" width="12.6328125" style="1014" customWidth="1"/>
    <col min="3075" max="3075" width="14.08984375" style="1014" customWidth="1"/>
    <col min="3076" max="3076" width="4.6328125" style="1014" customWidth="1"/>
    <col min="3077" max="3077" width="57.453125" style="1014" customWidth="1"/>
    <col min="3078" max="3329" width="9" style="1014"/>
    <col min="3330" max="3330" width="12.6328125" style="1014" customWidth="1"/>
    <col min="3331" max="3331" width="14.08984375" style="1014" customWidth="1"/>
    <col min="3332" max="3332" width="4.6328125" style="1014" customWidth="1"/>
    <col min="3333" max="3333" width="57.453125" style="1014" customWidth="1"/>
    <col min="3334" max="3585" width="9" style="1014"/>
    <col min="3586" max="3586" width="12.6328125" style="1014" customWidth="1"/>
    <col min="3587" max="3587" width="14.08984375" style="1014" customWidth="1"/>
    <col min="3588" max="3588" width="4.6328125" style="1014" customWidth="1"/>
    <col min="3589" max="3589" width="57.453125" style="1014" customWidth="1"/>
    <col min="3590" max="3841" width="9" style="1014"/>
    <col min="3842" max="3842" width="12.6328125" style="1014" customWidth="1"/>
    <col min="3843" max="3843" width="14.08984375" style="1014" customWidth="1"/>
    <col min="3844" max="3844" width="4.6328125" style="1014" customWidth="1"/>
    <col min="3845" max="3845" width="57.453125" style="1014" customWidth="1"/>
    <col min="3846" max="4097" width="9" style="1014"/>
    <col min="4098" max="4098" width="12.6328125" style="1014" customWidth="1"/>
    <col min="4099" max="4099" width="14.08984375" style="1014" customWidth="1"/>
    <col min="4100" max="4100" width="4.6328125" style="1014" customWidth="1"/>
    <col min="4101" max="4101" width="57.453125" style="1014" customWidth="1"/>
    <col min="4102" max="4353" width="9" style="1014"/>
    <col min="4354" max="4354" width="12.6328125" style="1014" customWidth="1"/>
    <col min="4355" max="4355" width="14.08984375" style="1014" customWidth="1"/>
    <col min="4356" max="4356" width="4.6328125" style="1014" customWidth="1"/>
    <col min="4357" max="4357" width="57.453125" style="1014" customWidth="1"/>
    <col min="4358" max="4609" width="9" style="1014"/>
    <col min="4610" max="4610" width="12.6328125" style="1014" customWidth="1"/>
    <col min="4611" max="4611" width="14.08984375" style="1014" customWidth="1"/>
    <col min="4612" max="4612" width="4.6328125" style="1014" customWidth="1"/>
    <col min="4613" max="4613" width="57.453125" style="1014" customWidth="1"/>
    <col min="4614" max="4865" width="9" style="1014"/>
    <col min="4866" max="4866" width="12.6328125" style="1014" customWidth="1"/>
    <col min="4867" max="4867" width="14.08984375" style="1014" customWidth="1"/>
    <col min="4868" max="4868" width="4.6328125" style="1014" customWidth="1"/>
    <col min="4869" max="4869" width="57.453125" style="1014" customWidth="1"/>
    <col min="4870" max="5121" width="9" style="1014"/>
    <col min="5122" max="5122" width="12.6328125" style="1014" customWidth="1"/>
    <col min="5123" max="5123" width="14.08984375" style="1014" customWidth="1"/>
    <col min="5124" max="5124" width="4.6328125" style="1014" customWidth="1"/>
    <col min="5125" max="5125" width="57.453125" style="1014" customWidth="1"/>
    <col min="5126" max="5377" width="9" style="1014"/>
    <col min="5378" max="5378" width="12.6328125" style="1014" customWidth="1"/>
    <col min="5379" max="5379" width="14.08984375" style="1014" customWidth="1"/>
    <col min="5380" max="5380" width="4.6328125" style="1014" customWidth="1"/>
    <col min="5381" max="5381" width="57.453125" style="1014" customWidth="1"/>
    <col min="5382" max="5633" width="9" style="1014"/>
    <col min="5634" max="5634" width="12.6328125" style="1014" customWidth="1"/>
    <col min="5635" max="5635" width="14.08984375" style="1014" customWidth="1"/>
    <col min="5636" max="5636" width="4.6328125" style="1014" customWidth="1"/>
    <col min="5637" max="5637" width="57.453125" style="1014" customWidth="1"/>
    <col min="5638" max="5889" width="9" style="1014"/>
    <col min="5890" max="5890" width="12.6328125" style="1014" customWidth="1"/>
    <col min="5891" max="5891" width="14.08984375" style="1014" customWidth="1"/>
    <col min="5892" max="5892" width="4.6328125" style="1014" customWidth="1"/>
    <col min="5893" max="5893" width="57.453125" style="1014" customWidth="1"/>
    <col min="5894" max="6145" width="9" style="1014"/>
    <col min="6146" max="6146" width="12.6328125" style="1014" customWidth="1"/>
    <col min="6147" max="6147" width="14.08984375" style="1014" customWidth="1"/>
    <col min="6148" max="6148" width="4.6328125" style="1014" customWidth="1"/>
    <col min="6149" max="6149" width="57.453125" style="1014" customWidth="1"/>
    <col min="6150" max="6401" width="9" style="1014"/>
    <col min="6402" max="6402" width="12.6328125" style="1014" customWidth="1"/>
    <col min="6403" max="6403" width="14.08984375" style="1014" customWidth="1"/>
    <col min="6404" max="6404" width="4.6328125" style="1014" customWidth="1"/>
    <col min="6405" max="6405" width="57.453125" style="1014" customWidth="1"/>
    <col min="6406" max="6657" width="9" style="1014"/>
    <col min="6658" max="6658" width="12.6328125" style="1014" customWidth="1"/>
    <col min="6659" max="6659" width="14.08984375" style="1014" customWidth="1"/>
    <col min="6660" max="6660" width="4.6328125" style="1014" customWidth="1"/>
    <col min="6661" max="6661" width="57.453125" style="1014" customWidth="1"/>
    <col min="6662" max="6913" width="9" style="1014"/>
    <col min="6914" max="6914" width="12.6328125" style="1014" customWidth="1"/>
    <col min="6915" max="6915" width="14.08984375" style="1014" customWidth="1"/>
    <col min="6916" max="6916" width="4.6328125" style="1014" customWidth="1"/>
    <col min="6917" max="6917" width="57.453125" style="1014" customWidth="1"/>
    <col min="6918" max="7169" width="9" style="1014"/>
    <col min="7170" max="7170" width="12.6328125" style="1014" customWidth="1"/>
    <col min="7171" max="7171" width="14.08984375" style="1014" customWidth="1"/>
    <col min="7172" max="7172" width="4.6328125" style="1014" customWidth="1"/>
    <col min="7173" max="7173" width="57.453125" style="1014" customWidth="1"/>
    <col min="7174" max="7425" width="9" style="1014"/>
    <col min="7426" max="7426" width="12.6328125" style="1014" customWidth="1"/>
    <col min="7427" max="7427" width="14.08984375" style="1014" customWidth="1"/>
    <col min="7428" max="7428" width="4.6328125" style="1014" customWidth="1"/>
    <col min="7429" max="7429" width="57.453125" style="1014" customWidth="1"/>
    <col min="7430" max="7681" width="9" style="1014"/>
    <col min="7682" max="7682" width="12.6328125" style="1014" customWidth="1"/>
    <col min="7683" max="7683" width="14.08984375" style="1014" customWidth="1"/>
    <col min="7684" max="7684" width="4.6328125" style="1014" customWidth="1"/>
    <col min="7685" max="7685" width="57.453125" style="1014" customWidth="1"/>
    <col min="7686" max="7937" width="9" style="1014"/>
    <col min="7938" max="7938" width="12.6328125" style="1014" customWidth="1"/>
    <col min="7939" max="7939" width="14.08984375" style="1014" customWidth="1"/>
    <col min="7940" max="7940" width="4.6328125" style="1014" customWidth="1"/>
    <col min="7941" max="7941" width="57.453125" style="1014" customWidth="1"/>
    <col min="7942" max="8193" width="9" style="1014"/>
    <col min="8194" max="8194" width="12.6328125" style="1014" customWidth="1"/>
    <col min="8195" max="8195" width="14.08984375" style="1014" customWidth="1"/>
    <col min="8196" max="8196" width="4.6328125" style="1014" customWidth="1"/>
    <col min="8197" max="8197" width="57.453125" style="1014" customWidth="1"/>
    <col min="8198" max="8449" width="9" style="1014"/>
    <col min="8450" max="8450" width="12.6328125" style="1014" customWidth="1"/>
    <col min="8451" max="8451" width="14.08984375" style="1014" customWidth="1"/>
    <col min="8452" max="8452" width="4.6328125" style="1014" customWidth="1"/>
    <col min="8453" max="8453" width="57.453125" style="1014" customWidth="1"/>
    <col min="8454" max="8705" width="9" style="1014"/>
    <col min="8706" max="8706" width="12.6328125" style="1014" customWidth="1"/>
    <col min="8707" max="8707" width="14.08984375" style="1014" customWidth="1"/>
    <col min="8708" max="8708" width="4.6328125" style="1014" customWidth="1"/>
    <col min="8709" max="8709" width="57.453125" style="1014" customWidth="1"/>
    <col min="8710" max="8961" width="9" style="1014"/>
    <col min="8962" max="8962" width="12.6328125" style="1014" customWidth="1"/>
    <col min="8963" max="8963" width="14.08984375" style="1014" customWidth="1"/>
    <col min="8964" max="8964" width="4.6328125" style="1014" customWidth="1"/>
    <col min="8965" max="8965" width="57.453125" style="1014" customWidth="1"/>
    <col min="8966" max="9217" width="9" style="1014"/>
    <col min="9218" max="9218" width="12.6328125" style="1014" customWidth="1"/>
    <col min="9219" max="9219" width="14.08984375" style="1014" customWidth="1"/>
    <col min="9220" max="9220" width="4.6328125" style="1014" customWidth="1"/>
    <col min="9221" max="9221" width="57.453125" style="1014" customWidth="1"/>
    <col min="9222" max="9473" width="9" style="1014"/>
    <col min="9474" max="9474" width="12.6328125" style="1014" customWidth="1"/>
    <col min="9475" max="9475" width="14.08984375" style="1014" customWidth="1"/>
    <col min="9476" max="9476" width="4.6328125" style="1014" customWidth="1"/>
    <col min="9477" max="9477" width="57.453125" style="1014" customWidth="1"/>
    <col min="9478" max="9729" width="9" style="1014"/>
    <col min="9730" max="9730" width="12.6328125" style="1014" customWidth="1"/>
    <col min="9731" max="9731" width="14.08984375" style="1014" customWidth="1"/>
    <col min="9732" max="9732" width="4.6328125" style="1014" customWidth="1"/>
    <col min="9733" max="9733" width="57.453125" style="1014" customWidth="1"/>
    <col min="9734" max="9985" width="9" style="1014"/>
    <col min="9986" max="9986" width="12.6328125" style="1014" customWidth="1"/>
    <col min="9987" max="9987" width="14.08984375" style="1014" customWidth="1"/>
    <col min="9988" max="9988" width="4.6328125" style="1014" customWidth="1"/>
    <col min="9989" max="9989" width="57.453125" style="1014" customWidth="1"/>
    <col min="9990" max="10241" width="9" style="1014"/>
    <col min="10242" max="10242" width="12.6328125" style="1014" customWidth="1"/>
    <col min="10243" max="10243" width="14.08984375" style="1014" customWidth="1"/>
    <col min="10244" max="10244" width="4.6328125" style="1014" customWidth="1"/>
    <col min="10245" max="10245" width="57.453125" style="1014" customWidth="1"/>
    <col min="10246" max="10497" width="9" style="1014"/>
    <col min="10498" max="10498" width="12.6328125" style="1014" customWidth="1"/>
    <col min="10499" max="10499" width="14.08984375" style="1014" customWidth="1"/>
    <col min="10500" max="10500" width="4.6328125" style="1014" customWidth="1"/>
    <col min="10501" max="10501" width="57.453125" style="1014" customWidth="1"/>
    <col min="10502" max="10753" width="9" style="1014"/>
    <col min="10754" max="10754" width="12.6328125" style="1014" customWidth="1"/>
    <col min="10755" max="10755" width="14.08984375" style="1014" customWidth="1"/>
    <col min="10756" max="10756" width="4.6328125" style="1014" customWidth="1"/>
    <col min="10757" max="10757" width="57.453125" style="1014" customWidth="1"/>
    <col min="10758" max="11009" width="9" style="1014"/>
    <col min="11010" max="11010" width="12.6328125" style="1014" customWidth="1"/>
    <col min="11011" max="11011" width="14.08984375" style="1014" customWidth="1"/>
    <col min="11012" max="11012" width="4.6328125" style="1014" customWidth="1"/>
    <col min="11013" max="11013" width="57.453125" style="1014" customWidth="1"/>
    <col min="11014" max="11265" width="9" style="1014"/>
    <col min="11266" max="11266" width="12.6328125" style="1014" customWidth="1"/>
    <col min="11267" max="11267" width="14.08984375" style="1014" customWidth="1"/>
    <col min="11268" max="11268" width="4.6328125" style="1014" customWidth="1"/>
    <col min="11269" max="11269" width="57.453125" style="1014" customWidth="1"/>
    <col min="11270" max="11521" width="9" style="1014"/>
    <col min="11522" max="11522" width="12.6328125" style="1014" customWidth="1"/>
    <col min="11523" max="11523" width="14.08984375" style="1014" customWidth="1"/>
    <col min="11524" max="11524" width="4.6328125" style="1014" customWidth="1"/>
    <col min="11525" max="11525" width="57.453125" style="1014" customWidth="1"/>
    <col min="11526" max="11777" width="9" style="1014"/>
    <col min="11778" max="11778" width="12.6328125" style="1014" customWidth="1"/>
    <col min="11779" max="11779" width="14.08984375" style="1014" customWidth="1"/>
    <col min="11780" max="11780" width="4.6328125" style="1014" customWidth="1"/>
    <col min="11781" max="11781" width="57.453125" style="1014" customWidth="1"/>
    <col min="11782" max="12033" width="9" style="1014"/>
    <col min="12034" max="12034" width="12.6328125" style="1014" customWidth="1"/>
    <col min="12035" max="12035" width="14.08984375" style="1014" customWidth="1"/>
    <col min="12036" max="12036" width="4.6328125" style="1014" customWidth="1"/>
    <col min="12037" max="12037" width="57.453125" style="1014" customWidth="1"/>
    <col min="12038" max="12289" width="9" style="1014"/>
    <col min="12290" max="12290" width="12.6328125" style="1014" customWidth="1"/>
    <col min="12291" max="12291" width="14.08984375" style="1014" customWidth="1"/>
    <col min="12292" max="12292" width="4.6328125" style="1014" customWidth="1"/>
    <col min="12293" max="12293" width="57.453125" style="1014" customWidth="1"/>
    <col min="12294" max="12545" width="9" style="1014"/>
    <col min="12546" max="12546" width="12.6328125" style="1014" customWidth="1"/>
    <col min="12547" max="12547" width="14.08984375" style="1014" customWidth="1"/>
    <col min="12548" max="12548" width="4.6328125" style="1014" customWidth="1"/>
    <col min="12549" max="12549" width="57.453125" style="1014" customWidth="1"/>
    <col min="12550" max="12801" width="9" style="1014"/>
    <col min="12802" max="12802" width="12.6328125" style="1014" customWidth="1"/>
    <col min="12803" max="12803" width="14.08984375" style="1014" customWidth="1"/>
    <col min="12804" max="12804" width="4.6328125" style="1014" customWidth="1"/>
    <col min="12805" max="12805" width="57.453125" style="1014" customWidth="1"/>
    <col min="12806" max="13057" width="9" style="1014"/>
    <col min="13058" max="13058" width="12.6328125" style="1014" customWidth="1"/>
    <col min="13059" max="13059" width="14.08984375" style="1014" customWidth="1"/>
    <col min="13060" max="13060" width="4.6328125" style="1014" customWidth="1"/>
    <col min="13061" max="13061" width="57.453125" style="1014" customWidth="1"/>
    <col min="13062" max="13313" width="9" style="1014"/>
    <col min="13314" max="13314" width="12.6328125" style="1014" customWidth="1"/>
    <col min="13315" max="13315" width="14.08984375" style="1014" customWidth="1"/>
    <col min="13316" max="13316" width="4.6328125" style="1014" customWidth="1"/>
    <col min="13317" max="13317" width="57.453125" style="1014" customWidth="1"/>
    <col min="13318" max="13569" width="9" style="1014"/>
    <col min="13570" max="13570" width="12.6328125" style="1014" customWidth="1"/>
    <col min="13571" max="13571" width="14.08984375" style="1014" customWidth="1"/>
    <col min="13572" max="13572" width="4.6328125" style="1014" customWidth="1"/>
    <col min="13573" max="13573" width="57.453125" style="1014" customWidth="1"/>
    <col min="13574" max="13825" width="9" style="1014"/>
    <col min="13826" max="13826" width="12.6328125" style="1014" customWidth="1"/>
    <col min="13827" max="13827" width="14.08984375" style="1014" customWidth="1"/>
    <col min="13828" max="13828" width="4.6328125" style="1014" customWidth="1"/>
    <col min="13829" max="13829" width="57.453125" style="1014" customWidth="1"/>
    <col min="13830" max="14081" width="9" style="1014"/>
    <col min="14082" max="14082" width="12.6328125" style="1014" customWidth="1"/>
    <col min="14083" max="14083" width="14.08984375" style="1014" customWidth="1"/>
    <col min="14084" max="14084" width="4.6328125" style="1014" customWidth="1"/>
    <col min="14085" max="14085" width="57.453125" style="1014" customWidth="1"/>
    <col min="14086" max="14337" width="9" style="1014"/>
    <col min="14338" max="14338" width="12.6328125" style="1014" customWidth="1"/>
    <col min="14339" max="14339" width="14.08984375" style="1014" customWidth="1"/>
    <col min="14340" max="14340" width="4.6328125" style="1014" customWidth="1"/>
    <col min="14341" max="14341" width="57.453125" style="1014" customWidth="1"/>
    <col min="14342" max="14593" width="9" style="1014"/>
    <col min="14594" max="14594" width="12.6328125" style="1014" customWidth="1"/>
    <col min="14595" max="14595" width="14.08984375" style="1014" customWidth="1"/>
    <col min="14596" max="14596" width="4.6328125" style="1014" customWidth="1"/>
    <col min="14597" max="14597" width="57.453125" style="1014" customWidth="1"/>
    <col min="14598" max="14849" width="9" style="1014"/>
    <col min="14850" max="14850" width="12.6328125" style="1014" customWidth="1"/>
    <col min="14851" max="14851" width="14.08984375" style="1014" customWidth="1"/>
    <col min="14852" max="14852" width="4.6328125" style="1014" customWidth="1"/>
    <col min="14853" max="14853" width="57.453125" style="1014" customWidth="1"/>
    <col min="14854" max="15105" width="9" style="1014"/>
    <col min="15106" max="15106" width="12.6328125" style="1014" customWidth="1"/>
    <col min="15107" max="15107" width="14.08984375" style="1014" customWidth="1"/>
    <col min="15108" max="15108" width="4.6328125" style="1014" customWidth="1"/>
    <col min="15109" max="15109" width="57.453125" style="1014" customWidth="1"/>
    <col min="15110" max="15361" width="9" style="1014"/>
    <col min="15362" max="15362" width="12.6328125" style="1014" customWidth="1"/>
    <col min="15363" max="15363" width="14.08984375" style="1014" customWidth="1"/>
    <col min="15364" max="15364" width="4.6328125" style="1014" customWidth="1"/>
    <col min="15365" max="15365" width="57.453125" style="1014" customWidth="1"/>
    <col min="15366" max="15617" width="9" style="1014"/>
    <col min="15618" max="15618" width="12.6328125" style="1014" customWidth="1"/>
    <col min="15619" max="15619" width="14.08984375" style="1014" customWidth="1"/>
    <col min="15620" max="15620" width="4.6328125" style="1014" customWidth="1"/>
    <col min="15621" max="15621" width="57.453125" style="1014" customWidth="1"/>
    <col min="15622" max="15873" width="9" style="1014"/>
    <col min="15874" max="15874" width="12.6328125" style="1014" customWidth="1"/>
    <col min="15875" max="15875" width="14.08984375" style="1014" customWidth="1"/>
    <col min="15876" max="15876" width="4.6328125" style="1014" customWidth="1"/>
    <col min="15877" max="15877" width="57.453125" style="1014" customWidth="1"/>
    <col min="15878" max="16129" width="9" style="1014"/>
    <col min="16130" max="16130" width="12.6328125" style="1014" customWidth="1"/>
    <col min="16131" max="16131" width="14.08984375" style="1014" customWidth="1"/>
    <col min="16132" max="16132" width="4.6328125" style="1014" customWidth="1"/>
    <col min="16133" max="16133" width="57.453125" style="1014" customWidth="1"/>
    <col min="16134" max="16384" width="9" style="1014"/>
  </cols>
  <sheetData>
    <row r="1" spans="2:5" ht="51" customHeight="1"/>
    <row r="2" spans="2:5" ht="29.25" customHeight="1" thickBot="1">
      <c r="B2" s="2779" t="s">
        <v>896</v>
      </c>
      <c r="C2" s="2779"/>
      <c r="D2" s="2779"/>
      <c r="E2" s="2779"/>
    </row>
    <row r="3" spans="2:5" ht="24.9" customHeight="1">
      <c r="B3" s="2788" t="s">
        <v>852</v>
      </c>
      <c r="C3" s="2789"/>
      <c r="D3" s="2782">
        <f>各項目入力表!B3</f>
        <v>0</v>
      </c>
      <c r="E3" s="2783"/>
    </row>
    <row r="4" spans="2:5" ht="24.9" customHeight="1" thickBot="1">
      <c r="B4" s="2790" t="s">
        <v>853</v>
      </c>
      <c r="C4" s="2791"/>
      <c r="D4" s="2786">
        <f>各項目入力表!F4</f>
        <v>0</v>
      </c>
      <c r="E4" s="2787"/>
    </row>
    <row r="5" spans="2:5" ht="24.9" customHeight="1">
      <c r="B5" s="1015" t="s">
        <v>854</v>
      </c>
      <c r="C5" s="1016" t="s">
        <v>855</v>
      </c>
      <c r="D5" s="2777" t="s">
        <v>856</v>
      </c>
      <c r="E5" s="2778"/>
    </row>
    <row r="6" spans="2:5" ht="45" customHeight="1">
      <c r="B6" s="1017" t="s">
        <v>897</v>
      </c>
      <c r="C6" s="1057" t="s">
        <v>898</v>
      </c>
      <c r="D6" s="1050"/>
      <c r="E6" s="1058" t="s">
        <v>899</v>
      </c>
    </row>
    <row r="7" spans="2:5" ht="45" customHeight="1">
      <c r="B7" s="1021"/>
      <c r="C7" s="1022"/>
      <c r="D7" s="1050"/>
      <c r="E7" s="1059" t="s">
        <v>900</v>
      </c>
    </row>
    <row r="8" spans="2:5" ht="45" customHeight="1">
      <c r="B8" s="1043"/>
      <c r="C8" s="1060"/>
      <c r="D8" s="1050"/>
      <c r="E8" s="1059" t="s">
        <v>901</v>
      </c>
    </row>
    <row r="9" spans="2:5" ht="45" customHeight="1">
      <c r="B9" s="1024"/>
      <c r="C9" s="1025"/>
      <c r="D9" s="1050"/>
      <c r="E9" s="1061" t="s">
        <v>902</v>
      </c>
    </row>
    <row r="10" spans="2:5" ht="45" customHeight="1">
      <c r="B10" s="1024"/>
      <c r="C10" s="1027"/>
      <c r="D10" s="1050"/>
      <c r="E10" s="1062" t="s">
        <v>903</v>
      </c>
    </row>
    <row r="11" spans="2:5" ht="45" customHeight="1">
      <c r="B11" s="1024"/>
      <c r="C11" s="1027"/>
      <c r="D11" s="1050"/>
      <c r="E11" s="1062" t="s">
        <v>904</v>
      </c>
    </row>
    <row r="12" spans="2:5" ht="45" customHeight="1">
      <c r="B12" s="1024"/>
      <c r="C12" s="1041"/>
      <c r="D12" s="1046"/>
      <c r="E12" s="1059" t="s">
        <v>895</v>
      </c>
    </row>
    <row r="13" spans="2:5" ht="54.9" customHeight="1" thickBot="1">
      <c r="B13" s="1033"/>
      <c r="C13" s="1063"/>
      <c r="D13" s="1055"/>
      <c r="E13" s="1064" t="s">
        <v>894</v>
      </c>
    </row>
    <row r="14" spans="2:5" ht="24.9" customHeight="1"/>
    <row r="15" spans="2:5" ht="24.9" customHeight="1"/>
    <row r="16" spans="2:5" ht="24.9" customHeight="1"/>
    <row r="17" ht="24.9" customHeight="1"/>
    <row r="18" ht="24.9" customHeight="1"/>
    <row r="19" ht="24.9" customHeight="1"/>
    <row r="20" ht="24.9" customHeight="1"/>
    <row r="21" ht="24.9" customHeight="1"/>
    <row r="22" ht="24.9" customHeight="1"/>
    <row r="23" ht="24.9" customHeight="1"/>
    <row r="24" ht="24.9" customHeight="1"/>
    <row r="25" ht="24.9" customHeight="1"/>
    <row r="26" ht="24.9" customHeight="1"/>
    <row r="27" ht="24.9" customHeight="1"/>
    <row r="28" ht="24.9" customHeight="1"/>
    <row r="29" ht="24.9" customHeight="1"/>
    <row r="30" ht="24.9" customHeight="1"/>
    <row r="31" ht="24.9" customHeight="1"/>
    <row r="32" ht="24.9" customHeight="1"/>
    <row r="33" ht="24.9" customHeight="1"/>
    <row r="34" ht="24.9" customHeight="1"/>
    <row r="35" ht="24.9"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row r="51" ht="24.9" customHeight="1"/>
    <row r="52" ht="24.9" customHeight="1"/>
    <row r="53" ht="24.9" customHeight="1"/>
    <row r="54" ht="24.9" customHeight="1"/>
    <row r="55" ht="24.9" customHeight="1"/>
    <row r="56" ht="24.9" customHeight="1"/>
    <row r="57" ht="24.9" customHeight="1"/>
    <row r="58" ht="24.9" customHeight="1"/>
    <row r="59" ht="24.9" customHeight="1"/>
    <row r="60" ht="24.9" customHeight="1"/>
    <row r="61" ht="24.9" customHeight="1"/>
    <row r="62" ht="24.9" customHeight="1"/>
    <row r="63" ht="24.9" customHeight="1"/>
    <row r="64" ht="24.9" customHeight="1"/>
    <row r="65" ht="24.9" customHeight="1"/>
    <row r="66" ht="24.9" customHeight="1"/>
    <row r="67" ht="24.9" customHeight="1"/>
    <row r="68" ht="24.9" customHeight="1"/>
  </sheetData>
  <sheetProtection selectLockedCells="1"/>
  <mergeCells count="6">
    <mergeCell ref="D5:E5"/>
    <mergeCell ref="B2:E2"/>
    <mergeCell ref="B3:C3"/>
    <mergeCell ref="D3:E3"/>
    <mergeCell ref="B4:C4"/>
    <mergeCell ref="D4:E4"/>
  </mergeCells>
  <phoneticPr fontId="3"/>
  <pageMargins left="0.70866141732283472" right="0.70866141732283472" top="0.74803149606299213" bottom="0.74803149606299213" header="0.51181102362204722" footer="0.31496062992125984"/>
  <pageSetup paperSize="9" orientation="portrait" r:id="rId1"/>
  <headerFooter>
    <oddHeader>&amp;L&amp;"ＭＳ 明朝,標準"&amp;8&amp;K00-030平塚市工事成績評定要領関係　様式２&amp;R&amp;"ＭＳ 明朝,標準"&amp;8&amp;K00-032
総括技術評価者用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29409" r:id="rId4" name="Check Box 1">
              <controlPr defaultSize="0" autoFill="0" autoLine="0" autoPict="0">
                <anchor moveWithCells="1">
                  <from>
                    <xdr:col>3</xdr:col>
                    <xdr:colOff>76200</xdr:colOff>
                    <xdr:row>5</xdr:row>
                    <xdr:rowOff>215900</xdr:rowOff>
                  </from>
                  <to>
                    <xdr:col>4</xdr:col>
                    <xdr:colOff>0</xdr:colOff>
                    <xdr:row>5</xdr:row>
                    <xdr:rowOff>368300</xdr:rowOff>
                  </to>
                </anchor>
              </controlPr>
            </control>
          </mc:Choice>
        </mc:AlternateContent>
        <mc:AlternateContent xmlns:mc="http://schemas.openxmlformats.org/markup-compatibility/2006">
          <mc:Choice Requires="x14">
            <control shapeId="529410" r:id="rId5" name="Check Box 2">
              <controlPr defaultSize="0" autoFill="0" autoLine="0" autoPict="0">
                <anchor moveWithCells="1">
                  <from>
                    <xdr:col>3</xdr:col>
                    <xdr:colOff>76200</xdr:colOff>
                    <xdr:row>6</xdr:row>
                    <xdr:rowOff>215900</xdr:rowOff>
                  </from>
                  <to>
                    <xdr:col>4</xdr:col>
                    <xdr:colOff>0</xdr:colOff>
                    <xdr:row>6</xdr:row>
                    <xdr:rowOff>368300</xdr:rowOff>
                  </to>
                </anchor>
              </controlPr>
            </control>
          </mc:Choice>
        </mc:AlternateContent>
        <mc:AlternateContent xmlns:mc="http://schemas.openxmlformats.org/markup-compatibility/2006">
          <mc:Choice Requires="x14">
            <control shapeId="529411" r:id="rId6" name="Check Box 3">
              <controlPr defaultSize="0" autoFill="0" autoLine="0" autoPict="0">
                <anchor moveWithCells="1">
                  <from>
                    <xdr:col>3</xdr:col>
                    <xdr:colOff>76200</xdr:colOff>
                    <xdr:row>7</xdr:row>
                    <xdr:rowOff>215900</xdr:rowOff>
                  </from>
                  <to>
                    <xdr:col>4</xdr:col>
                    <xdr:colOff>0</xdr:colOff>
                    <xdr:row>7</xdr:row>
                    <xdr:rowOff>368300</xdr:rowOff>
                  </to>
                </anchor>
              </controlPr>
            </control>
          </mc:Choice>
        </mc:AlternateContent>
        <mc:AlternateContent xmlns:mc="http://schemas.openxmlformats.org/markup-compatibility/2006">
          <mc:Choice Requires="x14">
            <control shapeId="529412" r:id="rId7" name="Check Box 4">
              <controlPr defaultSize="0" autoFill="0" autoLine="0" autoPict="0">
                <anchor moveWithCells="1">
                  <from>
                    <xdr:col>3</xdr:col>
                    <xdr:colOff>76200</xdr:colOff>
                    <xdr:row>8</xdr:row>
                    <xdr:rowOff>215900</xdr:rowOff>
                  </from>
                  <to>
                    <xdr:col>4</xdr:col>
                    <xdr:colOff>0</xdr:colOff>
                    <xdr:row>8</xdr:row>
                    <xdr:rowOff>368300</xdr:rowOff>
                  </to>
                </anchor>
              </controlPr>
            </control>
          </mc:Choice>
        </mc:AlternateContent>
        <mc:AlternateContent xmlns:mc="http://schemas.openxmlformats.org/markup-compatibility/2006">
          <mc:Choice Requires="x14">
            <control shapeId="529413" r:id="rId8" name="Check Box 5">
              <controlPr defaultSize="0" autoFill="0" autoLine="0" autoPict="0">
                <anchor moveWithCells="1">
                  <from>
                    <xdr:col>3</xdr:col>
                    <xdr:colOff>76200</xdr:colOff>
                    <xdr:row>9</xdr:row>
                    <xdr:rowOff>215900</xdr:rowOff>
                  </from>
                  <to>
                    <xdr:col>4</xdr:col>
                    <xdr:colOff>0</xdr:colOff>
                    <xdr:row>9</xdr:row>
                    <xdr:rowOff>368300</xdr:rowOff>
                  </to>
                </anchor>
              </controlPr>
            </control>
          </mc:Choice>
        </mc:AlternateContent>
        <mc:AlternateContent xmlns:mc="http://schemas.openxmlformats.org/markup-compatibility/2006">
          <mc:Choice Requires="x14">
            <control shapeId="529414" r:id="rId9" name="Check Box 6">
              <controlPr defaultSize="0" autoFill="0" autoLine="0" autoPict="0">
                <anchor moveWithCells="1">
                  <from>
                    <xdr:col>3</xdr:col>
                    <xdr:colOff>76200</xdr:colOff>
                    <xdr:row>11</xdr:row>
                    <xdr:rowOff>215900</xdr:rowOff>
                  </from>
                  <to>
                    <xdr:col>4</xdr:col>
                    <xdr:colOff>0</xdr:colOff>
                    <xdr:row>11</xdr:row>
                    <xdr:rowOff>368300</xdr:rowOff>
                  </to>
                </anchor>
              </controlPr>
            </control>
          </mc:Choice>
        </mc:AlternateContent>
        <mc:AlternateContent xmlns:mc="http://schemas.openxmlformats.org/markup-compatibility/2006">
          <mc:Choice Requires="x14">
            <control shapeId="529415" r:id="rId10" name="Check Box 7">
              <controlPr defaultSize="0" autoFill="0" autoLine="0" autoPict="0">
                <anchor moveWithCells="1">
                  <from>
                    <xdr:col>3</xdr:col>
                    <xdr:colOff>76200</xdr:colOff>
                    <xdr:row>10</xdr:row>
                    <xdr:rowOff>215900</xdr:rowOff>
                  </from>
                  <to>
                    <xdr:col>4</xdr:col>
                    <xdr:colOff>0</xdr:colOff>
                    <xdr:row>10</xdr:row>
                    <xdr:rowOff>368300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F41"/>
  <sheetViews>
    <sheetView view="pageBreakPreview" zoomScaleNormal="100" zoomScaleSheetLayoutView="100" workbookViewId="0">
      <selection activeCell="B15" sqref="B15:F40"/>
    </sheetView>
  </sheetViews>
  <sheetFormatPr defaultRowHeight="13"/>
  <cols>
    <col min="1" max="1" width="9" style="1065"/>
    <col min="2" max="2" width="22.6328125" style="1065" customWidth="1"/>
    <col min="3" max="6" width="16.6328125" style="1065" customWidth="1"/>
    <col min="7" max="257" width="9" style="1065"/>
    <col min="258" max="258" width="22.6328125" style="1065" customWidth="1"/>
    <col min="259" max="262" width="16.6328125" style="1065" customWidth="1"/>
    <col min="263" max="513" width="9" style="1065"/>
    <col min="514" max="514" width="22.6328125" style="1065" customWidth="1"/>
    <col min="515" max="518" width="16.6328125" style="1065" customWidth="1"/>
    <col min="519" max="769" width="9" style="1065"/>
    <col min="770" max="770" width="22.6328125" style="1065" customWidth="1"/>
    <col min="771" max="774" width="16.6328125" style="1065" customWidth="1"/>
    <col min="775" max="1025" width="9" style="1065"/>
    <col min="1026" max="1026" width="22.6328125" style="1065" customWidth="1"/>
    <col min="1027" max="1030" width="16.6328125" style="1065" customWidth="1"/>
    <col min="1031" max="1281" width="9" style="1065"/>
    <col min="1282" max="1282" width="22.6328125" style="1065" customWidth="1"/>
    <col min="1283" max="1286" width="16.6328125" style="1065" customWidth="1"/>
    <col min="1287" max="1537" width="9" style="1065"/>
    <col min="1538" max="1538" width="22.6328125" style="1065" customWidth="1"/>
    <col min="1539" max="1542" width="16.6328125" style="1065" customWidth="1"/>
    <col min="1543" max="1793" width="9" style="1065"/>
    <col min="1794" max="1794" width="22.6328125" style="1065" customWidth="1"/>
    <col min="1795" max="1798" width="16.6328125" style="1065" customWidth="1"/>
    <col min="1799" max="2049" width="9" style="1065"/>
    <col min="2050" max="2050" width="22.6328125" style="1065" customWidth="1"/>
    <col min="2051" max="2054" width="16.6328125" style="1065" customWidth="1"/>
    <col min="2055" max="2305" width="9" style="1065"/>
    <col min="2306" max="2306" width="22.6328125" style="1065" customWidth="1"/>
    <col min="2307" max="2310" width="16.6328125" style="1065" customWidth="1"/>
    <col min="2311" max="2561" width="9" style="1065"/>
    <col min="2562" max="2562" width="22.6328125" style="1065" customWidth="1"/>
    <col min="2563" max="2566" width="16.6328125" style="1065" customWidth="1"/>
    <col min="2567" max="2817" width="9" style="1065"/>
    <col min="2818" max="2818" width="22.6328125" style="1065" customWidth="1"/>
    <col min="2819" max="2822" width="16.6328125" style="1065" customWidth="1"/>
    <col min="2823" max="3073" width="9" style="1065"/>
    <col min="3074" max="3074" width="22.6328125" style="1065" customWidth="1"/>
    <col min="3075" max="3078" width="16.6328125" style="1065" customWidth="1"/>
    <col min="3079" max="3329" width="9" style="1065"/>
    <col min="3330" max="3330" width="22.6328125" style="1065" customWidth="1"/>
    <col min="3331" max="3334" width="16.6328125" style="1065" customWidth="1"/>
    <col min="3335" max="3585" width="9" style="1065"/>
    <col min="3586" max="3586" width="22.6328125" style="1065" customWidth="1"/>
    <col min="3587" max="3590" width="16.6328125" style="1065" customWidth="1"/>
    <col min="3591" max="3841" width="9" style="1065"/>
    <col min="3842" max="3842" width="22.6328125" style="1065" customWidth="1"/>
    <col min="3843" max="3846" width="16.6328125" style="1065" customWidth="1"/>
    <col min="3847" max="4097" width="9" style="1065"/>
    <col min="4098" max="4098" width="22.6328125" style="1065" customWidth="1"/>
    <col min="4099" max="4102" width="16.6328125" style="1065" customWidth="1"/>
    <col min="4103" max="4353" width="9" style="1065"/>
    <col min="4354" max="4354" width="22.6328125" style="1065" customWidth="1"/>
    <col min="4355" max="4358" width="16.6328125" style="1065" customWidth="1"/>
    <col min="4359" max="4609" width="9" style="1065"/>
    <col min="4610" max="4610" width="22.6328125" style="1065" customWidth="1"/>
    <col min="4611" max="4614" width="16.6328125" style="1065" customWidth="1"/>
    <col min="4615" max="4865" width="9" style="1065"/>
    <col min="4866" max="4866" width="22.6328125" style="1065" customWidth="1"/>
    <col min="4867" max="4870" width="16.6328125" style="1065" customWidth="1"/>
    <col min="4871" max="5121" width="9" style="1065"/>
    <col min="5122" max="5122" width="22.6328125" style="1065" customWidth="1"/>
    <col min="5123" max="5126" width="16.6328125" style="1065" customWidth="1"/>
    <col min="5127" max="5377" width="9" style="1065"/>
    <col min="5378" max="5378" width="22.6328125" style="1065" customWidth="1"/>
    <col min="5379" max="5382" width="16.6328125" style="1065" customWidth="1"/>
    <col min="5383" max="5633" width="9" style="1065"/>
    <col min="5634" max="5634" width="22.6328125" style="1065" customWidth="1"/>
    <col min="5635" max="5638" width="16.6328125" style="1065" customWidth="1"/>
    <col min="5639" max="5889" width="9" style="1065"/>
    <col min="5890" max="5890" width="22.6328125" style="1065" customWidth="1"/>
    <col min="5891" max="5894" width="16.6328125" style="1065" customWidth="1"/>
    <col min="5895" max="6145" width="9" style="1065"/>
    <col min="6146" max="6146" width="22.6328125" style="1065" customWidth="1"/>
    <col min="6147" max="6150" width="16.6328125" style="1065" customWidth="1"/>
    <col min="6151" max="6401" width="9" style="1065"/>
    <col min="6402" max="6402" width="22.6328125" style="1065" customWidth="1"/>
    <col min="6403" max="6406" width="16.6328125" style="1065" customWidth="1"/>
    <col min="6407" max="6657" width="9" style="1065"/>
    <col min="6658" max="6658" width="22.6328125" style="1065" customWidth="1"/>
    <col min="6659" max="6662" width="16.6328125" style="1065" customWidth="1"/>
    <col min="6663" max="6913" width="9" style="1065"/>
    <col min="6914" max="6914" width="22.6328125" style="1065" customWidth="1"/>
    <col min="6915" max="6918" width="16.6328125" style="1065" customWidth="1"/>
    <col min="6919" max="7169" width="9" style="1065"/>
    <col min="7170" max="7170" width="22.6328125" style="1065" customWidth="1"/>
    <col min="7171" max="7174" width="16.6328125" style="1065" customWidth="1"/>
    <col min="7175" max="7425" width="9" style="1065"/>
    <col min="7426" max="7426" width="22.6328125" style="1065" customWidth="1"/>
    <col min="7427" max="7430" width="16.6328125" style="1065" customWidth="1"/>
    <col min="7431" max="7681" width="9" style="1065"/>
    <col min="7682" max="7682" width="22.6328125" style="1065" customWidth="1"/>
    <col min="7683" max="7686" width="16.6328125" style="1065" customWidth="1"/>
    <col min="7687" max="7937" width="9" style="1065"/>
    <col min="7938" max="7938" width="22.6328125" style="1065" customWidth="1"/>
    <col min="7939" max="7942" width="16.6328125" style="1065" customWidth="1"/>
    <col min="7943" max="8193" width="9" style="1065"/>
    <col min="8194" max="8194" width="22.6328125" style="1065" customWidth="1"/>
    <col min="8195" max="8198" width="16.6328125" style="1065" customWidth="1"/>
    <col min="8199" max="8449" width="9" style="1065"/>
    <col min="8450" max="8450" width="22.6328125" style="1065" customWidth="1"/>
    <col min="8451" max="8454" width="16.6328125" style="1065" customWidth="1"/>
    <col min="8455" max="8705" width="9" style="1065"/>
    <col min="8706" max="8706" width="22.6328125" style="1065" customWidth="1"/>
    <col min="8707" max="8710" width="16.6328125" style="1065" customWidth="1"/>
    <col min="8711" max="8961" width="9" style="1065"/>
    <col min="8962" max="8962" width="22.6328125" style="1065" customWidth="1"/>
    <col min="8963" max="8966" width="16.6328125" style="1065" customWidth="1"/>
    <col min="8967" max="9217" width="9" style="1065"/>
    <col min="9218" max="9218" width="22.6328125" style="1065" customWidth="1"/>
    <col min="9219" max="9222" width="16.6328125" style="1065" customWidth="1"/>
    <col min="9223" max="9473" width="9" style="1065"/>
    <col min="9474" max="9474" width="22.6328125" style="1065" customWidth="1"/>
    <col min="9475" max="9478" width="16.6328125" style="1065" customWidth="1"/>
    <col min="9479" max="9729" width="9" style="1065"/>
    <col min="9730" max="9730" width="22.6328125" style="1065" customWidth="1"/>
    <col min="9731" max="9734" width="16.6328125" style="1065" customWidth="1"/>
    <col min="9735" max="9985" width="9" style="1065"/>
    <col min="9986" max="9986" width="22.6328125" style="1065" customWidth="1"/>
    <col min="9987" max="9990" width="16.6328125" style="1065" customWidth="1"/>
    <col min="9991" max="10241" width="9" style="1065"/>
    <col min="10242" max="10242" width="22.6328125" style="1065" customWidth="1"/>
    <col min="10243" max="10246" width="16.6328125" style="1065" customWidth="1"/>
    <col min="10247" max="10497" width="9" style="1065"/>
    <col min="10498" max="10498" width="22.6328125" style="1065" customWidth="1"/>
    <col min="10499" max="10502" width="16.6328125" style="1065" customWidth="1"/>
    <col min="10503" max="10753" width="9" style="1065"/>
    <col min="10754" max="10754" width="22.6328125" style="1065" customWidth="1"/>
    <col min="10755" max="10758" width="16.6328125" style="1065" customWidth="1"/>
    <col min="10759" max="11009" width="9" style="1065"/>
    <col min="11010" max="11010" width="22.6328125" style="1065" customWidth="1"/>
    <col min="11011" max="11014" width="16.6328125" style="1065" customWidth="1"/>
    <col min="11015" max="11265" width="9" style="1065"/>
    <col min="11266" max="11266" width="22.6328125" style="1065" customWidth="1"/>
    <col min="11267" max="11270" width="16.6328125" style="1065" customWidth="1"/>
    <col min="11271" max="11521" width="9" style="1065"/>
    <col min="11522" max="11522" width="22.6328125" style="1065" customWidth="1"/>
    <col min="11523" max="11526" width="16.6328125" style="1065" customWidth="1"/>
    <col min="11527" max="11777" width="9" style="1065"/>
    <col min="11778" max="11778" width="22.6328125" style="1065" customWidth="1"/>
    <col min="11779" max="11782" width="16.6328125" style="1065" customWidth="1"/>
    <col min="11783" max="12033" width="9" style="1065"/>
    <col min="12034" max="12034" width="22.6328125" style="1065" customWidth="1"/>
    <col min="12035" max="12038" width="16.6328125" style="1065" customWidth="1"/>
    <col min="12039" max="12289" width="9" style="1065"/>
    <col min="12290" max="12290" width="22.6328125" style="1065" customWidth="1"/>
    <col min="12291" max="12294" width="16.6328125" style="1065" customWidth="1"/>
    <col min="12295" max="12545" width="9" style="1065"/>
    <col min="12546" max="12546" width="22.6328125" style="1065" customWidth="1"/>
    <col min="12547" max="12550" width="16.6328125" style="1065" customWidth="1"/>
    <col min="12551" max="12801" width="9" style="1065"/>
    <col min="12802" max="12802" width="22.6328125" style="1065" customWidth="1"/>
    <col min="12803" max="12806" width="16.6328125" style="1065" customWidth="1"/>
    <col min="12807" max="13057" width="9" style="1065"/>
    <col min="13058" max="13058" width="22.6328125" style="1065" customWidth="1"/>
    <col min="13059" max="13062" width="16.6328125" style="1065" customWidth="1"/>
    <col min="13063" max="13313" width="9" style="1065"/>
    <col min="13314" max="13314" width="22.6328125" style="1065" customWidth="1"/>
    <col min="13315" max="13318" width="16.6328125" style="1065" customWidth="1"/>
    <col min="13319" max="13569" width="9" style="1065"/>
    <col min="13570" max="13570" width="22.6328125" style="1065" customWidth="1"/>
    <col min="13571" max="13574" width="16.6328125" style="1065" customWidth="1"/>
    <col min="13575" max="13825" width="9" style="1065"/>
    <col min="13826" max="13826" width="22.6328125" style="1065" customWidth="1"/>
    <col min="13827" max="13830" width="16.6328125" style="1065" customWidth="1"/>
    <col min="13831" max="14081" width="9" style="1065"/>
    <col min="14082" max="14082" width="22.6328125" style="1065" customWidth="1"/>
    <col min="14083" max="14086" width="16.6328125" style="1065" customWidth="1"/>
    <col min="14087" max="14337" width="9" style="1065"/>
    <col min="14338" max="14338" width="22.6328125" style="1065" customWidth="1"/>
    <col min="14339" max="14342" width="16.6328125" style="1065" customWidth="1"/>
    <col min="14343" max="14593" width="9" style="1065"/>
    <col min="14594" max="14594" width="22.6328125" style="1065" customWidth="1"/>
    <col min="14595" max="14598" width="16.6328125" style="1065" customWidth="1"/>
    <col min="14599" max="14849" width="9" style="1065"/>
    <col min="14850" max="14850" width="22.6328125" style="1065" customWidth="1"/>
    <col min="14851" max="14854" width="16.6328125" style="1065" customWidth="1"/>
    <col min="14855" max="15105" width="9" style="1065"/>
    <col min="15106" max="15106" width="22.6328125" style="1065" customWidth="1"/>
    <col min="15107" max="15110" width="16.6328125" style="1065" customWidth="1"/>
    <col min="15111" max="15361" width="9" style="1065"/>
    <col min="15362" max="15362" width="22.6328125" style="1065" customWidth="1"/>
    <col min="15363" max="15366" width="16.6328125" style="1065" customWidth="1"/>
    <col min="15367" max="15617" width="9" style="1065"/>
    <col min="15618" max="15618" width="22.6328125" style="1065" customWidth="1"/>
    <col min="15619" max="15622" width="16.6328125" style="1065" customWidth="1"/>
    <col min="15623" max="15873" width="9" style="1065"/>
    <col min="15874" max="15874" width="22.6328125" style="1065" customWidth="1"/>
    <col min="15875" max="15878" width="16.6328125" style="1065" customWidth="1"/>
    <col min="15879" max="16129" width="9" style="1065"/>
    <col min="16130" max="16130" width="22.6328125" style="1065" customWidth="1"/>
    <col min="16131" max="16134" width="16.6328125" style="1065" customWidth="1"/>
    <col min="16135" max="16384" width="9" style="1065"/>
  </cols>
  <sheetData>
    <row r="1" spans="2:6" ht="29.25" customHeight="1">
      <c r="B1" s="1066"/>
      <c r="C1" s="1067"/>
      <c r="D1" s="1067"/>
      <c r="E1" s="1067"/>
      <c r="F1" s="1067"/>
    </row>
    <row r="2" spans="2:6" ht="20.149999999999999" customHeight="1">
      <c r="B2" s="2792" t="s">
        <v>905</v>
      </c>
      <c r="C2" s="2792"/>
      <c r="D2" s="2792"/>
      <c r="E2" s="2792"/>
      <c r="F2" s="2792"/>
    </row>
    <row r="3" spans="2:6">
      <c r="B3" s="1067"/>
      <c r="C3" s="1067"/>
      <c r="D3" s="1067"/>
      <c r="E3" s="1067"/>
      <c r="F3" s="1067"/>
    </row>
    <row r="4" spans="2:6" ht="24.9" customHeight="1">
      <c r="B4" s="1068" t="s">
        <v>855</v>
      </c>
      <c r="C4" s="1069"/>
      <c r="D4" s="1070" t="s">
        <v>906</v>
      </c>
      <c r="E4" s="2793"/>
      <c r="F4" s="2794"/>
    </row>
    <row r="5" spans="2:6" ht="24.9" customHeight="1">
      <c r="B5" s="1071" t="s">
        <v>907</v>
      </c>
      <c r="C5" s="2795"/>
      <c r="D5" s="2796"/>
      <c r="E5" s="2796"/>
      <c r="F5" s="2797"/>
    </row>
    <row r="6" spans="2:6">
      <c r="B6" s="1072" t="s">
        <v>908</v>
      </c>
      <c r="C6" s="1073"/>
      <c r="D6" s="1073"/>
      <c r="E6" s="1073"/>
      <c r="F6" s="1074"/>
    </row>
    <row r="7" spans="2:6" ht="20.149999999999999" customHeight="1">
      <c r="B7" s="2798"/>
      <c r="C7" s="2799"/>
      <c r="D7" s="2799"/>
      <c r="E7" s="2799"/>
      <c r="F7" s="2800"/>
    </row>
    <row r="8" spans="2:6" ht="20.149999999999999" customHeight="1">
      <c r="B8" s="2798"/>
      <c r="C8" s="2799"/>
      <c r="D8" s="2799"/>
      <c r="E8" s="2799"/>
      <c r="F8" s="2800"/>
    </row>
    <row r="9" spans="2:6" ht="20.149999999999999" customHeight="1">
      <c r="B9" s="2798"/>
      <c r="C9" s="2799"/>
      <c r="D9" s="2799"/>
      <c r="E9" s="2799"/>
      <c r="F9" s="2800"/>
    </row>
    <row r="10" spans="2:6" ht="20.149999999999999" customHeight="1">
      <c r="B10" s="2801"/>
      <c r="C10" s="2799"/>
      <c r="D10" s="2799"/>
      <c r="E10" s="2799"/>
      <c r="F10" s="2800"/>
    </row>
    <row r="11" spans="2:6" ht="20.149999999999999" customHeight="1">
      <c r="B11" s="2801"/>
      <c r="C11" s="2799"/>
      <c r="D11" s="2799"/>
      <c r="E11" s="2799"/>
      <c r="F11" s="2800"/>
    </row>
    <row r="12" spans="2:6" ht="20.149999999999999" customHeight="1">
      <c r="B12" s="2801"/>
      <c r="C12" s="2799"/>
      <c r="D12" s="2799"/>
      <c r="E12" s="2799"/>
      <c r="F12" s="2800"/>
    </row>
    <row r="13" spans="2:6" ht="20.149999999999999" customHeight="1">
      <c r="B13" s="2802"/>
      <c r="C13" s="2803"/>
      <c r="D13" s="2803"/>
      <c r="E13" s="2803"/>
      <c r="F13" s="2804"/>
    </row>
    <row r="14" spans="2:6">
      <c r="B14" s="1072" t="s">
        <v>909</v>
      </c>
      <c r="C14" s="1073"/>
      <c r="D14" s="1073"/>
      <c r="E14" s="1073"/>
      <c r="F14" s="1074"/>
    </row>
    <row r="15" spans="2:6" ht="20.149999999999999" customHeight="1">
      <c r="B15" s="2798"/>
      <c r="C15" s="2799"/>
      <c r="D15" s="2799"/>
      <c r="E15" s="2799"/>
      <c r="F15" s="2800"/>
    </row>
    <row r="16" spans="2:6" ht="20.149999999999999" customHeight="1">
      <c r="B16" s="2801"/>
      <c r="C16" s="2799"/>
      <c r="D16" s="2799"/>
      <c r="E16" s="2799"/>
      <c r="F16" s="2800"/>
    </row>
    <row r="17" spans="2:6" ht="20.149999999999999" customHeight="1">
      <c r="B17" s="2801"/>
      <c r="C17" s="2799"/>
      <c r="D17" s="2799"/>
      <c r="E17" s="2799"/>
      <c r="F17" s="2800"/>
    </row>
    <row r="18" spans="2:6" ht="20.149999999999999" customHeight="1">
      <c r="B18" s="2801"/>
      <c r="C18" s="2799"/>
      <c r="D18" s="2799"/>
      <c r="E18" s="2799"/>
      <c r="F18" s="2800"/>
    </row>
    <row r="19" spans="2:6" ht="20.149999999999999" customHeight="1">
      <c r="B19" s="2801"/>
      <c r="C19" s="2799"/>
      <c r="D19" s="2799"/>
      <c r="E19" s="2799"/>
      <c r="F19" s="2800"/>
    </row>
    <row r="20" spans="2:6" ht="20.149999999999999" customHeight="1">
      <c r="B20" s="2801"/>
      <c r="C20" s="2799"/>
      <c r="D20" s="2799"/>
      <c r="E20" s="2799"/>
      <c r="F20" s="2800"/>
    </row>
    <row r="21" spans="2:6" ht="20.149999999999999" customHeight="1">
      <c r="B21" s="2801"/>
      <c r="C21" s="2799"/>
      <c r="D21" s="2799"/>
      <c r="E21" s="2799"/>
      <c r="F21" s="2800"/>
    </row>
    <row r="22" spans="2:6" ht="20.149999999999999" customHeight="1">
      <c r="B22" s="2801"/>
      <c r="C22" s="2799"/>
      <c r="D22" s="2799"/>
      <c r="E22" s="2799"/>
      <c r="F22" s="2800"/>
    </row>
    <row r="23" spans="2:6" ht="20.149999999999999" customHeight="1">
      <c r="B23" s="2801"/>
      <c r="C23" s="2799"/>
      <c r="D23" s="2799"/>
      <c r="E23" s="2799"/>
      <c r="F23" s="2800"/>
    </row>
    <row r="24" spans="2:6" ht="20.149999999999999" customHeight="1">
      <c r="B24" s="2801"/>
      <c r="C24" s="2799"/>
      <c r="D24" s="2799"/>
      <c r="E24" s="2799"/>
      <c r="F24" s="2800"/>
    </row>
    <row r="25" spans="2:6" ht="20.149999999999999" customHeight="1">
      <c r="B25" s="2801"/>
      <c r="C25" s="2799"/>
      <c r="D25" s="2799"/>
      <c r="E25" s="2799"/>
      <c r="F25" s="2800"/>
    </row>
    <row r="26" spans="2:6" ht="20.149999999999999" customHeight="1">
      <c r="B26" s="2801"/>
      <c r="C26" s="2799"/>
      <c r="D26" s="2799"/>
      <c r="E26" s="2799"/>
      <c r="F26" s="2800"/>
    </row>
    <row r="27" spans="2:6" ht="20.149999999999999" customHeight="1">
      <c r="B27" s="2801"/>
      <c r="C27" s="2799"/>
      <c r="D27" s="2799"/>
      <c r="E27" s="2799"/>
      <c r="F27" s="2800"/>
    </row>
    <row r="28" spans="2:6" ht="20.149999999999999" customHeight="1">
      <c r="B28" s="2801"/>
      <c r="C28" s="2799"/>
      <c r="D28" s="2799"/>
      <c r="E28" s="2799"/>
      <c r="F28" s="2800"/>
    </row>
    <row r="29" spans="2:6" ht="20.149999999999999" customHeight="1">
      <c r="B29" s="2801"/>
      <c r="C29" s="2799"/>
      <c r="D29" s="2799"/>
      <c r="E29" s="2799"/>
      <c r="F29" s="2800"/>
    </row>
    <row r="30" spans="2:6" ht="20.149999999999999" customHeight="1">
      <c r="B30" s="2801"/>
      <c r="C30" s="2799"/>
      <c r="D30" s="2799"/>
      <c r="E30" s="2799"/>
      <c r="F30" s="2800"/>
    </row>
    <row r="31" spans="2:6" ht="20.149999999999999" customHeight="1">
      <c r="B31" s="2801"/>
      <c r="C31" s="2799"/>
      <c r="D31" s="2799"/>
      <c r="E31" s="2799"/>
      <c r="F31" s="2800"/>
    </row>
    <row r="32" spans="2:6" ht="20.149999999999999" customHeight="1">
      <c r="B32" s="2801"/>
      <c r="C32" s="2799"/>
      <c r="D32" s="2799"/>
      <c r="E32" s="2799"/>
      <c r="F32" s="2800"/>
    </row>
    <row r="33" spans="2:6" ht="20.149999999999999" customHeight="1">
      <c r="B33" s="2801"/>
      <c r="C33" s="2799"/>
      <c r="D33" s="2799"/>
      <c r="E33" s="2799"/>
      <c r="F33" s="2800"/>
    </row>
    <row r="34" spans="2:6" ht="20.149999999999999" customHeight="1">
      <c r="B34" s="2801"/>
      <c r="C34" s="2799"/>
      <c r="D34" s="2799"/>
      <c r="E34" s="2799"/>
      <c r="F34" s="2800"/>
    </row>
    <row r="35" spans="2:6" ht="20.149999999999999" customHeight="1">
      <c r="B35" s="2801"/>
      <c r="C35" s="2799"/>
      <c r="D35" s="2799"/>
      <c r="E35" s="2799"/>
      <c r="F35" s="2800"/>
    </row>
    <row r="36" spans="2:6" ht="20.149999999999999" customHeight="1">
      <c r="B36" s="2801"/>
      <c r="C36" s="2799"/>
      <c r="D36" s="2799"/>
      <c r="E36" s="2799"/>
      <c r="F36" s="2800"/>
    </row>
    <row r="37" spans="2:6" ht="20.149999999999999" customHeight="1">
      <c r="B37" s="2801"/>
      <c r="C37" s="2799"/>
      <c r="D37" s="2799"/>
      <c r="E37" s="2799"/>
      <c r="F37" s="2800"/>
    </row>
    <row r="38" spans="2:6" ht="20.149999999999999" customHeight="1">
      <c r="B38" s="2801"/>
      <c r="C38" s="2799"/>
      <c r="D38" s="2799"/>
      <c r="E38" s="2799"/>
      <c r="F38" s="2800"/>
    </row>
    <row r="39" spans="2:6" ht="20.149999999999999" customHeight="1">
      <c r="B39" s="2801"/>
      <c r="C39" s="2799"/>
      <c r="D39" s="2799"/>
      <c r="E39" s="2799"/>
      <c r="F39" s="2800"/>
    </row>
    <row r="40" spans="2:6" ht="20.149999999999999" customHeight="1">
      <c r="B40" s="2802"/>
      <c r="C40" s="2803"/>
      <c r="D40" s="2803"/>
      <c r="E40" s="2803"/>
      <c r="F40" s="2804"/>
    </row>
    <row r="41" spans="2:6" ht="21" customHeight="1">
      <c r="B41" s="1075" t="s">
        <v>910</v>
      </c>
      <c r="C41" s="1067"/>
      <c r="D41" s="1067"/>
      <c r="E41" s="1067"/>
      <c r="F41" s="1067"/>
    </row>
  </sheetData>
  <sheetProtection selectLockedCells="1"/>
  <mergeCells count="5">
    <mergeCell ref="B2:F2"/>
    <mergeCell ref="E4:F4"/>
    <mergeCell ref="C5:F5"/>
    <mergeCell ref="B7:F13"/>
    <mergeCell ref="B15:F40"/>
  </mergeCells>
  <phoneticPr fontId="3"/>
  <pageMargins left="0.70866141732283472" right="0.11811023622047245" top="0.74803149606299213" bottom="0.74803149606299213" header="0.51181102362204722" footer="0.31496062992125984"/>
  <pageSetup paperSize="9" orientation="portrait" r:id="rId1"/>
  <headerFooter>
    <oddHeader>&amp;L&amp;"ＭＳ 明朝,標準"&amp;8&amp;K00-033平塚市工事成績評定要領関係　様式３</oddHead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6"/>
  </sheetPr>
  <dimension ref="B1:AE54"/>
  <sheetViews>
    <sheetView showZeros="0" view="pageBreakPreview" zoomScaleNormal="100" zoomScaleSheetLayoutView="100" workbookViewId="0">
      <selection activeCell="B31" sqref="B31:S31"/>
    </sheetView>
  </sheetViews>
  <sheetFormatPr defaultColWidth="3.1796875" defaultRowHeight="13"/>
  <cols>
    <col min="1" max="1" width="10.453125" style="71" customWidth="1"/>
    <col min="2" max="14" width="3.6328125" style="71" customWidth="1"/>
    <col min="15" max="19" width="3.1796875" style="71"/>
    <col min="20" max="24" width="3.6328125" style="71" customWidth="1"/>
    <col min="25" max="16384" width="3.1796875" style="71"/>
  </cols>
  <sheetData>
    <row r="1" spans="2:31" ht="23.25" customHeight="1">
      <c r="B1" s="418"/>
      <c r="C1" s="418"/>
      <c r="D1" s="418"/>
      <c r="E1" s="418"/>
      <c r="F1" s="418"/>
      <c r="G1" s="418"/>
      <c r="H1" s="418"/>
      <c r="I1" s="418"/>
      <c r="J1" s="418"/>
      <c r="K1" s="418"/>
      <c r="L1" s="418"/>
      <c r="M1" s="418" t="s">
        <v>109</v>
      </c>
      <c r="N1" s="418"/>
      <c r="O1" s="418"/>
      <c r="P1" s="418"/>
      <c r="Q1" s="418"/>
      <c r="R1" s="418"/>
      <c r="S1" s="418"/>
      <c r="T1" s="418"/>
      <c r="U1" s="418"/>
      <c r="V1" s="418"/>
      <c r="W1" s="418"/>
      <c r="X1" s="418"/>
    </row>
    <row r="2" spans="2:31" s="2" customFormat="1">
      <c r="B2" s="28"/>
      <c r="C2" s="28"/>
      <c r="D2" s="28"/>
      <c r="E2" s="28"/>
      <c r="F2" s="28"/>
      <c r="G2" s="28"/>
      <c r="H2" s="28"/>
      <c r="I2" s="28"/>
      <c r="J2" s="28"/>
      <c r="K2" s="28"/>
      <c r="L2" s="28"/>
      <c r="M2" s="28"/>
      <c r="N2" s="28"/>
      <c r="O2" s="28"/>
      <c r="P2" s="28"/>
      <c r="Q2" s="28"/>
      <c r="R2" s="28"/>
      <c r="S2" s="28"/>
      <c r="T2" s="28"/>
      <c r="U2" s="28"/>
      <c r="V2" s="28"/>
      <c r="W2" s="28"/>
      <c r="X2" s="28"/>
    </row>
    <row r="3" spans="2:31" s="2" customFormat="1" ht="18" customHeight="1">
      <c r="B3" s="28"/>
      <c r="C3" s="28"/>
      <c r="D3" s="28"/>
      <c r="E3" s="28"/>
      <c r="F3" s="28"/>
      <c r="G3" s="28"/>
      <c r="H3" s="28"/>
      <c r="I3" s="28"/>
      <c r="J3" s="28"/>
      <c r="K3" s="28"/>
      <c r="L3" s="28"/>
      <c r="M3" s="28"/>
      <c r="N3" s="28"/>
      <c r="O3" s="540"/>
      <c r="P3" s="2827" t="s">
        <v>442</v>
      </c>
      <c r="Q3" s="1341"/>
      <c r="R3" s="1341"/>
      <c r="S3" s="2307"/>
      <c r="T3" s="2016"/>
      <c r="U3" s="2016"/>
      <c r="V3" s="2016"/>
      <c r="W3" s="2016"/>
      <c r="X3" s="2016"/>
      <c r="Y3" s="85" t="s">
        <v>142</v>
      </c>
    </row>
    <row r="4" spans="2:31" s="2" customFormat="1">
      <c r="B4" s="28"/>
      <c r="C4" s="28"/>
      <c r="D4" s="28"/>
      <c r="E4" s="28"/>
      <c r="F4" s="28"/>
      <c r="G4" s="28"/>
      <c r="H4" s="28"/>
      <c r="I4" s="28"/>
      <c r="J4" s="28"/>
      <c r="K4" s="28"/>
      <c r="L4" s="28"/>
      <c r="M4" s="28"/>
      <c r="N4" s="28"/>
      <c r="O4" s="28"/>
      <c r="P4" s="28"/>
      <c r="Q4" s="28"/>
      <c r="R4" s="28"/>
      <c r="S4" s="28"/>
      <c r="T4" s="28"/>
      <c r="U4" s="28"/>
      <c r="V4" s="28"/>
      <c r="W4" s="28"/>
      <c r="X4" s="28"/>
    </row>
    <row r="5" spans="2:31" s="2" customFormat="1">
      <c r="B5" s="396" t="s">
        <v>105</v>
      </c>
      <c r="C5" s="396"/>
      <c r="D5" s="396"/>
      <c r="E5" s="396"/>
    </row>
    <row r="6" spans="2:31" s="2" customFormat="1" ht="16.5">
      <c r="B6" s="28"/>
      <c r="C6" s="28"/>
      <c r="D6" s="28"/>
      <c r="E6" s="28"/>
      <c r="F6" s="28"/>
      <c r="G6" s="28"/>
      <c r="H6" s="28"/>
      <c r="I6" s="28"/>
      <c r="J6" s="28"/>
      <c r="K6" s="28"/>
      <c r="L6" s="28"/>
      <c r="M6" s="28"/>
      <c r="N6" s="28"/>
      <c r="O6" s="28"/>
      <c r="P6" s="28"/>
      <c r="Q6" s="28"/>
      <c r="R6" s="28"/>
      <c r="S6" s="28"/>
      <c r="T6" s="28"/>
      <c r="U6" s="28"/>
      <c r="V6" s="28"/>
      <c r="W6" s="28"/>
      <c r="X6" s="28"/>
      <c r="AB6" s="476" t="s">
        <v>379</v>
      </c>
    </row>
    <row r="7" spans="2:31" s="2" customFormat="1" ht="24.9" customHeight="1">
      <c r="B7" s="2807" t="s">
        <v>106</v>
      </c>
      <c r="C7" s="2808"/>
      <c r="D7" s="2808"/>
      <c r="E7" s="2808"/>
      <c r="F7" s="2808"/>
      <c r="G7" s="181"/>
      <c r="H7" s="2828">
        <f>各項目入力表!B3</f>
        <v>0</v>
      </c>
      <c r="I7" s="2828"/>
      <c r="J7" s="2828"/>
      <c r="K7" s="2828"/>
      <c r="L7" s="2828"/>
      <c r="M7" s="2828"/>
      <c r="N7" s="2828"/>
      <c r="O7" s="2828"/>
      <c r="P7" s="2828"/>
      <c r="Q7" s="2828"/>
      <c r="R7" s="2828"/>
      <c r="S7" s="2828"/>
      <c r="T7" s="2828"/>
      <c r="U7" s="2828"/>
      <c r="V7" s="2828"/>
      <c r="W7" s="2828"/>
      <c r="X7" s="403"/>
      <c r="AA7" s="49"/>
      <c r="AB7" s="49"/>
      <c r="AC7" s="49"/>
      <c r="AD7" s="49"/>
      <c r="AE7" s="49"/>
    </row>
    <row r="8" spans="2:31" s="2" customFormat="1" ht="24.9" customHeight="1">
      <c r="B8" s="2809" t="s">
        <v>103</v>
      </c>
      <c r="C8" s="2809"/>
      <c r="D8" s="2809"/>
      <c r="E8" s="2809"/>
      <c r="F8" s="2809"/>
      <c r="G8" s="204"/>
      <c r="H8" s="2828">
        <f>各項目入力表!F4</f>
        <v>0</v>
      </c>
      <c r="I8" s="2829"/>
      <c r="J8" s="2829"/>
      <c r="K8" s="2829"/>
      <c r="L8" s="2829"/>
      <c r="M8" s="2829"/>
      <c r="N8" s="2829"/>
      <c r="O8" s="2829"/>
      <c r="P8" s="2828"/>
      <c r="Q8" s="2828"/>
      <c r="R8" s="2828"/>
      <c r="S8" s="2828"/>
      <c r="T8" s="2828"/>
      <c r="U8" s="2828"/>
      <c r="V8" s="2828"/>
      <c r="W8" s="2828"/>
      <c r="X8" s="2833"/>
      <c r="AA8" s="73"/>
      <c r="AB8" s="73"/>
      <c r="AC8" s="73"/>
      <c r="AD8" s="73"/>
      <c r="AE8" s="73"/>
    </row>
    <row r="9" spans="2:31" s="2" customFormat="1" ht="24.9" customHeight="1">
      <c r="B9" s="2809" t="s">
        <v>104</v>
      </c>
      <c r="C9" s="2809"/>
      <c r="D9" s="2809"/>
      <c r="E9" s="2809"/>
      <c r="F9" s="2809"/>
      <c r="G9" s="181"/>
      <c r="H9" s="2834">
        <f>各項目入力表!F6</f>
        <v>0</v>
      </c>
      <c r="I9" s="2834"/>
      <c r="J9" s="2834"/>
      <c r="K9" s="2834"/>
      <c r="L9" s="2834"/>
      <c r="M9" s="2834"/>
      <c r="N9" s="2834"/>
      <c r="O9" s="2834"/>
      <c r="P9" s="182"/>
      <c r="Q9" s="182" t="s">
        <v>102</v>
      </c>
      <c r="R9" s="182"/>
      <c r="S9" s="182"/>
      <c r="T9" s="182"/>
      <c r="U9" s="182"/>
      <c r="V9" s="182"/>
      <c r="W9" s="182"/>
      <c r="X9" s="403"/>
    </row>
    <row r="10" spans="2:31" s="2" customFormat="1" ht="31.75" customHeight="1">
      <c r="B10" s="666"/>
      <c r="C10" s="666"/>
      <c r="D10" s="666"/>
      <c r="E10" s="666"/>
      <c r="F10" s="666"/>
      <c r="G10" s="2826" t="s">
        <v>1001</v>
      </c>
      <c r="H10" s="2826"/>
      <c r="I10" s="2826"/>
      <c r="J10" s="2826"/>
      <c r="K10" s="2826"/>
      <c r="L10" s="2826"/>
      <c r="M10" s="2826"/>
      <c r="N10" s="2826"/>
      <c r="O10" s="2826"/>
      <c r="P10" s="2826"/>
      <c r="Q10" s="2826"/>
      <c r="R10" s="2826"/>
      <c r="S10" s="2826"/>
      <c r="T10" s="2826"/>
      <c r="U10" s="2826"/>
      <c r="V10" s="2826"/>
      <c r="W10" s="2826"/>
      <c r="X10" s="2826"/>
    </row>
    <row r="11" spans="2:31" s="2" customFormat="1">
      <c r="B11" s="28"/>
      <c r="C11" s="28"/>
      <c r="D11" s="28"/>
      <c r="E11" s="28"/>
      <c r="F11" s="28"/>
      <c r="G11" s="28"/>
      <c r="H11" s="28"/>
      <c r="I11" s="28"/>
      <c r="J11" s="28"/>
      <c r="K11" s="28"/>
      <c r="L11" s="28"/>
      <c r="M11" s="28"/>
      <c r="N11" s="28"/>
      <c r="O11" s="28"/>
      <c r="P11" s="28"/>
      <c r="Q11" s="28"/>
      <c r="R11" s="28"/>
      <c r="S11" s="28"/>
      <c r="T11" s="28"/>
      <c r="U11" s="28"/>
      <c r="V11" s="28"/>
      <c r="W11" s="28"/>
      <c r="X11" s="28"/>
    </row>
    <row r="12" spans="2:31" ht="20.149999999999999" customHeight="1">
      <c r="B12" s="2323"/>
      <c r="C12" s="2323"/>
      <c r="D12" s="2323"/>
      <c r="E12" s="2323"/>
      <c r="F12" s="2323"/>
      <c r="G12" s="2323"/>
      <c r="H12" s="2323"/>
      <c r="I12" s="2323"/>
      <c r="J12" s="2323"/>
      <c r="K12" s="2323"/>
      <c r="L12" s="2323"/>
      <c r="M12" s="2323"/>
      <c r="N12" s="2323"/>
      <c r="O12" s="2323"/>
      <c r="P12" s="2323"/>
      <c r="Q12" s="2323"/>
      <c r="R12" s="2323"/>
      <c r="S12" s="2323"/>
      <c r="T12" s="2323"/>
      <c r="U12" s="2323"/>
      <c r="V12" s="2323"/>
      <c r="W12" s="2323"/>
      <c r="X12" s="2323"/>
    </row>
    <row r="13" spans="2:31" s="2" customFormat="1" ht="15.9" customHeight="1">
      <c r="B13" s="2823" t="s">
        <v>95</v>
      </c>
      <c r="C13" s="2823"/>
      <c r="D13" s="2823"/>
      <c r="E13" s="2823"/>
      <c r="F13" s="2823" t="s">
        <v>96</v>
      </c>
      <c r="G13" s="2823"/>
      <c r="H13" s="2823"/>
      <c r="I13" s="2823"/>
      <c r="J13" s="2823" t="s">
        <v>97</v>
      </c>
      <c r="K13" s="2823"/>
      <c r="L13" s="2823"/>
      <c r="M13" s="2823"/>
      <c r="N13" s="2823"/>
      <c r="O13" s="2823" t="s">
        <v>98</v>
      </c>
      <c r="P13" s="2823"/>
      <c r="Q13" s="2823"/>
      <c r="R13" s="2823"/>
      <c r="S13" s="2823"/>
      <c r="T13" s="1296" t="s">
        <v>99</v>
      </c>
      <c r="U13" s="2824"/>
      <c r="V13" s="2824"/>
      <c r="W13" s="2824"/>
      <c r="X13" s="2825"/>
    </row>
    <row r="14" spans="2:31" s="2" customFormat="1" ht="15.9" customHeight="1">
      <c r="B14" s="2821"/>
      <c r="C14" s="2821"/>
      <c r="D14" s="2821"/>
      <c r="E14" s="2821"/>
      <c r="F14" s="2821"/>
      <c r="G14" s="2821"/>
      <c r="H14" s="2821"/>
      <c r="I14" s="2821"/>
      <c r="J14" s="2821"/>
      <c r="K14" s="2821"/>
      <c r="L14" s="2821"/>
      <c r="M14" s="2821"/>
      <c r="N14" s="2821"/>
      <c r="O14" s="2822"/>
      <c r="P14" s="2822"/>
      <c r="Q14" s="2822"/>
      <c r="R14" s="2822"/>
      <c r="S14" s="2822"/>
      <c r="T14" s="2830"/>
      <c r="U14" s="2831"/>
      <c r="V14" s="2831"/>
      <c r="W14" s="2831"/>
      <c r="X14" s="2832"/>
    </row>
    <row r="15" spans="2:31" s="2" customFormat="1" ht="15.9" customHeight="1">
      <c r="B15" s="2821"/>
      <c r="C15" s="2821"/>
      <c r="D15" s="2821"/>
      <c r="E15" s="2821"/>
      <c r="F15" s="2821"/>
      <c r="G15" s="2821"/>
      <c r="H15" s="2821"/>
      <c r="I15" s="2821"/>
      <c r="J15" s="2821"/>
      <c r="K15" s="2821"/>
      <c r="L15" s="2821"/>
      <c r="M15" s="2821"/>
      <c r="N15" s="2821"/>
      <c r="O15" s="2822"/>
      <c r="P15" s="2822"/>
      <c r="Q15" s="2822"/>
      <c r="R15" s="2822"/>
      <c r="S15" s="2822"/>
      <c r="T15" s="2821"/>
      <c r="U15" s="2821"/>
      <c r="V15" s="2821"/>
      <c r="W15" s="2821"/>
      <c r="X15" s="2821"/>
    </row>
    <row r="16" spans="2:31" s="2" customFormat="1" ht="15.9" customHeight="1">
      <c r="B16" s="2821"/>
      <c r="C16" s="2821"/>
      <c r="D16" s="2821"/>
      <c r="E16" s="2821"/>
      <c r="F16" s="2821"/>
      <c r="G16" s="2821"/>
      <c r="H16" s="2821"/>
      <c r="I16" s="2821"/>
      <c r="J16" s="2821"/>
      <c r="K16" s="2821"/>
      <c r="L16" s="2821"/>
      <c r="M16" s="2821"/>
      <c r="N16" s="2821"/>
      <c r="O16" s="2822"/>
      <c r="P16" s="2822"/>
      <c r="Q16" s="2822"/>
      <c r="R16" s="2822"/>
      <c r="S16" s="2822"/>
      <c r="T16" s="2821"/>
      <c r="U16" s="2821"/>
      <c r="V16" s="2821"/>
      <c r="W16" s="2821"/>
      <c r="X16" s="2821"/>
    </row>
    <row r="17" spans="2:25" s="2" customFormat="1" ht="15.9" customHeight="1">
      <c r="B17" s="2821"/>
      <c r="C17" s="2821"/>
      <c r="D17" s="2821"/>
      <c r="E17" s="2821"/>
      <c r="F17" s="2821"/>
      <c r="G17" s="2821"/>
      <c r="H17" s="2821"/>
      <c r="I17" s="2821"/>
      <c r="J17" s="2821"/>
      <c r="K17" s="2821"/>
      <c r="L17" s="2821"/>
      <c r="M17" s="2821"/>
      <c r="N17" s="2821"/>
      <c r="O17" s="2822"/>
      <c r="P17" s="2822"/>
      <c r="Q17" s="2822"/>
      <c r="R17" s="2822"/>
      <c r="S17" s="2822"/>
      <c r="T17" s="2821"/>
      <c r="U17" s="2821"/>
      <c r="V17" s="2821"/>
      <c r="W17" s="2821"/>
      <c r="X17" s="2821"/>
    </row>
    <row r="18" spans="2:25" s="2" customFormat="1" ht="15.9" customHeight="1">
      <c r="B18" s="2821"/>
      <c r="C18" s="2821"/>
      <c r="D18" s="2821"/>
      <c r="E18" s="2821"/>
      <c r="F18" s="2821"/>
      <c r="G18" s="2821"/>
      <c r="H18" s="2821"/>
      <c r="I18" s="2821"/>
      <c r="J18" s="2821"/>
      <c r="K18" s="2821"/>
      <c r="L18" s="2821"/>
      <c r="M18" s="2821"/>
      <c r="N18" s="2821"/>
      <c r="O18" s="2822"/>
      <c r="P18" s="2822"/>
      <c r="Q18" s="2822"/>
      <c r="R18" s="2822"/>
      <c r="S18" s="2822"/>
      <c r="T18" s="2821"/>
      <c r="U18" s="2821"/>
      <c r="V18" s="2821"/>
      <c r="W18" s="2821"/>
      <c r="X18" s="2821"/>
    </row>
    <row r="19" spans="2:25" s="2" customFormat="1" ht="15.9" customHeight="1">
      <c r="B19" s="2821"/>
      <c r="C19" s="2821"/>
      <c r="D19" s="2821"/>
      <c r="E19" s="2821"/>
      <c r="F19" s="2821"/>
      <c r="G19" s="2821"/>
      <c r="H19" s="2821"/>
      <c r="I19" s="2821"/>
      <c r="J19" s="2821"/>
      <c r="K19" s="2821"/>
      <c r="L19" s="2821"/>
      <c r="M19" s="2821"/>
      <c r="N19" s="2821"/>
      <c r="O19" s="2822"/>
      <c r="P19" s="2822"/>
      <c r="Q19" s="2822"/>
      <c r="R19" s="2822"/>
      <c r="S19" s="2822"/>
      <c r="T19" s="2821"/>
      <c r="U19" s="2821"/>
      <c r="V19" s="2821"/>
      <c r="W19" s="2821"/>
      <c r="X19" s="2821"/>
    </row>
    <row r="20" spans="2:25" s="2" customFormat="1" ht="15.9" customHeight="1">
      <c r="B20" s="2821"/>
      <c r="C20" s="2821"/>
      <c r="D20" s="2821"/>
      <c r="E20" s="2821"/>
      <c r="F20" s="2821"/>
      <c r="G20" s="2821"/>
      <c r="H20" s="2821"/>
      <c r="I20" s="2821"/>
      <c r="J20" s="2821"/>
      <c r="K20" s="2821"/>
      <c r="L20" s="2821"/>
      <c r="M20" s="2821"/>
      <c r="N20" s="2821"/>
      <c r="O20" s="2822"/>
      <c r="P20" s="2822"/>
      <c r="Q20" s="2822"/>
      <c r="R20" s="2822"/>
      <c r="S20" s="2822"/>
      <c r="T20" s="2821"/>
      <c r="U20" s="2821"/>
      <c r="V20" s="2821"/>
      <c r="W20" s="2821"/>
      <c r="X20" s="2821"/>
    </row>
    <row r="21" spans="2:25" s="2" customFormat="1">
      <c r="B21" s="72"/>
      <c r="C21" s="72"/>
      <c r="D21" s="72"/>
      <c r="E21" s="72"/>
      <c r="F21" s="72"/>
      <c r="G21" s="72"/>
      <c r="H21" s="72"/>
      <c r="I21" s="72"/>
      <c r="J21" s="72"/>
      <c r="K21" s="72"/>
      <c r="L21" s="72"/>
      <c r="M21" s="72"/>
      <c r="N21" s="72"/>
      <c r="O21" s="72"/>
      <c r="P21" s="72"/>
      <c r="Q21" s="72"/>
      <c r="R21" s="72"/>
      <c r="S21" s="72"/>
      <c r="T21" s="72"/>
      <c r="U21" s="72"/>
      <c r="V21" s="72"/>
      <c r="W21" s="72"/>
      <c r="X21" s="72"/>
    </row>
    <row r="22" spans="2:25" s="2" customFormat="1">
      <c r="B22" s="28"/>
      <c r="C22" s="28"/>
      <c r="D22" s="28"/>
      <c r="E22" s="28"/>
      <c r="F22" s="28"/>
      <c r="G22" s="28"/>
      <c r="H22" s="28"/>
      <c r="I22" s="28"/>
      <c r="J22" s="28"/>
      <c r="K22" s="28"/>
      <c r="L22" s="28"/>
      <c r="M22" s="28"/>
      <c r="N22" s="28"/>
      <c r="O22" s="28"/>
      <c r="P22" s="28"/>
      <c r="Q22" s="28"/>
      <c r="R22" s="28"/>
      <c r="S22" s="28"/>
      <c r="T22" s="28"/>
      <c r="U22" s="28"/>
      <c r="V22" s="28"/>
      <c r="W22" s="28"/>
      <c r="X22" s="28"/>
    </row>
    <row r="23" spans="2:25" s="2" customFormat="1" ht="18" customHeight="1">
      <c r="B23" s="28"/>
      <c r="C23" s="28"/>
      <c r="D23" s="28"/>
      <c r="E23" s="28"/>
      <c r="F23" s="28"/>
      <c r="G23" s="28"/>
      <c r="H23" s="28"/>
      <c r="I23" s="28"/>
      <c r="J23" s="28"/>
      <c r="K23" s="28"/>
      <c r="L23" s="28"/>
      <c r="M23" s="28"/>
      <c r="N23" s="28"/>
      <c r="O23" s="28"/>
      <c r="P23" s="2323" t="s">
        <v>440</v>
      </c>
      <c r="Q23" s="2633"/>
      <c r="R23" s="2633"/>
      <c r="S23" s="1701"/>
      <c r="T23" s="1838"/>
      <c r="U23" s="1838"/>
      <c r="V23" s="1838"/>
      <c r="W23" s="1838"/>
      <c r="X23" s="1838"/>
      <c r="Y23" s="85" t="s">
        <v>142</v>
      </c>
    </row>
    <row r="24" spans="2:25" s="2" customFormat="1">
      <c r="B24" s="2323"/>
      <c r="C24" s="2323"/>
      <c r="D24" s="2323"/>
      <c r="E24" s="2323"/>
      <c r="F24" s="2323"/>
      <c r="G24" s="2323"/>
      <c r="H24" s="2323"/>
      <c r="I24" s="2323"/>
      <c r="J24" s="2323"/>
      <c r="K24" s="2323"/>
      <c r="L24" s="2323"/>
      <c r="M24" s="2323"/>
      <c r="N24" s="2323"/>
      <c r="O24" s="2323"/>
      <c r="P24" s="2323"/>
      <c r="Q24" s="2323"/>
      <c r="R24" s="2323"/>
      <c r="S24" s="2323"/>
      <c r="T24" s="2323"/>
      <c r="U24" s="2323"/>
      <c r="V24" s="2323"/>
      <c r="W24" s="2323"/>
      <c r="X24" s="2323"/>
    </row>
    <row r="25" spans="2:25" ht="18" customHeight="1">
      <c r="B25" s="418"/>
      <c r="C25" s="418"/>
      <c r="D25" s="418"/>
      <c r="E25" s="418"/>
      <c r="F25" s="418"/>
      <c r="G25" s="418"/>
      <c r="H25" s="418"/>
      <c r="I25" s="418"/>
      <c r="J25" s="418"/>
      <c r="K25" s="418"/>
      <c r="L25" s="418"/>
      <c r="M25" s="418" t="s">
        <v>110</v>
      </c>
      <c r="N25" s="418"/>
      <c r="O25" s="418"/>
      <c r="P25" s="418"/>
      <c r="Q25" s="418"/>
      <c r="R25" s="418"/>
      <c r="S25" s="418"/>
      <c r="T25" s="418"/>
      <c r="U25" s="418"/>
      <c r="V25" s="418"/>
      <c r="W25" s="418"/>
      <c r="X25" s="418"/>
    </row>
    <row r="26" spans="2:25" s="2" customFormat="1" ht="13.5" customHeight="1">
      <c r="B26" s="380"/>
      <c r="C26" s="380"/>
      <c r="D26" s="380"/>
      <c r="E26" s="380"/>
      <c r="F26" s="380"/>
      <c r="G26" s="380"/>
      <c r="H26" s="380"/>
      <c r="I26" s="380"/>
      <c r="J26" s="380"/>
      <c r="K26" s="380"/>
      <c r="L26" s="380"/>
      <c r="M26" s="380"/>
      <c r="N26" s="380"/>
      <c r="O26" s="380"/>
      <c r="P26" s="380"/>
      <c r="Q26" s="380"/>
      <c r="R26" s="380"/>
      <c r="S26" s="380"/>
      <c r="T26" s="380"/>
      <c r="U26" s="380"/>
      <c r="V26" s="380"/>
      <c r="W26" s="380"/>
      <c r="X26" s="380"/>
    </row>
    <row r="27" spans="2:25" s="2" customFormat="1" ht="20.149999999999999" customHeight="1">
      <c r="B27" s="28"/>
      <c r="C27" s="28"/>
      <c r="D27" s="28"/>
      <c r="E27" s="28"/>
      <c r="F27" s="28"/>
      <c r="G27" s="28"/>
      <c r="H27" s="28"/>
      <c r="I27" s="28"/>
      <c r="J27" s="28"/>
      <c r="K27" s="28"/>
      <c r="L27" s="28"/>
      <c r="M27" s="2805" t="s">
        <v>108</v>
      </c>
      <c r="N27" s="1704"/>
      <c r="O27" s="1704"/>
      <c r="P27" s="1704"/>
      <c r="Q27" s="1179"/>
      <c r="R27" s="1200"/>
      <c r="S27" s="1200"/>
      <c r="T27" s="1200"/>
      <c r="U27" s="1200"/>
      <c r="V27" s="1200"/>
      <c r="W27" s="1200"/>
      <c r="X27" s="1200"/>
    </row>
    <row r="28" spans="2:25" s="2" customFormat="1">
      <c r="B28" s="28"/>
      <c r="C28" s="28"/>
      <c r="D28" s="28"/>
      <c r="E28" s="28"/>
      <c r="F28" s="28"/>
      <c r="G28" s="28"/>
      <c r="H28" s="28"/>
      <c r="I28" s="28"/>
      <c r="J28" s="28"/>
      <c r="K28" s="28"/>
      <c r="L28" s="28"/>
      <c r="M28" s="28"/>
      <c r="N28" s="28"/>
      <c r="O28" s="28"/>
      <c r="P28" s="28"/>
      <c r="Q28" s="28"/>
      <c r="R28" s="28"/>
      <c r="S28" s="28"/>
      <c r="T28" s="28"/>
      <c r="U28" s="28"/>
      <c r="V28" s="28"/>
      <c r="W28" s="28"/>
      <c r="X28" s="28"/>
    </row>
    <row r="29" spans="2:25" ht="16.5" customHeight="1">
      <c r="B29" s="380"/>
      <c r="C29" s="380"/>
      <c r="D29" s="380"/>
      <c r="E29" s="380"/>
      <c r="F29" s="380"/>
      <c r="G29" s="380"/>
      <c r="H29" s="380"/>
      <c r="I29" s="380"/>
      <c r="J29" s="380"/>
      <c r="K29" s="380"/>
      <c r="L29" s="380"/>
      <c r="M29" s="380" t="s">
        <v>111</v>
      </c>
      <c r="N29" s="380"/>
      <c r="O29" s="380"/>
      <c r="P29" s="380"/>
      <c r="Q29" s="380"/>
      <c r="R29" s="380"/>
      <c r="S29" s="380"/>
      <c r="T29" s="380"/>
      <c r="U29" s="380"/>
      <c r="V29" s="380"/>
      <c r="W29" s="380"/>
      <c r="X29" s="380"/>
    </row>
    <row r="30" spans="2:25" s="2" customFormat="1" ht="15.9" customHeight="1">
      <c r="B30" s="2835" t="s">
        <v>100</v>
      </c>
      <c r="C30" s="2835"/>
      <c r="D30" s="2835"/>
      <c r="E30" s="2835"/>
      <c r="F30" s="2835" t="s">
        <v>101</v>
      </c>
      <c r="G30" s="2835"/>
      <c r="H30" s="2835"/>
      <c r="I30" s="2835"/>
      <c r="J30" s="2835" t="s">
        <v>97</v>
      </c>
      <c r="K30" s="2835"/>
      <c r="L30" s="2835"/>
      <c r="M30" s="2835"/>
      <c r="N30" s="2835"/>
      <c r="O30" s="2835" t="s">
        <v>377</v>
      </c>
      <c r="P30" s="2835"/>
      <c r="Q30" s="2835"/>
      <c r="R30" s="2835"/>
      <c r="S30" s="2835"/>
      <c r="T30" s="1296" t="s">
        <v>378</v>
      </c>
      <c r="U30" s="1803"/>
      <c r="V30" s="1803"/>
      <c r="W30" s="1803"/>
      <c r="X30" s="1804"/>
    </row>
    <row r="31" spans="2:25" s="2" customFormat="1" ht="15.9" customHeight="1">
      <c r="B31" s="2810"/>
      <c r="C31" s="2810"/>
      <c r="D31" s="2810"/>
      <c r="E31" s="2810"/>
      <c r="F31" s="2810"/>
      <c r="G31" s="2810"/>
      <c r="H31" s="2810"/>
      <c r="I31" s="2810"/>
      <c r="J31" s="2810"/>
      <c r="K31" s="2810"/>
      <c r="L31" s="2810"/>
      <c r="M31" s="2810"/>
      <c r="N31" s="2810"/>
      <c r="O31" s="2815"/>
      <c r="P31" s="2816"/>
      <c r="Q31" s="2816"/>
      <c r="R31" s="2816"/>
      <c r="S31" s="2817"/>
      <c r="T31" s="2818"/>
      <c r="U31" s="2819"/>
      <c r="V31" s="2819"/>
      <c r="W31" s="2819"/>
      <c r="X31" s="2820"/>
    </row>
    <row r="32" spans="2:25" s="2" customFormat="1" ht="15.9" customHeight="1">
      <c r="B32" s="2810"/>
      <c r="C32" s="2810"/>
      <c r="D32" s="2810"/>
      <c r="E32" s="2810"/>
      <c r="F32" s="2810"/>
      <c r="G32" s="2810"/>
      <c r="H32" s="2810"/>
      <c r="I32" s="2810"/>
      <c r="J32" s="2810"/>
      <c r="K32" s="2810"/>
      <c r="L32" s="2810"/>
      <c r="M32" s="2810"/>
      <c r="N32" s="2810"/>
      <c r="O32" s="2811"/>
      <c r="P32" s="2811"/>
      <c r="Q32" s="2811"/>
      <c r="R32" s="2811"/>
      <c r="S32" s="2811"/>
      <c r="T32" s="2812"/>
      <c r="U32" s="2813"/>
      <c r="V32" s="2813"/>
      <c r="W32" s="2813"/>
      <c r="X32" s="2814"/>
    </row>
    <row r="33" spans="2:25" s="2" customFormat="1" ht="15.9" customHeight="1">
      <c r="B33" s="2810"/>
      <c r="C33" s="2810"/>
      <c r="D33" s="2810"/>
      <c r="E33" s="2810"/>
      <c r="F33" s="2810"/>
      <c r="G33" s="2810"/>
      <c r="H33" s="2810"/>
      <c r="I33" s="2810"/>
      <c r="J33" s="2810"/>
      <c r="K33" s="2810"/>
      <c r="L33" s="2810"/>
      <c r="M33" s="2810"/>
      <c r="N33" s="2810"/>
      <c r="O33" s="2811"/>
      <c r="P33" s="2811"/>
      <c r="Q33" s="2811"/>
      <c r="R33" s="2811"/>
      <c r="S33" s="2811"/>
      <c r="T33" s="2812"/>
      <c r="U33" s="2813"/>
      <c r="V33" s="2813"/>
      <c r="W33" s="2813"/>
      <c r="X33" s="2814"/>
    </row>
    <row r="34" spans="2:25" s="2" customFormat="1" ht="15.9" customHeight="1">
      <c r="B34" s="2810"/>
      <c r="C34" s="2810"/>
      <c r="D34" s="2810"/>
      <c r="E34" s="2810"/>
      <c r="F34" s="2810"/>
      <c r="G34" s="2810"/>
      <c r="H34" s="2810"/>
      <c r="I34" s="2810"/>
      <c r="J34" s="2810"/>
      <c r="K34" s="2810"/>
      <c r="L34" s="2810"/>
      <c r="M34" s="2810"/>
      <c r="N34" s="2810"/>
      <c r="O34" s="2811"/>
      <c r="P34" s="2811"/>
      <c r="Q34" s="2811"/>
      <c r="R34" s="2811"/>
      <c r="S34" s="2811"/>
      <c r="T34" s="2812"/>
      <c r="U34" s="2813"/>
      <c r="V34" s="2813"/>
      <c r="W34" s="2813"/>
      <c r="X34" s="2814"/>
    </row>
    <row r="35" spans="2:25" s="2" customFormat="1" ht="15.9" customHeight="1">
      <c r="B35" s="2810"/>
      <c r="C35" s="2810"/>
      <c r="D35" s="2810"/>
      <c r="E35" s="2810"/>
      <c r="F35" s="2810"/>
      <c r="G35" s="2810"/>
      <c r="H35" s="2810"/>
      <c r="I35" s="2810"/>
      <c r="J35" s="2810"/>
      <c r="K35" s="2810"/>
      <c r="L35" s="2810"/>
      <c r="M35" s="2810"/>
      <c r="N35" s="2810"/>
      <c r="O35" s="2811"/>
      <c r="P35" s="2811"/>
      <c r="Q35" s="2811"/>
      <c r="R35" s="2811"/>
      <c r="S35" s="2811"/>
      <c r="T35" s="2812"/>
      <c r="U35" s="2813"/>
      <c r="V35" s="2813"/>
      <c r="W35" s="2813"/>
      <c r="X35" s="2814"/>
    </row>
    <row r="36" spans="2:25" s="2" customFormat="1" ht="15.9" customHeight="1">
      <c r="B36" s="2810"/>
      <c r="C36" s="2810"/>
      <c r="D36" s="2810"/>
      <c r="E36" s="2810"/>
      <c r="F36" s="2810"/>
      <c r="G36" s="2810"/>
      <c r="H36" s="2810"/>
      <c r="I36" s="2810"/>
      <c r="J36" s="2810"/>
      <c r="K36" s="2810"/>
      <c r="L36" s="2810"/>
      <c r="M36" s="2810"/>
      <c r="N36" s="2810"/>
      <c r="O36" s="2811"/>
      <c r="P36" s="2811"/>
      <c r="Q36" s="2811"/>
      <c r="R36" s="2811"/>
      <c r="S36" s="2811"/>
      <c r="T36" s="2812"/>
      <c r="U36" s="2813"/>
      <c r="V36" s="2813"/>
      <c r="W36" s="2813"/>
      <c r="X36" s="2814"/>
    </row>
    <row r="37" spans="2:25" s="2" customFormat="1" ht="15.9" customHeight="1">
      <c r="B37" s="2810"/>
      <c r="C37" s="2810"/>
      <c r="D37" s="2810"/>
      <c r="E37" s="2810"/>
      <c r="F37" s="2810"/>
      <c r="G37" s="2810"/>
      <c r="H37" s="2810"/>
      <c r="I37" s="2810"/>
      <c r="J37" s="2810"/>
      <c r="K37" s="2810"/>
      <c r="L37" s="2810"/>
      <c r="M37" s="2810"/>
      <c r="N37" s="2810"/>
      <c r="O37" s="2811"/>
      <c r="P37" s="2811"/>
      <c r="Q37" s="2811"/>
      <c r="R37" s="2811"/>
      <c r="S37" s="2811"/>
      <c r="T37" s="2812"/>
      <c r="U37" s="2813"/>
      <c r="V37" s="2813"/>
      <c r="W37" s="2813"/>
      <c r="X37" s="2814"/>
    </row>
    <row r="38" spans="2:25" s="2" customFormat="1" ht="15.9" customHeight="1">
      <c r="B38" s="2810"/>
      <c r="C38" s="2810"/>
      <c r="D38" s="2810"/>
      <c r="E38" s="2810"/>
      <c r="F38" s="2810"/>
      <c r="G38" s="2810"/>
      <c r="H38" s="2810"/>
      <c r="I38" s="2810"/>
      <c r="J38" s="2810"/>
      <c r="K38" s="2810"/>
      <c r="L38" s="2810"/>
      <c r="M38" s="2810"/>
      <c r="N38" s="2810"/>
      <c r="O38" s="2811"/>
      <c r="P38" s="2811"/>
      <c r="Q38" s="2811"/>
      <c r="R38" s="2811"/>
      <c r="S38" s="2811"/>
      <c r="T38" s="2812"/>
      <c r="U38" s="2813"/>
      <c r="V38" s="2813"/>
      <c r="W38" s="2813"/>
      <c r="X38" s="2814"/>
    </row>
    <row r="39" spans="2:25" s="2" customFormat="1">
      <c r="B39" s="72"/>
      <c r="C39" s="72"/>
      <c r="D39" s="72"/>
      <c r="E39" s="72"/>
      <c r="F39" s="72"/>
      <c r="G39" s="72"/>
      <c r="H39" s="72"/>
      <c r="I39" s="72"/>
      <c r="J39" s="72"/>
      <c r="K39" s="72"/>
      <c r="L39" s="72"/>
      <c r="M39" s="72"/>
      <c r="N39" s="72"/>
      <c r="O39" s="72"/>
      <c r="P39" s="72"/>
      <c r="Q39" s="72"/>
      <c r="R39" s="72"/>
      <c r="S39" s="72"/>
      <c r="T39" s="72"/>
      <c r="U39" s="72"/>
      <c r="V39" s="72"/>
      <c r="W39" s="72"/>
      <c r="X39" s="72"/>
    </row>
    <row r="40" spans="2:25" s="2" customFormat="1">
      <c r="B40" s="74"/>
      <c r="C40" s="74"/>
      <c r="D40" s="74"/>
      <c r="E40" s="74"/>
      <c r="F40" s="74"/>
      <c r="G40" s="74"/>
      <c r="H40" s="74"/>
      <c r="I40" s="74"/>
      <c r="J40" s="74"/>
      <c r="K40" s="74"/>
      <c r="L40" s="74"/>
      <c r="M40" s="74"/>
      <c r="N40" s="74"/>
      <c r="O40" s="74"/>
      <c r="P40" s="74"/>
      <c r="Q40" s="74"/>
      <c r="R40" s="74"/>
      <c r="S40" s="74"/>
      <c r="T40" s="74"/>
      <c r="U40" s="74"/>
      <c r="V40" s="74"/>
      <c r="W40" s="74"/>
      <c r="X40" s="74"/>
    </row>
    <row r="41" spans="2:25" s="2" customFormat="1" ht="18" customHeight="1">
      <c r="B41" s="28"/>
      <c r="C41" s="28"/>
      <c r="D41" s="28"/>
      <c r="E41" s="28"/>
      <c r="F41" s="28"/>
      <c r="G41" s="28"/>
      <c r="H41" s="28"/>
      <c r="I41" s="28"/>
      <c r="J41" s="28"/>
      <c r="K41" s="28"/>
      <c r="L41" s="28"/>
      <c r="M41" s="28"/>
      <c r="N41" s="661"/>
      <c r="O41" s="2457" t="s">
        <v>441</v>
      </c>
      <c r="P41" s="2056"/>
      <c r="Q41" s="2056"/>
      <c r="R41" s="1701"/>
      <c r="S41" s="2293"/>
      <c r="T41" s="2293"/>
      <c r="U41" s="2293"/>
      <c r="V41" s="2293"/>
      <c r="W41" s="2293"/>
      <c r="X41" s="2293"/>
      <c r="Y41" s="85" t="s">
        <v>142</v>
      </c>
    </row>
    <row r="42" spans="2:25" s="2" customFormat="1" ht="13.5" customHeight="1">
      <c r="B42" s="28"/>
      <c r="C42" s="28"/>
      <c r="D42" s="28"/>
      <c r="E42" s="28"/>
      <c r="F42" s="28"/>
      <c r="G42" s="28"/>
      <c r="H42" s="28"/>
      <c r="I42" s="28"/>
      <c r="J42" s="28"/>
      <c r="K42" s="28"/>
      <c r="L42" s="28"/>
      <c r="M42" s="28"/>
      <c r="N42" s="28"/>
      <c r="O42" s="49"/>
      <c r="P42" s="542"/>
      <c r="Q42" s="560"/>
      <c r="R42" s="568"/>
      <c r="S42" s="568"/>
      <c r="T42" s="568"/>
      <c r="U42" s="568"/>
      <c r="V42" s="568"/>
      <c r="W42" s="568"/>
      <c r="X42" s="568"/>
      <c r="Y42" s="85"/>
    </row>
    <row r="43" spans="2:25" s="2" customFormat="1" ht="18.75" customHeight="1">
      <c r="B43" s="418"/>
      <c r="C43" s="418"/>
      <c r="D43" s="418"/>
      <c r="E43" s="418"/>
      <c r="F43" s="418"/>
      <c r="G43" s="418"/>
      <c r="H43" s="418"/>
      <c r="I43" s="418"/>
      <c r="J43" s="418"/>
      <c r="K43" s="418"/>
      <c r="L43" s="418"/>
      <c r="M43" s="418" t="s">
        <v>112</v>
      </c>
      <c r="N43" s="418"/>
      <c r="O43" s="418"/>
      <c r="P43" s="418"/>
      <c r="Q43" s="418"/>
      <c r="R43" s="418"/>
      <c r="S43" s="418"/>
      <c r="T43" s="418"/>
      <c r="U43" s="418"/>
      <c r="V43" s="418"/>
      <c r="W43" s="418"/>
      <c r="X43" s="418"/>
    </row>
    <row r="44" spans="2:25" s="2" customFormat="1">
      <c r="B44" s="28"/>
      <c r="C44" s="28"/>
      <c r="D44" s="28"/>
      <c r="E44" s="28"/>
      <c r="F44" s="28"/>
      <c r="G44" s="28"/>
      <c r="H44" s="28"/>
      <c r="I44" s="28"/>
      <c r="J44" s="28"/>
      <c r="K44" s="28"/>
      <c r="L44" s="28"/>
      <c r="M44" s="28"/>
      <c r="N44" s="28"/>
      <c r="O44" s="28"/>
      <c r="P44" s="28"/>
      <c r="Q44" s="28"/>
      <c r="R44" s="28"/>
      <c r="S44" s="28"/>
      <c r="T44" s="28"/>
      <c r="U44" s="28"/>
      <c r="V44" s="28"/>
      <c r="W44" s="28"/>
      <c r="X44" s="28"/>
    </row>
    <row r="45" spans="2:25" s="2" customFormat="1">
      <c r="B45" s="28" t="s">
        <v>107</v>
      </c>
      <c r="C45" s="28"/>
      <c r="D45" s="28"/>
      <c r="E45" s="28"/>
      <c r="F45" s="28"/>
      <c r="G45" s="28"/>
      <c r="H45" s="28"/>
      <c r="I45" s="28"/>
      <c r="J45" s="28"/>
      <c r="K45" s="28"/>
      <c r="L45" s="28"/>
      <c r="M45" s="28"/>
      <c r="N45" s="28"/>
      <c r="O45" s="28"/>
      <c r="P45" s="28"/>
      <c r="Q45" s="28"/>
      <c r="R45" s="28"/>
      <c r="S45" s="28"/>
      <c r="T45" s="28"/>
      <c r="U45" s="28"/>
      <c r="V45" s="28"/>
      <c r="W45" s="28"/>
      <c r="X45" s="28"/>
    </row>
    <row r="46" spans="2:25" s="2" customFormat="1">
      <c r="B46" s="28"/>
      <c r="C46" s="28"/>
      <c r="D46" s="28"/>
      <c r="E46" s="28"/>
      <c r="F46" s="28"/>
      <c r="G46" s="28"/>
      <c r="H46" s="28"/>
      <c r="I46" s="28"/>
      <c r="J46" s="28"/>
      <c r="K46" s="28"/>
      <c r="L46" s="28"/>
      <c r="M46" s="28"/>
      <c r="N46" s="28"/>
      <c r="O46" s="28"/>
      <c r="P46" s="28"/>
      <c r="Q46" s="28"/>
      <c r="R46" s="28"/>
      <c r="S46" s="28"/>
      <c r="T46" s="28"/>
      <c r="U46" s="28"/>
      <c r="V46" s="28"/>
      <c r="W46" s="28"/>
      <c r="X46" s="28"/>
    </row>
    <row r="47" spans="2:25" s="2" customFormat="1" ht="20.149999999999999" customHeight="1">
      <c r="B47" s="28"/>
      <c r="C47" s="28"/>
      <c r="D47" s="28"/>
      <c r="E47" s="28"/>
      <c r="F47" s="28"/>
      <c r="G47" s="28"/>
      <c r="H47" s="28"/>
      <c r="I47" s="28"/>
      <c r="J47" s="28"/>
      <c r="K47" s="28"/>
      <c r="L47" s="28"/>
      <c r="M47" s="2805" t="s">
        <v>108</v>
      </c>
      <c r="N47" s="2806"/>
      <c r="O47" s="2806"/>
      <c r="P47" s="2806"/>
      <c r="Q47" s="1179">
        <f>Q27</f>
        <v>0</v>
      </c>
      <c r="R47" s="1175"/>
      <c r="S47" s="1175"/>
      <c r="T47" s="1175"/>
      <c r="U47" s="1175"/>
      <c r="V47" s="1175"/>
      <c r="W47" s="1175"/>
      <c r="X47" s="28" t="s">
        <v>65</v>
      </c>
    </row>
    <row r="48" spans="2:25" s="2" customFormat="1">
      <c r="B48" s="28"/>
      <c r="C48" s="28"/>
      <c r="D48" s="28"/>
      <c r="E48" s="28"/>
      <c r="F48" s="28"/>
      <c r="G48" s="28"/>
      <c r="H48" s="28"/>
      <c r="I48" s="28"/>
      <c r="J48" s="28"/>
      <c r="K48" s="28"/>
      <c r="L48" s="28"/>
      <c r="M48" s="28"/>
      <c r="N48" s="28"/>
      <c r="O48" s="28"/>
      <c r="P48" s="28"/>
      <c r="Q48" s="28"/>
      <c r="R48" s="28"/>
      <c r="S48" s="28"/>
      <c r="T48" s="28"/>
      <c r="U48" s="28"/>
      <c r="V48" s="28"/>
      <c r="W48" s="28"/>
      <c r="X48" s="28"/>
    </row>
    <row r="49" s="2" customFormat="1"/>
    <row r="50" s="2" customFormat="1"/>
    <row r="51" s="2" customFormat="1"/>
    <row r="52" s="2" customFormat="1"/>
    <row r="53" s="2" customFormat="1"/>
    <row r="54" s="2" customFormat="1"/>
  </sheetData>
  <sheetProtection selectLockedCells="1"/>
  <mergeCells count="105">
    <mergeCell ref="B30:E30"/>
    <mergeCell ref="F30:I30"/>
    <mergeCell ref="J30:N30"/>
    <mergeCell ref="O30:S30"/>
    <mergeCell ref="T30:X30"/>
    <mergeCell ref="B32:E32"/>
    <mergeCell ref="F32:I32"/>
    <mergeCell ref="B16:E16"/>
    <mergeCell ref="F16:I16"/>
    <mergeCell ref="J16:N16"/>
    <mergeCell ref="O16:S16"/>
    <mergeCell ref="T16:X16"/>
    <mergeCell ref="B17:E17"/>
    <mergeCell ref="F18:I18"/>
    <mergeCell ref="J18:N18"/>
    <mergeCell ref="O18:S18"/>
    <mergeCell ref="T18:X18"/>
    <mergeCell ref="B19:E19"/>
    <mergeCell ref="F19:I19"/>
    <mergeCell ref="J19:N19"/>
    <mergeCell ref="O19:S19"/>
    <mergeCell ref="T19:X19"/>
    <mergeCell ref="B18:E18"/>
    <mergeCell ref="F17:I17"/>
    <mergeCell ref="S3:X3"/>
    <mergeCell ref="P3:R3"/>
    <mergeCell ref="S23:X23"/>
    <mergeCell ref="P23:R23"/>
    <mergeCell ref="H8:O8"/>
    <mergeCell ref="J14:N14"/>
    <mergeCell ref="O14:S14"/>
    <mergeCell ref="T14:X14"/>
    <mergeCell ref="B24:X24"/>
    <mergeCell ref="B15:E15"/>
    <mergeCell ref="F15:I15"/>
    <mergeCell ref="J15:N15"/>
    <mergeCell ref="O15:S15"/>
    <mergeCell ref="T15:X15"/>
    <mergeCell ref="B14:E14"/>
    <mergeCell ref="F14:I14"/>
    <mergeCell ref="B20:E20"/>
    <mergeCell ref="F20:I20"/>
    <mergeCell ref="J20:N20"/>
    <mergeCell ref="O20:S20"/>
    <mergeCell ref="T20:X20"/>
    <mergeCell ref="H7:W7"/>
    <mergeCell ref="P8:X8"/>
    <mergeCell ref="H9:O9"/>
    <mergeCell ref="J17:N17"/>
    <mergeCell ref="O17:S17"/>
    <mergeCell ref="T17:X17"/>
    <mergeCell ref="B8:F8"/>
    <mergeCell ref="B12:X12"/>
    <mergeCell ref="B13:E13"/>
    <mergeCell ref="F13:I13"/>
    <mergeCell ref="J13:N13"/>
    <mergeCell ref="O13:S13"/>
    <mergeCell ref="T13:X13"/>
    <mergeCell ref="G10:X10"/>
    <mergeCell ref="F36:I36"/>
    <mergeCell ref="J36:N36"/>
    <mergeCell ref="O36:S36"/>
    <mergeCell ref="T36:X36"/>
    <mergeCell ref="J32:N32"/>
    <mergeCell ref="O32:S32"/>
    <mergeCell ref="T32:X32"/>
    <mergeCell ref="B31:E31"/>
    <mergeCell ref="F31:I31"/>
    <mergeCell ref="J31:N31"/>
    <mergeCell ref="O31:S31"/>
    <mergeCell ref="T31:X31"/>
    <mergeCell ref="B34:E34"/>
    <mergeCell ref="F34:I34"/>
    <mergeCell ref="J34:N34"/>
    <mergeCell ref="O34:S34"/>
    <mergeCell ref="T34:X34"/>
    <mergeCell ref="B33:E33"/>
    <mergeCell ref="F33:I33"/>
    <mergeCell ref="J33:N33"/>
    <mergeCell ref="O33:S33"/>
    <mergeCell ref="T33:X33"/>
    <mergeCell ref="R41:X41"/>
    <mergeCell ref="O41:Q41"/>
    <mergeCell ref="Q47:W47"/>
    <mergeCell ref="Q27:X27"/>
    <mergeCell ref="M27:P27"/>
    <mergeCell ref="M47:P47"/>
    <mergeCell ref="B7:F7"/>
    <mergeCell ref="B9:F9"/>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s>
  <phoneticPr fontId="3"/>
  <pageMargins left="1.1023622047244095" right="0.51181102362204722" top="0.98425196850393704" bottom="0.98425196850393704" header="0.51181102362204722" footer="0.51181102362204722"/>
  <pageSetup paperSize="9" scale="95" orientation="portrait" r:id="rId1"/>
  <headerFooter alignWithMargins="0">
    <oddHeader xml:space="preserve">&amp;L&amp;"ＭＳ 明朝,標準"&amp;8&amp;K00-038第39号様式（土共仕・1.1.3-1-1-1関係）&amp;K01+000
</oddHeader>
    <oddFooter>&amp;R&amp;"ＭＳ 明朝,標準"&amp;8&amp;K00-045受注者⇔監督員</oddFoot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sheetPr>
  <dimension ref="B1:M90"/>
  <sheetViews>
    <sheetView showZeros="0" view="pageBreakPreview" zoomScaleNormal="100" zoomScaleSheetLayoutView="100" workbookViewId="0">
      <selection activeCell="D6" sqref="D6:E6"/>
    </sheetView>
  </sheetViews>
  <sheetFormatPr defaultRowHeight="13"/>
  <cols>
    <col min="2" max="2" width="3.453125" style="665" customWidth="1"/>
    <col min="3" max="3" width="10.81640625" customWidth="1"/>
    <col min="4" max="4" width="6.1796875" style="698" customWidth="1"/>
    <col min="5" max="5" width="66" customWidth="1"/>
    <col min="6" max="12" width="5.6328125" customWidth="1"/>
    <col min="13" max="13" width="6.08984375" customWidth="1"/>
  </cols>
  <sheetData>
    <row r="1" spans="2:13" ht="66.75" customHeight="1">
      <c r="B1" s="2836" t="s">
        <v>643</v>
      </c>
      <c r="C1" s="2836"/>
      <c r="D1" s="2836"/>
      <c r="E1" s="2836"/>
      <c r="F1" s="2836"/>
      <c r="G1" s="2836"/>
      <c r="H1" s="2836"/>
      <c r="I1" s="2836"/>
      <c r="J1" s="2836"/>
      <c r="K1" s="2836"/>
      <c r="L1" s="2836"/>
      <c r="M1" s="2836"/>
    </row>
    <row r="2" spans="2:13" ht="30" customHeight="1">
      <c r="B2" s="2837" t="s">
        <v>502</v>
      </c>
      <c r="C2" s="2837"/>
      <c r="D2" s="2837"/>
      <c r="E2" s="2837"/>
      <c r="F2" s="2837"/>
      <c r="G2" s="2837"/>
      <c r="H2" s="2837"/>
      <c r="I2" s="2837"/>
      <c r="J2" s="2837"/>
      <c r="K2" s="2837"/>
      <c r="L2" s="2837"/>
      <c r="M2" s="2837"/>
    </row>
    <row r="3" spans="2:13" ht="15" customHeight="1">
      <c r="B3" s="671"/>
      <c r="C3" s="671"/>
      <c r="D3" s="671"/>
      <c r="E3" s="671"/>
      <c r="F3" s="2838"/>
      <c r="G3" s="2838"/>
      <c r="H3" s="2839"/>
      <c r="I3" s="2838"/>
      <c r="J3" s="2838"/>
      <c r="K3" s="2838"/>
      <c r="L3" s="668"/>
      <c r="M3" s="672"/>
    </row>
    <row r="4" spans="2:13" ht="20.149999999999999" customHeight="1">
      <c r="B4" s="671"/>
      <c r="C4" s="673" t="s">
        <v>503</v>
      </c>
      <c r="D4" s="2840">
        <f>各項目入力表!B4</f>
        <v>0</v>
      </c>
      <c r="E4" s="2841"/>
      <c r="F4" s="662"/>
      <c r="G4" s="2842" t="s">
        <v>504</v>
      </c>
      <c r="H4" s="2843"/>
      <c r="I4" s="2844"/>
      <c r="J4" s="2845"/>
      <c r="K4" s="2845"/>
      <c r="L4" s="2846"/>
      <c r="M4" s="674"/>
    </row>
    <row r="5" spans="2:13" ht="15" customHeight="1">
      <c r="B5" s="671"/>
      <c r="C5" s="663"/>
      <c r="D5" s="664"/>
      <c r="E5" s="664"/>
      <c r="F5" s="675"/>
      <c r="G5" s="666"/>
      <c r="H5" s="666"/>
      <c r="I5" s="676"/>
      <c r="J5" s="670"/>
      <c r="K5" s="670"/>
      <c r="L5" s="670"/>
      <c r="M5" s="676"/>
    </row>
    <row r="6" spans="2:13" ht="20.149999999999999" customHeight="1">
      <c r="B6" s="671"/>
      <c r="C6" s="673" t="s">
        <v>642</v>
      </c>
      <c r="D6" s="2840">
        <f>各項目入力表!F4</f>
        <v>0</v>
      </c>
      <c r="E6" s="2847"/>
      <c r="F6" s="677"/>
      <c r="G6" s="2848" t="s">
        <v>505</v>
      </c>
      <c r="H6" s="2849"/>
      <c r="I6" s="2844" t="s">
        <v>506</v>
      </c>
      <c r="J6" s="2850"/>
      <c r="K6" s="2850"/>
      <c r="L6" s="2851"/>
      <c r="M6" s="667"/>
    </row>
    <row r="7" spans="2:13" ht="15" customHeight="1" thickBot="1">
      <c r="B7" s="671"/>
      <c r="C7" s="664"/>
      <c r="D7" s="664"/>
      <c r="E7" s="664"/>
      <c r="F7" s="675"/>
      <c r="G7" s="675"/>
      <c r="H7" s="675"/>
      <c r="I7" s="675"/>
      <c r="J7" s="675"/>
      <c r="K7" s="675"/>
      <c r="L7" s="675"/>
      <c r="M7" s="675"/>
    </row>
    <row r="8" spans="2:13" ht="20.149999999999999" customHeight="1">
      <c r="B8" s="2852" t="s">
        <v>507</v>
      </c>
      <c r="C8" s="2854" t="s">
        <v>508</v>
      </c>
      <c r="D8" s="2854" t="s">
        <v>509</v>
      </c>
      <c r="E8" s="2854"/>
      <c r="F8" s="2856" t="s">
        <v>510</v>
      </c>
      <c r="G8" s="2856"/>
      <c r="H8" s="2856" t="s">
        <v>511</v>
      </c>
      <c r="I8" s="2856"/>
      <c r="J8" s="2856" t="s">
        <v>512</v>
      </c>
      <c r="K8" s="2856"/>
      <c r="L8" s="2857" t="s">
        <v>513</v>
      </c>
      <c r="M8" s="2858"/>
    </row>
    <row r="9" spans="2:13" ht="20.149999999999999" customHeight="1" thickBot="1">
      <c r="B9" s="2853"/>
      <c r="C9" s="2855"/>
      <c r="D9" s="2855"/>
      <c r="E9" s="2855"/>
      <c r="F9" s="678" t="s">
        <v>514</v>
      </c>
      <c r="G9" s="678" t="s">
        <v>515</v>
      </c>
      <c r="H9" s="678" t="s">
        <v>516</v>
      </c>
      <c r="I9" s="678" t="s">
        <v>517</v>
      </c>
      <c r="J9" s="678" t="s">
        <v>514</v>
      </c>
      <c r="K9" s="678" t="s">
        <v>515</v>
      </c>
      <c r="L9" s="2859"/>
      <c r="M9" s="2860"/>
    </row>
    <row r="10" spans="2:13" ht="24.9" customHeight="1">
      <c r="B10" s="2861">
        <v>1</v>
      </c>
      <c r="C10" s="2863" t="s">
        <v>518</v>
      </c>
      <c r="D10" s="679" t="s">
        <v>519</v>
      </c>
      <c r="E10" s="680" t="s">
        <v>520</v>
      </c>
      <c r="F10" s="681"/>
      <c r="G10" s="682"/>
      <c r="H10" s="682"/>
      <c r="I10" s="699"/>
      <c r="J10" s="682"/>
      <c r="K10" s="682"/>
      <c r="L10" s="2865"/>
      <c r="M10" s="2866"/>
    </row>
    <row r="11" spans="2:13" ht="24.9" customHeight="1">
      <c r="B11" s="2862"/>
      <c r="C11" s="2864"/>
      <c r="D11" s="683" t="s">
        <v>521</v>
      </c>
      <c r="E11" s="684" t="s">
        <v>522</v>
      </c>
      <c r="F11" s="685"/>
      <c r="G11" s="685"/>
      <c r="H11" s="685"/>
      <c r="I11" s="700"/>
      <c r="J11" s="685"/>
      <c r="K11" s="685"/>
      <c r="L11" s="2867"/>
      <c r="M11" s="2868"/>
    </row>
    <row r="12" spans="2:13" ht="39" customHeight="1">
      <c r="B12" s="2869">
        <v>2</v>
      </c>
      <c r="C12" s="2871" t="s">
        <v>523</v>
      </c>
      <c r="D12" s="683" t="s">
        <v>524</v>
      </c>
      <c r="E12" s="684" t="s">
        <v>525</v>
      </c>
      <c r="F12" s="685"/>
      <c r="G12" s="685"/>
      <c r="H12" s="685"/>
      <c r="I12" s="700"/>
      <c r="J12" s="685"/>
      <c r="K12" s="685"/>
      <c r="L12" s="2867"/>
      <c r="M12" s="2868"/>
    </row>
    <row r="13" spans="2:13" ht="39" customHeight="1">
      <c r="B13" s="2870"/>
      <c r="C13" s="2872"/>
      <c r="D13" s="683" t="s">
        <v>526</v>
      </c>
      <c r="E13" s="684" t="s">
        <v>527</v>
      </c>
      <c r="F13" s="685"/>
      <c r="G13" s="685"/>
      <c r="H13" s="685"/>
      <c r="I13" s="700"/>
      <c r="J13" s="685"/>
      <c r="K13" s="685"/>
      <c r="L13" s="2867"/>
      <c r="M13" s="2868"/>
    </row>
    <row r="14" spans="2:13" ht="39" customHeight="1">
      <c r="B14" s="2870"/>
      <c r="C14" s="2872"/>
      <c r="D14" s="683" t="s">
        <v>528</v>
      </c>
      <c r="E14" s="684" t="s">
        <v>529</v>
      </c>
      <c r="F14" s="685"/>
      <c r="G14" s="685"/>
      <c r="H14" s="685"/>
      <c r="I14" s="700"/>
      <c r="J14" s="685"/>
      <c r="K14" s="685"/>
      <c r="L14" s="2867"/>
      <c r="M14" s="2868"/>
    </row>
    <row r="15" spans="2:13" ht="24.9" customHeight="1">
      <c r="B15" s="2870"/>
      <c r="C15" s="2872"/>
      <c r="D15" s="683" t="s">
        <v>530</v>
      </c>
      <c r="E15" s="684" t="s">
        <v>531</v>
      </c>
      <c r="F15" s="685"/>
      <c r="G15" s="685"/>
      <c r="H15" s="685"/>
      <c r="I15" s="700"/>
      <c r="J15" s="685"/>
      <c r="K15" s="685"/>
      <c r="L15" s="2867"/>
      <c r="M15" s="2868"/>
    </row>
    <row r="16" spans="2:13" ht="39" customHeight="1">
      <c r="B16" s="2870"/>
      <c r="C16" s="2872"/>
      <c r="D16" s="683" t="s">
        <v>532</v>
      </c>
      <c r="E16" s="684" t="s">
        <v>533</v>
      </c>
      <c r="F16" s="685"/>
      <c r="G16" s="685"/>
      <c r="H16" s="685"/>
      <c r="I16" s="700"/>
      <c r="J16" s="685"/>
      <c r="K16" s="685"/>
      <c r="L16" s="2867"/>
      <c r="M16" s="2868"/>
    </row>
    <row r="17" spans="2:13" ht="24.9" customHeight="1">
      <c r="B17" s="2870"/>
      <c r="C17" s="2872"/>
      <c r="D17" s="683" t="s">
        <v>534</v>
      </c>
      <c r="E17" s="684" t="s">
        <v>535</v>
      </c>
      <c r="F17" s="685"/>
      <c r="G17" s="685"/>
      <c r="H17" s="685"/>
      <c r="I17" s="700"/>
      <c r="J17" s="685"/>
      <c r="K17" s="685"/>
      <c r="L17" s="2867"/>
      <c r="M17" s="2868"/>
    </row>
    <row r="18" spans="2:13" ht="24.9" customHeight="1">
      <c r="B18" s="2870"/>
      <c r="C18" s="2872"/>
      <c r="D18" s="683" t="s">
        <v>536</v>
      </c>
      <c r="E18" s="684" t="s">
        <v>537</v>
      </c>
      <c r="F18" s="685"/>
      <c r="G18" s="685"/>
      <c r="H18" s="685"/>
      <c r="I18" s="700"/>
      <c r="J18" s="685"/>
      <c r="K18" s="685"/>
      <c r="L18" s="2867"/>
      <c r="M18" s="2868"/>
    </row>
    <row r="19" spans="2:13" ht="24.9" customHeight="1">
      <c r="B19" s="2870"/>
      <c r="C19" s="2872"/>
      <c r="D19" s="683" t="s">
        <v>538</v>
      </c>
      <c r="E19" s="684" t="s">
        <v>539</v>
      </c>
      <c r="F19" s="685"/>
      <c r="G19" s="685"/>
      <c r="H19" s="685"/>
      <c r="I19" s="700"/>
      <c r="J19" s="685"/>
      <c r="K19" s="685"/>
      <c r="L19" s="2867"/>
      <c r="M19" s="2868"/>
    </row>
    <row r="20" spans="2:13" ht="39" customHeight="1" thickBot="1">
      <c r="B20" s="2870"/>
      <c r="C20" s="2873"/>
      <c r="D20" s="683" t="s">
        <v>540</v>
      </c>
      <c r="E20" s="684" t="s">
        <v>541</v>
      </c>
      <c r="F20" s="685"/>
      <c r="G20" s="685"/>
      <c r="H20" s="685"/>
      <c r="I20" s="700"/>
      <c r="J20" s="685"/>
      <c r="K20" s="685"/>
      <c r="L20" s="2867"/>
      <c r="M20" s="2868"/>
    </row>
    <row r="21" spans="2:13" ht="20.149999999999999" customHeight="1">
      <c r="B21" s="2852" t="s">
        <v>507</v>
      </c>
      <c r="C21" s="2854" t="s">
        <v>508</v>
      </c>
      <c r="D21" s="2854" t="s">
        <v>509</v>
      </c>
      <c r="E21" s="2854"/>
      <c r="F21" s="2856" t="s">
        <v>510</v>
      </c>
      <c r="G21" s="2856"/>
      <c r="H21" s="2856" t="s">
        <v>511</v>
      </c>
      <c r="I21" s="2856"/>
      <c r="J21" s="2856" t="s">
        <v>512</v>
      </c>
      <c r="K21" s="2856"/>
      <c r="L21" s="2857" t="s">
        <v>513</v>
      </c>
      <c r="M21" s="2858"/>
    </row>
    <row r="22" spans="2:13" ht="20.149999999999999" customHeight="1" thickBot="1">
      <c r="B22" s="2853"/>
      <c r="C22" s="2855"/>
      <c r="D22" s="2855"/>
      <c r="E22" s="2855"/>
      <c r="F22" s="678" t="s">
        <v>514</v>
      </c>
      <c r="G22" s="678" t="s">
        <v>515</v>
      </c>
      <c r="H22" s="678" t="s">
        <v>516</v>
      </c>
      <c r="I22" s="678" t="s">
        <v>517</v>
      </c>
      <c r="J22" s="678" t="s">
        <v>514</v>
      </c>
      <c r="K22" s="678" t="s">
        <v>515</v>
      </c>
      <c r="L22" s="2859"/>
      <c r="M22" s="2860"/>
    </row>
    <row r="23" spans="2:13" ht="39" customHeight="1">
      <c r="B23" s="2874">
        <v>2</v>
      </c>
      <c r="C23" s="2871" t="s">
        <v>523</v>
      </c>
      <c r="D23" s="683" t="s">
        <v>542</v>
      </c>
      <c r="E23" s="684" t="s">
        <v>525</v>
      </c>
      <c r="F23" s="685"/>
      <c r="G23" s="685"/>
      <c r="H23" s="685"/>
      <c r="I23" s="700"/>
      <c r="J23" s="685"/>
      <c r="K23" s="685"/>
      <c r="L23" s="2865"/>
      <c r="M23" s="2866"/>
    </row>
    <row r="24" spans="2:13" ht="24.9" customHeight="1">
      <c r="B24" s="2870"/>
      <c r="C24" s="2872"/>
      <c r="D24" s="683" t="s">
        <v>543</v>
      </c>
      <c r="E24" s="684" t="s">
        <v>544</v>
      </c>
      <c r="F24" s="685"/>
      <c r="G24" s="685"/>
      <c r="H24" s="685"/>
      <c r="I24" s="700"/>
      <c r="J24" s="685"/>
      <c r="K24" s="685"/>
      <c r="L24" s="2867"/>
      <c r="M24" s="2868"/>
    </row>
    <row r="25" spans="2:13" ht="39" customHeight="1">
      <c r="B25" s="2870"/>
      <c r="C25" s="2872"/>
      <c r="D25" s="683" t="s">
        <v>545</v>
      </c>
      <c r="E25" s="684" t="s">
        <v>546</v>
      </c>
      <c r="F25" s="685"/>
      <c r="G25" s="685"/>
      <c r="H25" s="685"/>
      <c r="I25" s="700"/>
      <c r="J25" s="685"/>
      <c r="K25" s="685"/>
      <c r="L25" s="2867"/>
      <c r="M25" s="2868"/>
    </row>
    <row r="26" spans="2:13" ht="39" customHeight="1">
      <c r="B26" s="2870"/>
      <c r="C26" s="2872"/>
      <c r="D26" s="683" t="s">
        <v>547</v>
      </c>
      <c r="E26" s="684" t="s">
        <v>548</v>
      </c>
      <c r="F26" s="685"/>
      <c r="G26" s="685"/>
      <c r="H26" s="685"/>
      <c r="I26" s="700"/>
      <c r="J26" s="685"/>
      <c r="K26" s="685"/>
      <c r="L26" s="2867"/>
      <c r="M26" s="2868"/>
    </row>
    <row r="27" spans="2:13" ht="39" customHeight="1">
      <c r="B27" s="2870"/>
      <c r="C27" s="2872"/>
      <c r="D27" s="683" t="s">
        <v>532</v>
      </c>
      <c r="E27" s="684" t="s">
        <v>533</v>
      </c>
      <c r="F27" s="685"/>
      <c r="G27" s="685"/>
      <c r="H27" s="685"/>
      <c r="I27" s="700"/>
      <c r="J27" s="685"/>
      <c r="K27" s="685"/>
      <c r="L27" s="2867"/>
      <c r="M27" s="2868"/>
    </row>
    <row r="28" spans="2:13" ht="24.9" customHeight="1">
      <c r="B28" s="2870"/>
      <c r="C28" s="2872"/>
      <c r="D28" s="683" t="s">
        <v>534</v>
      </c>
      <c r="E28" s="684" t="s">
        <v>535</v>
      </c>
      <c r="F28" s="685"/>
      <c r="G28" s="685"/>
      <c r="H28" s="685"/>
      <c r="I28" s="700"/>
      <c r="J28" s="685"/>
      <c r="K28" s="685"/>
      <c r="L28" s="2867"/>
      <c r="M28" s="2868"/>
    </row>
    <row r="29" spans="2:13" ht="24.9" customHeight="1">
      <c r="B29" s="2870"/>
      <c r="C29" s="2872"/>
      <c r="D29" s="683" t="s">
        <v>536</v>
      </c>
      <c r="E29" s="684" t="s">
        <v>537</v>
      </c>
      <c r="F29" s="685"/>
      <c r="G29" s="685"/>
      <c r="H29" s="685"/>
      <c r="I29" s="700"/>
      <c r="J29" s="685"/>
      <c r="K29" s="685"/>
      <c r="L29" s="2867"/>
      <c r="M29" s="2868"/>
    </row>
    <row r="30" spans="2:13" ht="24.9" customHeight="1">
      <c r="B30" s="2870"/>
      <c r="C30" s="2872"/>
      <c r="D30" s="683" t="s">
        <v>538</v>
      </c>
      <c r="E30" s="684" t="s">
        <v>539</v>
      </c>
      <c r="F30" s="685"/>
      <c r="G30" s="685"/>
      <c r="H30" s="685"/>
      <c r="I30" s="700"/>
      <c r="J30" s="685"/>
      <c r="K30" s="685"/>
      <c r="L30" s="2867"/>
      <c r="M30" s="2868"/>
    </row>
    <row r="31" spans="2:13" ht="39" customHeight="1">
      <c r="B31" s="2870"/>
      <c r="C31" s="2872"/>
      <c r="D31" s="683" t="s">
        <v>540</v>
      </c>
      <c r="E31" s="684" t="s">
        <v>541</v>
      </c>
      <c r="F31" s="685"/>
      <c r="G31" s="685"/>
      <c r="H31" s="685"/>
      <c r="I31" s="700"/>
      <c r="J31" s="685"/>
      <c r="K31" s="685"/>
      <c r="L31" s="2867"/>
      <c r="M31" s="2868"/>
    </row>
    <row r="32" spans="2:13" ht="24.9" customHeight="1">
      <c r="B32" s="2870"/>
      <c r="C32" s="2872"/>
      <c r="D32" s="683" t="s">
        <v>542</v>
      </c>
      <c r="E32" s="684" t="s">
        <v>544</v>
      </c>
      <c r="F32" s="685"/>
      <c r="G32" s="685"/>
      <c r="H32" s="685"/>
      <c r="I32" s="700"/>
      <c r="J32" s="685"/>
      <c r="K32" s="685"/>
      <c r="L32" s="2867"/>
      <c r="M32" s="2868"/>
    </row>
    <row r="33" spans="2:13" ht="39" customHeight="1">
      <c r="B33" s="2870"/>
      <c r="C33" s="2872"/>
      <c r="D33" s="683" t="s">
        <v>543</v>
      </c>
      <c r="E33" s="684" t="s">
        <v>546</v>
      </c>
      <c r="F33" s="685"/>
      <c r="G33" s="685"/>
      <c r="H33" s="685"/>
      <c r="I33" s="700"/>
      <c r="J33" s="685"/>
      <c r="K33" s="685"/>
      <c r="L33" s="2867"/>
      <c r="M33" s="2868"/>
    </row>
    <row r="34" spans="2:13" ht="39" customHeight="1" thickBot="1">
      <c r="B34" s="2870"/>
      <c r="C34" s="2872"/>
      <c r="D34" s="683" t="s">
        <v>545</v>
      </c>
      <c r="E34" s="684" t="s">
        <v>548</v>
      </c>
      <c r="F34" s="685"/>
      <c r="G34" s="685"/>
      <c r="H34" s="685"/>
      <c r="I34" s="700"/>
      <c r="J34" s="685"/>
      <c r="K34" s="685"/>
      <c r="L34" s="2867"/>
      <c r="M34" s="2868"/>
    </row>
    <row r="35" spans="2:13" ht="20.149999999999999" customHeight="1">
      <c r="B35" s="2852" t="s">
        <v>507</v>
      </c>
      <c r="C35" s="2854" t="s">
        <v>508</v>
      </c>
      <c r="D35" s="2854" t="s">
        <v>509</v>
      </c>
      <c r="E35" s="2854"/>
      <c r="F35" s="2856" t="s">
        <v>510</v>
      </c>
      <c r="G35" s="2856"/>
      <c r="H35" s="2856" t="s">
        <v>511</v>
      </c>
      <c r="I35" s="2856"/>
      <c r="J35" s="2856" t="s">
        <v>512</v>
      </c>
      <c r="K35" s="2856"/>
      <c r="L35" s="2857" t="s">
        <v>513</v>
      </c>
      <c r="M35" s="2858"/>
    </row>
    <row r="36" spans="2:13" ht="20.149999999999999" customHeight="1" thickBot="1">
      <c r="B36" s="2853"/>
      <c r="C36" s="2855"/>
      <c r="D36" s="2855"/>
      <c r="E36" s="2855"/>
      <c r="F36" s="678" t="s">
        <v>514</v>
      </c>
      <c r="G36" s="678" t="s">
        <v>515</v>
      </c>
      <c r="H36" s="678" t="s">
        <v>516</v>
      </c>
      <c r="I36" s="678" t="s">
        <v>517</v>
      </c>
      <c r="J36" s="678" t="s">
        <v>514</v>
      </c>
      <c r="K36" s="678" t="s">
        <v>515</v>
      </c>
      <c r="L36" s="2859"/>
      <c r="M36" s="2860"/>
    </row>
    <row r="37" spans="2:13" ht="39" customHeight="1">
      <c r="B37" s="2875">
        <v>3</v>
      </c>
      <c r="C37" s="2877" t="s">
        <v>549</v>
      </c>
      <c r="D37" s="683" t="s">
        <v>550</v>
      </c>
      <c r="E37" s="684" t="s">
        <v>551</v>
      </c>
      <c r="F37" s="685"/>
      <c r="G37" s="685"/>
      <c r="H37" s="685"/>
      <c r="I37" s="700"/>
      <c r="J37" s="685"/>
      <c r="K37" s="685"/>
      <c r="L37" s="2865"/>
      <c r="M37" s="2866"/>
    </row>
    <row r="38" spans="2:13" ht="24.9" customHeight="1">
      <c r="B38" s="2870"/>
      <c r="C38" s="2872"/>
      <c r="D38" s="683" t="s">
        <v>552</v>
      </c>
      <c r="E38" s="684" t="s">
        <v>553</v>
      </c>
      <c r="F38" s="685"/>
      <c r="G38" s="685"/>
      <c r="H38" s="685"/>
      <c r="I38" s="700"/>
      <c r="J38" s="685"/>
      <c r="K38" s="685"/>
      <c r="L38" s="2867"/>
      <c r="M38" s="2868"/>
    </row>
    <row r="39" spans="2:13" ht="39" customHeight="1">
      <c r="B39" s="2870"/>
      <c r="C39" s="2872"/>
      <c r="D39" s="683" t="s">
        <v>554</v>
      </c>
      <c r="E39" s="684" t="s">
        <v>555</v>
      </c>
      <c r="F39" s="685"/>
      <c r="G39" s="685"/>
      <c r="H39" s="685"/>
      <c r="I39" s="700"/>
      <c r="J39" s="685"/>
      <c r="K39" s="685"/>
      <c r="L39" s="2867"/>
      <c r="M39" s="2868"/>
    </row>
    <row r="40" spans="2:13" ht="39" customHeight="1">
      <c r="B40" s="2870"/>
      <c r="C40" s="2872"/>
      <c r="D40" s="683" t="s">
        <v>556</v>
      </c>
      <c r="E40" s="684" t="s">
        <v>557</v>
      </c>
      <c r="F40" s="685"/>
      <c r="G40" s="685"/>
      <c r="H40" s="685"/>
      <c r="I40" s="700"/>
      <c r="J40" s="685"/>
      <c r="K40" s="685"/>
      <c r="L40" s="2867"/>
      <c r="M40" s="2868"/>
    </row>
    <row r="41" spans="2:13" ht="39" customHeight="1">
      <c r="B41" s="2870"/>
      <c r="C41" s="2872"/>
      <c r="D41" s="683" t="s">
        <v>558</v>
      </c>
      <c r="E41" s="684" t="s">
        <v>559</v>
      </c>
      <c r="F41" s="685"/>
      <c r="G41" s="685"/>
      <c r="H41" s="685"/>
      <c r="I41" s="700"/>
      <c r="J41" s="685"/>
      <c r="K41" s="685"/>
      <c r="L41" s="2867"/>
      <c r="M41" s="2868"/>
    </row>
    <row r="42" spans="2:13" ht="39" customHeight="1">
      <c r="B42" s="2870"/>
      <c r="C42" s="2872"/>
      <c r="D42" s="683" t="s">
        <v>560</v>
      </c>
      <c r="E42" s="684" t="s">
        <v>561</v>
      </c>
      <c r="F42" s="685"/>
      <c r="G42" s="685"/>
      <c r="H42" s="685"/>
      <c r="I42" s="700"/>
      <c r="J42" s="685"/>
      <c r="K42" s="685"/>
      <c r="L42" s="2867"/>
      <c r="M42" s="2868"/>
    </row>
    <row r="43" spans="2:13" ht="39" customHeight="1">
      <c r="B43" s="2870"/>
      <c r="C43" s="2872"/>
      <c r="D43" s="683" t="s">
        <v>562</v>
      </c>
      <c r="E43" s="684" t="s">
        <v>563</v>
      </c>
      <c r="F43" s="685"/>
      <c r="G43" s="685"/>
      <c r="H43" s="685"/>
      <c r="I43" s="700"/>
      <c r="J43" s="685"/>
      <c r="K43" s="685"/>
      <c r="L43" s="2867"/>
      <c r="M43" s="2868"/>
    </row>
    <row r="44" spans="2:13" ht="24.9" customHeight="1">
      <c r="B44" s="2870"/>
      <c r="C44" s="2872"/>
      <c r="D44" s="683" t="s">
        <v>564</v>
      </c>
      <c r="E44" s="684" t="s">
        <v>565</v>
      </c>
      <c r="F44" s="685"/>
      <c r="G44" s="685"/>
      <c r="H44" s="685"/>
      <c r="I44" s="700"/>
      <c r="J44" s="685"/>
      <c r="K44" s="685"/>
      <c r="L44" s="2867"/>
      <c r="M44" s="2868"/>
    </row>
    <row r="45" spans="2:13" ht="39" customHeight="1">
      <c r="B45" s="2870"/>
      <c r="C45" s="2872"/>
      <c r="D45" s="683" t="s">
        <v>566</v>
      </c>
      <c r="E45" s="684" t="s">
        <v>567</v>
      </c>
      <c r="F45" s="685"/>
      <c r="G45" s="685"/>
      <c r="H45" s="685"/>
      <c r="I45" s="700"/>
      <c r="J45" s="685"/>
      <c r="K45" s="685"/>
      <c r="L45" s="2867"/>
      <c r="M45" s="2868"/>
    </row>
    <row r="46" spans="2:13" ht="24.9" customHeight="1">
      <c r="B46" s="2870"/>
      <c r="C46" s="2872"/>
      <c r="D46" s="683" t="s">
        <v>568</v>
      </c>
      <c r="E46" s="684" t="s">
        <v>569</v>
      </c>
      <c r="F46" s="685"/>
      <c r="G46" s="685"/>
      <c r="H46" s="685"/>
      <c r="I46" s="700"/>
      <c r="J46" s="685"/>
      <c r="K46" s="685"/>
      <c r="L46" s="2867"/>
      <c r="M46" s="2868"/>
    </row>
    <row r="47" spans="2:13" ht="39" customHeight="1">
      <c r="B47" s="2870"/>
      <c r="C47" s="2872"/>
      <c r="D47" s="683" t="s">
        <v>570</v>
      </c>
      <c r="E47" s="684" t="s">
        <v>571</v>
      </c>
      <c r="F47" s="685"/>
      <c r="G47" s="685"/>
      <c r="H47" s="685"/>
      <c r="I47" s="700"/>
      <c r="J47" s="685"/>
      <c r="K47" s="685"/>
      <c r="L47" s="2867"/>
      <c r="M47" s="2868"/>
    </row>
    <row r="48" spans="2:13" ht="39" customHeight="1">
      <c r="B48" s="2870"/>
      <c r="C48" s="2872"/>
      <c r="D48" s="683" t="s">
        <v>572</v>
      </c>
      <c r="E48" s="684" t="s">
        <v>573</v>
      </c>
      <c r="F48" s="685"/>
      <c r="G48" s="685"/>
      <c r="H48" s="685"/>
      <c r="I48" s="700"/>
      <c r="J48" s="685"/>
      <c r="K48" s="685"/>
      <c r="L48" s="2867"/>
      <c r="M48" s="2868"/>
    </row>
    <row r="49" spans="2:13" ht="24.9" customHeight="1">
      <c r="B49" s="2870"/>
      <c r="C49" s="2872"/>
      <c r="D49" s="683" t="s">
        <v>574</v>
      </c>
      <c r="E49" s="684" t="s">
        <v>575</v>
      </c>
      <c r="F49" s="685"/>
      <c r="G49" s="685"/>
      <c r="H49" s="685"/>
      <c r="I49" s="700"/>
      <c r="J49" s="685"/>
      <c r="K49" s="685"/>
      <c r="L49" s="2867"/>
      <c r="M49" s="2868"/>
    </row>
    <row r="50" spans="2:13" ht="39" customHeight="1" thickBot="1">
      <c r="B50" s="2876"/>
      <c r="C50" s="2873"/>
      <c r="D50" s="683" t="s">
        <v>576</v>
      </c>
      <c r="E50" s="684" t="s">
        <v>577</v>
      </c>
      <c r="F50" s="685"/>
      <c r="G50" s="685"/>
      <c r="H50" s="685"/>
      <c r="I50" s="700"/>
      <c r="J50" s="685"/>
      <c r="K50" s="685"/>
      <c r="L50" s="2867"/>
      <c r="M50" s="2868"/>
    </row>
    <row r="51" spans="2:13" ht="20.149999999999999" customHeight="1">
      <c r="B51" s="2852" t="s">
        <v>507</v>
      </c>
      <c r="C51" s="2854" t="s">
        <v>508</v>
      </c>
      <c r="D51" s="2854" t="s">
        <v>509</v>
      </c>
      <c r="E51" s="2854"/>
      <c r="F51" s="2856" t="s">
        <v>510</v>
      </c>
      <c r="G51" s="2856"/>
      <c r="H51" s="2856" t="s">
        <v>511</v>
      </c>
      <c r="I51" s="2856"/>
      <c r="J51" s="2856" t="s">
        <v>512</v>
      </c>
      <c r="K51" s="2856"/>
      <c r="L51" s="2857" t="s">
        <v>513</v>
      </c>
      <c r="M51" s="2858"/>
    </row>
    <row r="52" spans="2:13" ht="20.149999999999999" customHeight="1" thickBot="1">
      <c r="B52" s="2853"/>
      <c r="C52" s="2855"/>
      <c r="D52" s="2855"/>
      <c r="E52" s="2855"/>
      <c r="F52" s="678" t="s">
        <v>514</v>
      </c>
      <c r="G52" s="678" t="s">
        <v>515</v>
      </c>
      <c r="H52" s="678" t="s">
        <v>516</v>
      </c>
      <c r="I52" s="678" t="s">
        <v>517</v>
      </c>
      <c r="J52" s="678" t="s">
        <v>514</v>
      </c>
      <c r="K52" s="678" t="s">
        <v>515</v>
      </c>
      <c r="L52" s="2859"/>
      <c r="M52" s="2860"/>
    </row>
    <row r="53" spans="2:13" ht="39" customHeight="1">
      <c r="B53" s="2875">
        <v>3</v>
      </c>
      <c r="C53" s="2877" t="s">
        <v>549</v>
      </c>
      <c r="D53" s="683" t="s">
        <v>578</v>
      </c>
      <c r="E53" s="684" t="s">
        <v>579</v>
      </c>
      <c r="F53" s="685"/>
      <c r="G53" s="685"/>
      <c r="H53" s="685"/>
      <c r="I53" s="700"/>
      <c r="J53" s="685"/>
      <c r="K53" s="685"/>
      <c r="L53" s="2865"/>
      <c r="M53" s="2866"/>
    </row>
    <row r="54" spans="2:13" ht="24.9" customHeight="1">
      <c r="B54" s="2870"/>
      <c r="C54" s="2872"/>
      <c r="D54" s="683" t="s">
        <v>580</v>
      </c>
      <c r="E54" s="684" t="s">
        <v>581</v>
      </c>
      <c r="F54" s="685"/>
      <c r="G54" s="685"/>
      <c r="H54" s="685"/>
      <c r="I54" s="700"/>
      <c r="J54" s="685"/>
      <c r="K54" s="685"/>
      <c r="L54" s="2867"/>
      <c r="M54" s="2868"/>
    </row>
    <row r="55" spans="2:13" ht="39" customHeight="1">
      <c r="B55" s="2870"/>
      <c r="C55" s="2872"/>
      <c r="D55" s="683" t="s">
        <v>582</v>
      </c>
      <c r="E55" s="684" t="s">
        <v>583</v>
      </c>
      <c r="F55" s="685"/>
      <c r="G55" s="685"/>
      <c r="H55" s="685"/>
      <c r="I55" s="700"/>
      <c r="J55" s="685"/>
      <c r="K55" s="685"/>
      <c r="L55" s="2867"/>
      <c r="M55" s="2868"/>
    </row>
    <row r="56" spans="2:13" ht="39" customHeight="1">
      <c r="B56" s="2870"/>
      <c r="C56" s="2872"/>
      <c r="D56" s="683" t="s">
        <v>584</v>
      </c>
      <c r="E56" s="684" t="s">
        <v>583</v>
      </c>
      <c r="F56" s="685"/>
      <c r="G56" s="685"/>
      <c r="H56" s="685"/>
      <c r="I56" s="700"/>
      <c r="J56" s="685"/>
      <c r="K56" s="685"/>
      <c r="L56" s="2867"/>
      <c r="M56" s="2868"/>
    </row>
    <row r="57" spans="2:13" ht="24.9" customHeight="1" thickBot="1">
      <c r="B57" s="2876"/>
      <c r="C57" s="2873"/>
      <c r="D57" s="686" t="s">
        <v>585</v>
      </c>
      <c r="E57" s="687" t="s">
        <v>586</v>
      </c>
      <c r="F57" s="688"/>
      <c r="G57" s="688"/>
      <c r="H57" s="688"/>
      <c r="I57" s="701"/>
      <c r="J57" s="688"/>
      <c r="K57" s="688"/>
      <c r="L57" s="2867"/>
      <c r="M57" s="2868"/>
    </row>
    <row r="58" spans="2:13" ht="39" customHeight="1">
      <c r="B58" s="712">
        <v>4</v>
      </c>
      <c r="C58" s="714" t="s">
        <v>587</v>
      </c>
      <c r="D58" s="689" t="s">
        <v>588</v>
      </c>
      <c r="E58" s="690" t="s">
        <v>589</v>
      </c>
      <c r="F58" s="691"/>
      <c r="G58" s="691"/>
      <c r="H58" s="691"/>
      <c r="I58" s="702"/>
      <c r="J58" s="691"/>
      <c r="K58" s="691"/>
      <c r="L58" s="708"/>
      <c r="M58" s="709"/>
    </row>
    <row r="59" spans="2:13" ht="39" customHeight="1">
      <c r="B59" s="713"/>
      <c r="C59" s="715"/>
      <c r="D59" s="683" t="s">
        <v>590</v>
      </c>
      <c r="E59" s="716" t="s">
        <v>591</v>
      </c>
      <c r="F59" s="685"/>
      <c r="G59" s="685"/>
      <c r="H59" s="685"/>
      <c r="I59" s="700"/>
      <c r="J59" s="685"/>
      <c r="K59" s="685"/>
      <c r="L59" s="710"/>
      <c r="M59" s="711"/>
    </row>
    <row r="60" spans="2:13" ht="39" customHeight="1">
      <c r="B60" s="713"/>
      <c r="C60" s="715"/>
      <c r="D60" s="683" t="s">
        <v>592</v>
      </c>
      <c r="E60" s="716" t="s">
        <v>593</v>
      </c>
      <c r="F60" s="685"/>
      <c r="G60" s="685"/>
      <c r="H60" s="685"/>
      <c r="I60" s="700"/>
      <c r="J60" s="685"/>
      <c r="K60" s="685"/>
      <c r="L60" s="710"/>
      <c r="M60" s="711"/>
    </row>
    <row r="61" spans="2:13" ht="39" customHeight="1">
      <c r="B61" s="713"/>
      <c r="C61" s="715"/>
      <c r="D61" s="683" t="s">
        <v>594</v>
      </c>
      <c r="E61" s="716" t="s">
        <v>595</v>
      </c>
      <c r="F61" s="685"/>
      <c r="G61" s="685"/>
      <c r="H61" s="685"/>
      <c r="I61" s="700"/>
      <c r="J61" s="685"/>
      <c r="K61" s="685"/>
      <c r="L61" s="710"/>
      <c r="M61" s="711"/>
    </row>
    <row r="62" spans="2:13" ht="24.9" customHeight="1">
      <c r="B62" s="713"/>
      <c r="C62" s="715"/>
      <c r="D62" s="683" t="s">
        <v>596</v>
      </c>
      <c r="E62" s="716" t="s">
        <v>597</v>
      </c>
      <c r="F62" s="685"/>
      <c r="G62" s="685"/>
      <c r="H62" s="685"/>
      <c r="I62" s="700"/>
      <c r="J62" s="685"/>
      <c r="K62" s="685"/>
      <c r="L62" s="710"/>
      <c r="M62" s="711"/>
    </row>
    <row r="63" spans="2:13" ht="24.9" customHeight="1">
      <c r="B63" s="713"/>
      <c r="C63" s="715"/>
      <c r="D63" s="683" t="s">
        <v>598</v>
      </c>
      <c r="E63" s="716" t="s">
        <v>599</v>
      </c>
      <c r="F63" s="685"/>
      <c r="G63" s="685"/>
      <c r="H63" s="685"/>
      <c r="I63" s="700"/>
      <c r="J63" s="685"/>
      <c r="K63" s="685"/>
      <c r="L63" s="710"/>
      <c r="M63" s="711"/>
    </row>
    <row r="64" spans="2:13" ht="39" customHeight="1">
      <c r="B64" s="713"/>
      <c r="C64" s="715"/>
      <c r="D64" s="683" t="s">
        <v>600</v>
      </c>
      <c r="E64" s="716" t="s">
        <v>601</v>
      </c>
      <c r="F64" s="685"/>
      <c r="G64" s="685"/>
      <c r="H64" s="685"/>
      <c r="I64" s="700"/>
      <c r="J64" s="685"/>
      <c r="K64" s="685"/>
      <c r="L64" s="710"/>
      <c r="M64" s="711"/>
    </row>
    <row r="65" spans="2:13" ht="24.9" customHeight="1" thickBot="1">
      <c r="B65" s="713"/>
      <c r="C65" s="715"/>
      <c r="D65" s="683" t="s">
        <v>602</v>
      </c>
      <c r="E65" s="716" t="s">
        <v>603</v>
      </c>
      <c r="F65" s="685"/>
      <c r="G65" s="685"/>
      <c r="H65" s="685"/>
      <c r="I65" s="700"/>
      <c r="J65" s="685"/>
      <c r="K65" s="685"/>
      <c r="L65" s="710"/>
      <c r="M65" s="711"/>
    </row>
    <row r="66" spans="2:13" ht="20.149999999999999" customHeight="1">
      <c r="B66" s="2852" t="s">
        <v>507</v>
      </c>
      <c r="C66" s="2854" t="s">
        <v>508</v>
      </c>
      <c r="D66" s="2854" t="s">
        <v>509</v>
      </c>
      <c r="E66" s="2854"/>
      <c r="F66" s="2856" t="s">
        <v>510</v>
      </c>
      <c r="G66" s="2856"/>
      <c r="H66" s="2856" t="s">
        <v>511</v>
      </c>
      <c r="I66" s="2856"/>
      <c r="J66" s="2856" t="s">
        <v>512</v>
      </c>
      <c r="K66" s="2856"/>
      <c r="L66" s="2857" t="s">
        <v>513</v>
      </c>
      <c r="M66" s="2858"/>
    </row>
    <row r="67" spans="2:13" ht="20.149999999999999" customHeight="1" thickBot="1">
      <c r="B67" s="2853"/>
      <c r="C67" s="2855"/>
      <c r="D67" s="2855"/>
      <c r="E67" s="2855"/>
      <c r="F67" s="678" t="s">
        <v>514</v>
      </c>
      <c r="G67" s="678" t="s">
        <v>515</v>
      </c>
      <c r="H67" s="678" t="s">
        <v>516</v>
      </c>
      <c r="I67" s="678" t="s">
        <v>517</v>
      </c>
      <c r="J67" s="678" t="s">
        <v>514</v>
      </c>
      <c r="K67" s="678" t="s">
        <v>515</v>
      </c>
      <c r="L67" s="2859"/>
      <c r="M67" s="2860"/>
    </row>
    <row r="68" spans="2:13" ht="24.9" customHeight="1">
      <c r="B68" s="2875">
        <v>4</v>
      </c>
      <c r="C68" s="2877" t="s">
        <v>587</v>
      </c>
      <c r="D68" s="686" t="s">
        <v>604</v>
      </c>
      <c r="E68" s="716" t="s">
        <v>605</v>
      </c>
      <c r="F68" s="692"/>
      <c r="G68" s="692"/>
      <c r="H68" s="692"/>
      <c r="I68" s="703"/>
      <c r="J68" s="692"/>
      <c r="K68" s="692"/>
      <c r="L68" s="2881"/>
      <c r="M68" s="2882"/>
    </row>
    <row r="69" spans="2:13" ht="20.149999999999999" customHeight="1">
      <c r="B69" s="2870"/>
      <c r="C69" s="2872"/>
      <c r="D69" s="693"/>
      <c r="E69" s="716" t="s">
        <v>606</v>
      </c>
      <c r="F69" s="685"/>
      <c r="G69" s="685"/>
      <c r="H69" s="685"/>
      <c r="I69" s="700"/>
      <c r="J69" s="685"/>
      <c r="K69" s="685"/>
      <c r="L69" s="2867"/>
      <c r="M69" s="2868"/>
    </row>
    <row r="70" spans="2:13" ht="20.149999999999999" customHeight="1">
      <c r="B70" s="2870"/>
      <c r="C70" s="2872"/>
      <c r="D70" s="694"/>
      <c r="E70" s="684" t="s">
        <v>607</v>
      </c>
      <c r="F70" s="685"/>
      <c r="G70" s="685"/>
      <c r="H70" s="685"/>
      <c r="I70" s="700"/>
      <c r="J70" s="685"/>
      <c r="K70" s="685"/>
      <c r="L70" s="2878"/>
      <c r="M70" s="2668"/>
    </row>
    <row r="71" spans="2:13" ht="20.149999999999999" customHeight="1">
      <c r="B71" s="2870"/>
      <c r="C71" s="2872"/>
      <c r="D71" s="693"/>
      <c r="E71" s="684" t="s">
        <v>608</v>
      </c>
      <c r="F71" s="685"/>
      <c r="G71" s="685"/>
      <c r="H71" s="685"/>
      <c r="I71" s="700"/>
      <c r="J71" s="685"/>
      <c r="K71" s="685"/>
      <c r="L71" s="2867"/>
      <c r="M71" s="2868"/>
    </row>
    <row r="72" spans="2:13" ht="20.149999999999999" customHeight="1">
      <c r="B72" s="2870"/>
      <c r="C72" s="2872"/>
      <c r="D72" s="693"/>
      <c r="E72" s="684" t="s">
        <v>609</v>
      </c>
      <c r="F72" s="685"/>
      <c r="G72" s="685"/>
      <c r="H72" s="685"/>
      <c r="I72" s="700"/>
      <c r="J72" s="685"/>
      <c r="K72" s="685"/>
      <c r="L72" s="2867"/>
      <c r="M72" s="2868"/>
    </row>
    <row r="73" spans="2:13" ht="20.149999999999999" customHeight="1">
      <c r="B73" s="2870"/>
      <c r="C73" s="2872"/>
      <c r="D73" s="679"/>
      <c r="E73" s="684" t="s">
        <v>610</v>
      </c>
      <c r="F73" s="685"/>
      <c r="G73" s="685"/>
      <c r="H73" s="685"/>
      <c r="I73" s="700"/>
      <c r="J73" s="685"/>
      <c r="K73" s="685"/>
      <c r="L73" s="2867"/>
      <c r="M73" s="2868"/>
    </row>
    <row r="74" spans="2:13" ht="39" customHeight="1">
      <c r="B74" s="2870"/>
      <c r="C74" s="2872"/>
      <c r="D74" s="686" t="s">
        <v>611</v>
      </c>
      <c r="E74" s="684" t="s">
        <v>612</v>
      </c>
      <c r="F74" s="692"/>
      <c r="G74" s="692"/>
      <c r="H74" s="692"/>
      <c r="I74" s="703"/>
      <c r="J74" s="692"/>
      <c r="K74" s="692"/>
      <c r="L74" s="2879"/>
      <c r="M74" s="2880"/>
    </row>
    <row r="75" spans="2:13" ht="20.149999999999999" customHeight="1">
      <c r="B75" s="2870"/>
      <c r="C75" s="2872"/>
      <c r="D75" s="693"/>
      <c r="E75" s="684" t="s">
        <v>613</v>
      </c>
      <c r="F75" s="685"/>
      <c r="G75" s="685"/>
      <c r="H75" s="685"/>
      <c r="I75" s="700"/>
      <c r="J75" s="685"/>
      <c r="K75" s="685"/>
      <c r="L75" s="2867"/>
      <c r="M75" s="2868"/>
    </row>
    <row r="76" spans="2:13" ht="35.15" customHeight="1">
      <c r="B76" s="2870"/>
      <c r="C76" s="2872"/>
      <c r="D76" s="693"/>
      <c r="E76" s="684" t="s">
        <v>614</v>
      </c>
      <c r="F76" s="685"/>
      <c r="G76" s="685"/>
      <c r="H76" s="685"/>
      <c r="I76" s="700"/>
      <c r="J76" s="685"/>
      <c r="K76" s="685"/>
      <c r="L76" s="2867"/>
      <c r="M76" s="2868"/>
    </row>
    <row r="77" spans="2:13" ht="20.149999999999999" customHeight="1">
      <c r="B77" s="2870"/>
      <c r="C77" s="2872"/>
      <c r="D77" s="693"/>
      <c r="E77" s="684" t="s">
        <v>615</v>
      </c>
      <c r="F77" s="685"/>
      <c r="G77" s="685"/>
      <c r="H77" s="685"/>
      <c r="I77" s="700"/>
      <c r="J77" s="685"/>
      <c r="K77" s="685"/>
      <c r="L77" s="2867"/>
      <c r="M77" s="2868"/>
    </row>
    <row r="78" spans="2:13" ht="20.149999999999999" customHeight="1">
      <c r="B78" s="2870"/>
      <c r="C78" s="2872"/>
      <c r="D78" s="679"/>
      <c r="E78" s="684" t="s">
        <v>616</v>
      </c>
      <c r="F78" s="685"/>
      <c r="G78" s="685"/>
      <c r="H78" s="685"/>
      <c r="I78" s="700"/>
      <c r="J78" s="685"/>
      <c r="K78" s="685"/>
      <c r="L78" s="2867"/>
      <c r="M78" s="2868"/>
    </row>
    <row r="79" spans="2:13" ht="24.9" customHeight="1">
      <c r="B79" s="2870"/>
      <c r="C79" s="2872"/>
      <c r="D79" s="683" t="s">
        <v>617</v>
      </c>
      <c r="E79" s="684" t="s">
        <v>618</v>
      </c>
      <c r="F79" s="685"/>
      <c r="G79" s="685"/>
      <c r="H79" s="685"/>
      <c r="I79" s="700"/>
      <c r="J79" s="685"/>
      <c r="K79" s="685"/>
      <c r="L79" s="2867"/>
      <c r="M79" s="2868"/>
    </row>
    <row r="80" spans="2:13" ht="39" customHeight="1">
      <c r="B80" s="2870"/>
      <c r="C80" s="2872"/>
      <c r="D80" s="683" t="s">
        <v>619</v>
      </c>
      <c r="E80" s="684" t="s">
        <v>620</v>
      </c>
      <c r="F80" s="685"/>
      <c r="G80" s="685"/>
      <c r="H80" s="685"/>
      <c r="I80" s="700"/>
      <c r="J80" s="685"/>
      <c r="K80" s="685"/>
      <c r="L80" s="2867"/>
      <c r="M80" s="2868"/>
    </row>
    <row r="81" spans="2:13" ht="24.9" customHeight="1">
      <c r="B81" s="2870"/>
      <c r="C81" s="2872"/>
      <c r="D81" s="683" t="s">
        <v>621</v>
      </c>
      <c r="E81" s="684" t="s">
        <v>622</v>
      </c>
      <c r="F81" s="685"/>
      <c r="G81" s="685"/>
      <c r="H81" s="685"/>
      <c r="I81" s="700"/>
      <c r="J81" s="685"/>
      <c r="K81" s="685"/>
      <c r="L81" s="2867"/>
      <c r="M81" s="2868"/>
    </row>
    <row r="82" spans="2:13" ht="39" customHeight="1">
      <c r="B82" s="2876"/>
      <c r="C82" s="2873"/>
      <c r="D82" s="683" t="s">
        <v>623</v>
      </c>
      <c r="E82" s="684" t="s">
        <v>624</v>
      </c>
      <c r="F82" s="685"/>
      <c r="G82" s="685"/>
      <c r="H82" s="685"/>
      <c r="I82" s="700"/>
      <c r="J82" s="685"/>
      <c r="K82" s="685"/>
      <c r="L82" s="2867"/>
      <c r="M82" s="2868"/>
    </row>
    <row r="83" spans="2:13" ht="24.9" customHeight="1">
      <c r="B83" s="2883">
        <v>5</v>
      </c>
      <c r="C83" s="2884" t="s">
        <v>625</v>
      </c>
      <c r="D83" s="683" t="s">
        <v>626</v>
      </c>
      <c r="E83" s="684" t="s">
        <v>627</v>
      </c>
      <c r="F83" s="685"/>
      <c r="G83" s="685"/>
      <c r="H83" s="685"/>
      <c r="I83" s="700"/>
      <c r="J83" s="685"/>
      <c r="K83" s="685"/>
      <c r="L83" s="2867"/>
      <c r="M83" s="2868"/>
    </row>
    <row r="84" spans="2:13" ht="39" customHeight="1">
      <c r="B84" s="2883"/>
      <c r="C84" s="2884"/>
      <c r="D84" s="683" t="s">
        <v>628</v>
      </c>
      <c r="E84" s="684" t="s">
        <v>629</v>
      </c>
      <c r="F84" s="685"/>
      <c r="G84" s="685"/>
      <c r="H84" s="685"/>
      <c r="I84" s="700"/>
      <c r="J84" s="685"/>
      <c r="K84" s="685"/>
      <c r="L84" s="2867"/>
      <c r="M84" s="2868"/>
    </row>
    <row r="85" spans="2:13" ht="24.9" customHeight="1" thickBot="1">
      <c r="B85" s="2883"/>
      <c r="C85" s="2884"/>
      <c r="D85" s="683" t="s">
        <v>630</v>
      </c>
      <c r="E85" s="684" t="s">
        <v>631</v>
      </c>
      <c r="F85" s="685"/>
      <c r="G85" s="685"/>
      <c r="H85" s="685"/>
      <c r="I85" s="700"/>
      <c r="J85" s="685"/>
      <c r="K85" s="685"/>
      <c r="L85" s="2867"/>
      <c r="M85" s="2868"/>
    </row>
    <row r="86" spans="2:13" ht="20.149999999999999" customHeight="1">
      <c r="B86" s="2852" t="s">
        <v>507</v>
      </c>
      <c r="C86" s="2854" t="s">
        <v>508</v>
      </c>
      <c r="D86" s="2854" t="s">
        <v>509</v>
      </c>
      <c r="E86" s="2854"/>
      <c r="F86" s="2856" t="s">
        <v>510</v>
      </c>
      <c r="G86" s="2856"/>
      <c r="H86" s="2856" t="s">
        <v>511</v>
      </c>
      <c r="I86" s="2856"/>
      <c r="J86" s="2856" t="s">
        <v>512</v>
      </c>
      <c r="K86" s="2856"/>
      <c r="L86" s="2857" t="s">
        <v>513</v>
      </c>
      <c r="M86" s="2858"/>
    </row>
    <row r="87" spans="2:13" ht="20.149999999999999" customHeight="1" thickBot="1">
      <c r="B87" s="2853"/>
      <c r="C87" s="2855"/>
      <c r="D87" s="2855"/>
      <c r="E87" s="2855"/>
      <c r="F87" s="678" t="s">
        <v>514</v>
      </c>
      <c r="G87" s="678" t="s">
        <v>515</v>
      </c>
      <c r="H87" s="678" t="s">
        <v>516</v>
      </c>
      <c r="I87" s="678" t="s">
        <v>517</v>
      </c>
      <c r="J87" s="678" t="s">
        <v>514</v>
      </c>
      <c r="K87" s="678" t="s">
        <v>515</v>
      </c>
      <c r="L87" s="2859"/>
      <c r="M87" s="2860"/>
    </row>
    <row r="88" spans="2:13" ht="24.9" customHeight="1">
      <c r="B88" s="2883">
        <v>6</v>
      </c>
      <c r="C88" s="2884" t="s">
        <v>632</v>
      </c>
      <c r="D88" s="683" t="s">
        <v>633</v>
      </c>
      <c r="E88" s="684" t="s">
        <v>634</v>
      </c>
      <c r="F88" s="685"/>
      <c r="G88" s="685"/>
      <c r="H88" s="685"/>
      <c r="I88" s="700"/>
      <c r="J88" s="685"/>
      <c r="K88" s="685"/>
      <c r="L88" s="2865"/>
      <c r="M88" s="2866"/>
    </row>
    <row r="89" spans="2:13" ht="39" customHeight="1">
      <c r="B89" s="2883"/>
      <c r="C89" s="2884"/>
      <c r="D89" s="683" t="s">
        <v>635</v>
      </c>
      <c r="E89" s="684" t="s">
        <v>636</v>
      </c>
      <c r="F89" s="685"/>
      <c r="G89" s="685"/>
      <c r="H89" s="685"/>
      <c r="I89" s="700"/>
      <c r="J89" s="685"/>
      <c r="K89" s="685"/>
      <c r="L89" s="2867"/>
      <c r="M89" s="2868"/>
    </row>
    <row r="90" spans="2:13" ht="39" customHeight="1" thickBot="1">
      <c r="B90" s="2885"/>
      <c r="C90" s="2886"/>
      <c r="D90" s="695" t="s">
        <v>637</v>
      </c>
      <c r="E90" s="696" t="s">
        <v>638</v>
      </c>
      <c r="F90" s="697"/>
      <c r="G90" s="697"/>
      <c r="H90" s="697"/>
      <c r="I90" s="704"/>
      <c r="J90" s="697"/>
      <c r="K90" s="697"/>
      <c r="L90" s="2887"/>
      <c r="M90" s="2888"/>
    </row>
  </sheetData>
  <sheetProtection selectLockedCells="1"/>
  <mergeCells count="131">
    <mergeCell ref="B83:B85"/>
    <mergeCell ref="C83:C85"/>
    <mergeCell ref="L83:M83"/>
    <mergeCell ref="L84:M84"/>
    <mergeCell ref="L85:M85"/>
    <mergeCell ref="L86:M87"/>
    <mergeCell ref="B88:B90"/>
    <mergeCell ref="C88:C90"/>
    <mergeCell ref="L88:M88"/>
    <mergeCell ref="L89:M89"/>
    <mergeCell ref="L90:M90"/>
    <mergeCell ref="B86:B87"/>
    <mergeCell ref="C86:C87"/>
    <mergeCell ref="D86:E87"/>
    <mergeCell ref="F86:G86"/>
    <mergeCell ref="H86:I86"/>
    <mergeCell ref="J86:K86"/>
    <mergeCell ref="L70:M70"/>
    <mergeCell ref="L71:M71"/>
    <mergeCell ref="L72:M72"/>
    <mergeCell ref="L73:M73"/>
    <mergeCell ref="L74:M74"/>
    <mergeCell ref="L75:M75"/>
    <mergeCell ref="L76:M76"/>
    <mergeCell ref="L77:M77"/>
    <mergeCell ref="B68:B82"/>
    <mergeCell ref="C68:C82"/>
    <mergeCell ref="L68:M68"/>
    <mergeCell ref="L69:M69"/>
    <mergeCell ref="L78:M78"/>
    <mergeCell ref="L79:M79"/>
    <mergeCell ref="L80:M80"/>
    <mergeCell ref="L81:M81"/>
    <mergeCell ref="L82:M82"/>
    <mergeCell ref="B66:B67"/>
    <mergeCell ref="C66:C67"/>
    <mergeCell ref="D66:E67"/>
    <mergeCell ref="F66:G66"/>
    <mergeCell ref="H66:I66"/>
    <mergeCell ref="J66:K66"/>
    <mergeCell ref="L66:M67"/>
    <mergeCell ref="B53:B57"/>
    <mergeCell ref="C53:C57"/>
    <mergeCell ref="L53:M53"/>
    <mergeCell ref="L54:M54"/>
    <mergeCell ref="L55:M55"/>
    <mergeCell ref="L56:M56"/>
    <mergeCell ref="L57:M57"/>
    <mergeCell ref="B51:B52"/>
    <mergeCell ref="C51:C52"/>
    <mergeCell ref="D51:E52"/>
    <mergeCell ref="F51:G51"/>
    <mergeCell ref="H51:I51"/>
    <mergeCell ref="J51:K51"/>
    <mergeCell ref="L51:M52"/>
    <mergeCell ref="L44:M44"/>
    <mergeCell ref="L45:M45"/>
    <mergeCell ref="L46:M46"/>
    <mergeCell ref="L47:M47"/>
    <mergeCell ref="L48:M48"/>
    <mergeCell ref="L49:M49"/>
    <mergeCell ref="L35:M36"/>
    <mergeCell ref="B37:B50"/>
    <mergeCell ref="C37:C50"/>
    <mergeCell ref="L37:M37"/>
    <mergeCell ref="L38:M38"/>
    <mergeCell ref="L39:M39"/>
    <mergeCell ref="L40:M40"/>
    <mergeCell ref="L41:M41"/>
    <mergeCell ref="L42:M42"/>
    <mergeCell ref="L43:M43"/>
    <mergeCell ref="B35:B36"/>
    <mergeCell ref="C35:C36"/>
    <mergeCell ref="D35:E36"/>
    <mergeCell ref="F35:G35"/>
    <mergeCell ref="H35:I35"/>
    <mergeCell ref="J35:K35"/>
    <mergeCell ref="L50:M50"/>
    <mergeCell ref="L33:M33"/>
    <mergeCell ref="L34:M34"/>
    <mergeCell ref="J21:K21"/>
    <mergeCell ref="L21:M22"/>
    <mergeCell ref="B23:B34"/>
    <mergeCell ref="C23:C34"/>
    <mergeCell ref="L23:M23"/>
    <mergeCell ref="L24:M24"/>
    <mergeCell ref="L25:M25"/>
    <mergeCell ref="L26:M26"/>
    <mergeCell ref="L27:M27"/>
    <mergeCell ref="L28:M28"/>
    <mergeCell ref="B21:B22"/>
    <mergeCell ref="C21:C22"/>
    <mergeCell ref="D21:E22"/>
    <mergeCell ref="F21:G21"/>
    <mergeCell ref="H21:I21"/>
    <mergeCell ref="L29:M29"/>
    <mergeCell ref="L30:M30"/>
    <mergeCell ref="L31:M31"/>
    <mergeCell ref="L32:M32"/>
    <mergeCell ref="B12:B20"/>
    <mergeCell ref="C12:C20"/>
    <mergeCell ref="L12:M12"/>
    <mergeCell ref="L13:M13"/>
    <mergeCell ref="L14:M14"/>
    <mergeCell ref="L15:M15"/>
    <mergeCell ref="L16:M16"/>
    <mergeCell ref="L17:M17"/>
    <mergeCell ref="L18:M18"/>
    <mergeCell ref="L19:M19"/>
    <mergeCell ref="L20:M20"/>
    <mergeCell ref="B8:B9"/>
    <mergeCell ref="C8:C9"/>
    <mergeCell ref="D8:E9"/>
    <mergeCell ref="F8:G8"/>
    <mergeCell ref="H8:I8"/>
    <mergeCell ref="J8:K8"/>
    <mergeCell ref="L8:M9"/>
    <mergeCell ref="B10:B11"/>
    <mergeCell ref="C10:C11"/>
    <mergeCell ref="L10:M10"/>
    <mergeCell ref="L11:M11"/>
    <mergeCell ref="B1:M1"/>
    <mergeCell ref="B2:M2"/>
    <mergeCell ref="F3:G3"/>
    <mergeCell ref="H3:K3"/>
    <mergeCell ref="D4:E4"/>
    <mergeCell ref="G4:H4"/>
    <mergeCell ref="I4:L4"/>
    <mergeCell ref="D6:E6"/>
    <mergeCell ref="G6:H6"/>
    <mergeCell ref="I6:L6"/>
  </mergeCells>
  <phoneticPr fontId="3"/>
  <pageMargins left="0.82677165354330717" right="0.23622047244094491" top="0.74803149606299213" bottom="0.74803149606299213" header="0.31496062992125984" footer="0.31496062992125984"/>
  <pageSetup paperSize="9" orientation="landscape" r:id="rId1"/>
  <rowBreaks count="4" manualBreakCount="4">
    <brk id="20" max="16383" man="1"/>
    <brk id="34" max="16383" man="1"/>
    <brk id="65" max="16383" man="1"/>
    <brk id="85" max="16383" man="1"/>
  </rowBreaks>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WWG53"/>
  <sheetViews>
    <sheetView showZeros="0" view="pageBreakPreview" topLeftCell="C1" zoomScale="90" zoomScaleNormal="75" zoomScaleSheetLayoutView="90" workbookViewId="0">
      <selection activeCell="V2" sqref="V2:Y2"/>
    </sheetView>
  </sheetViews>
  <sheetFormatPr defaultRowHeight="13"/>
  <cols>
    <col min="1" max="1" width="4" style="6" customWidth="1"/>
    <col min="2" max="2" width="6" style="6" customWidth="1"/>
    <col min="3" max="13" width="5.6328125" style="6" customWidth="1"/>
    <col min="14" max="14" width="8.6328125" style="6" customWidth="1"/>
    <col min="15" max="15" width="5.6328125" style="6" customWidth="1"/>
    <col min="16" max="16" width="4.81640625" style="6" customWidth="1"/>
    <col min="17" max="19" width="5.6328125" style="6" customWidth="1"/>
    <col min="20" max="20" width="2.453125" style="6" customWidth="1"/>
    <col min="21" max="25" width="7.81640625" style="6" customWidth="1"/>
    <col min="26" max="26" width="3.6328125" style="6" customWidth="1"/>
    <col min="27" max="27" width="9" style="6" customWidth="1"/>
    <col min="28" max="29" width="9" style="6"/>
    <col min="30" max="31" width="9" style="989"/>
    <col min="32" max="32" width="9" style="6"/>
    <col min="33" max="34" width="9" style="6" customWidth="1"/>
    <col min="35" max="267" width="9" style="6"/>
    <col min="268" max="268" width="23.6328125" style="6" customWidth="1"/>
    <col min="269" max="269" width="27.6328125" style="6" customWidth="1"/>
    <col min="270" max="270" width="5.6328125" style="6" bestFit="1" customWidth="1"/>
    <col min="271" max="271" width="7.453125" style="6" bestFit="1" customWidth="1"/>
    <col min="272" max="272" width="6.6328125" style="6" customWidth="1"/>
    <col min="273" max="276" width="7.6328125" style="6" customWidth="1"/>
    <col min="277" max="278" width="7.90625" style="6" customWidth="1"/>
    <col min="279" max="281" width="7.6328125" style="6" customWidth="1"/>
    <col min="282" max="523" width="9" style="6"/>
    <col min="524" max="524" width="23.6328125" style="6" customWidth="1"/>
    <col min="525" max="525" width="27.6328125" style="6" customWidth="1"/>
    <col min="526" max="526" width="5.6328125" style="6" bestFit="1" customWidth="1"/>
    <col min="527" max="527" width="7.453125" style="6" bestFit="1" customWidth="1"/>
    <col min="528" max="528" width="6.6328125" style="6" customWidth="1"/>
    <col min="529" max="532" width="7.6328125" style="6" customWidth="1"/>
    <col min="533" max="534" width="7.90625" style="6" customWidth="1"/>
    <col min="535" max="537" width="7.6328125" style="6" customWidth="1"/>
    <col min="538" max="779" width="9" style="6"/>
    <col min="780" max="780" width="23.6328125" style="6" customWidth="1"/>
    <col min="781" max="781" width="27.6328125" style="6" customWidth="1"/>
    <col min="782" max="782" width="5.6328125" style="6" bestFit="1" customWidth="1"/>
    <col min="783" max="783" width="7.453125" style="6" bestFit="1" customWidth="1"/>
    <col min="784" max="784" width="6.6328125" style="6" customWidth="1"/>
    <col min="785" max="788" width="7.6328125" style="6" customWidth="1"/>
    <col min="789" max="790" width="7.90625" style="6" customWidth="1"/>
    <col min="791" max="793" width="7.6328125" style="6" customWidth="1"/>
    <col min="794" max="1035" width="9" style="6"/>
    <col min="1036" max="1036" width="23.6328125" style="6" customWidth="1"/>
    <col min="1037" max="1037" width="27.6328125" style="6" customWidth="1"/>
    <col min="1038" max="1038" width="5.6328125" style="6" bestFit="1" customWidth="1"/>
    <col min="1039" max="1039" width="7.453125" style="6" bestFit="1" customWidth="1"/>
    <col min="1040" max="1040" width="6.6328125" style="6" customWidth="1"/>
    <col min="1041" max="1044" width="7.6328125" style="6" customWidth="1"/>
    <col min="1045" max="1046" width="7.90625" style="6" customWidth="1"/>
    <col min="1047" max="1049" width="7.6328125" style="6" customWidth="1"/>
    <col min="1050" max="1291" width="9" style="6"/>
    <col min="1292" max="1292" width="23.6328125" style="6" customWidth="1"/>
    <col min="1293" max="1293" width="27.6328125" style="6" customWidth="1"/>
    <col min="1294" max="1294" width="5.6328125" style="6" bestFit="1" customWidth="1"/>
    <col min="1295" max="1295" width="7.453125" style="6" bestFit="1" customWidth="1"/>
    <col min="1296" max="1296" width="6.6328125" style="6" customWidth="1"/>
    <col min="1297" max="1300" width="7.6328125" style="6" customWidth="1"/>
    <col min="1301" max="1302" width="7.90625" style="6" customWidth="1"/>
    <col min="1303" max="1305" width="7.6328125" style="6" customWidth="1"/>
    <col min="1306" max="1547" width="9" style="6"/>
    <col min="1548" max="1548" width="23.6328125" style="6" customWidth="1"/>
    <col min="1549" max="1549" width="27.6328125" style="6" customWidth="1"/>
    <col min="1550" max="1550" width="5.6328125" style="6" bestFit="1" customWidth="1"/>
    <col min="1551" max="1551" width="7.453125" style="6" bestFit="1" customWidth="1"/>
    <col min="1552" max="1552" width="6.6328125" style="6" customWidth="1"/>
    <col min="1553" max="1556" width="7.6328125" style="6" customWidth="1"/>
    <col min="1557" max="1558" width="7.90625" style="6" customWidth="1"/>
    <col min="1559" max="1561" width="7.6328125" style="6" customWidth="1"/>
    <col min="1562" max="1803" width="9" style="6"/>
    <col min="1804" max="1804" width="23.6328125" style="6" customWidth="1"/>
    <col min="1805" max="1805" width="27.6328125" style="6" customWidth="1"/>
    <col min="1806" max="1806" width="5.6328125" style="6" bestFit="1" customWidth="1"/>
    <col min="1807" max="1807" width="7.453125" style="6" bestFit="1" customWidth="1"/>
    <col min="1808" max="1808" width="6.6328125" style="6" customWidth="1"/>
    <col min="1809" max="1812" width="7.6328125" style="6" customWidth="1"/>
    <col min="1813" max="1814" width="7.90625" style="6" customWidth="1"/>
    <col min="1815" max="1817" width="7.6328125" style="6" customWidth="1"/>
    <col min="1818" max="2059" width="9" style="6"/>
    <col min="2060" max="2060" width="23.6328125" style="6" customWidth="1"/>
    <col min="2061" max="2061" width="27.6328125" style="6" customWidth="1"/>
    <col min="2062" max="2062" width="5.6328125" style="6" bestFit="1" customWidth="1"/>
    <col min="2063" max="2063" width="7.453125" style="6" bestFit="1" customWidth="1"/>
    <col min="2064" max="2064" width="6.6328125" style="6" customWidth="1"/>
    <col min="2065" max="2068" width="7.6328125" style="6" customWidth="1"/>
    <col min="2069" max="2070" width="7.90625" style="6" customWidth="1"/>
    <col min="2071" max="2073" width="7.6328125" style="6" customWidth="1"/>
    <col min="2074" max="2315" width="9" style="6"/>
    <col min="2316" max="2316" width="23.6328125" style="6" customWidth="1"/>
    <col min="2317" max="2317" width="27.6328125" style="6" customWidth="1"/>
    <col min="2318" max="2318" width="5.6328125" style="6" bestFit="1" customWidth="1"/>
    <col min="2319" max="2319" width="7.453125" style="6" bestFit="1" customWidth="1"/>
    <col min="2320" max="2320" width="6.6328125" style="6" customWidth="1"/>
    <col min="2321" max="2324" width="7.6328125" style="6" customWidth="1"/>
    <col min="2325" max="2326" width="7.90625" style="6" customWidth="1"/>
    <col min="2327" max="2329" width="7.6328125" style="6" customWidth="1"/>
    <col min="2330" max="2571" width="9" style="6"/>
    <col min="2572" max="2572" width="23.6328125" style="6" customWidth="1"/>
    <col min="2573" max="2573" width="27.6328125" style="6" customWidth="1"/>
    <col min="2574" max="2574" width="5.6328125" style="6" bestFit="1" customWidth="1"/>
    <col min="2575" max="2575" width="7.453125" style="6" bestFit="1" customWidth="1"/>
    <col min="2576" max="2576" width="6.6328125" style="6" customWidth="1"/>
    <col min="2577" max="2580" width="7.6328125" style="6" customWidth="1"/>
    <col min="2581" max="2582" width="7.90625" style="6" customWidth="1"/>
    <col min="2583" max="2585" width="7.6328125" style="6" customWidth="1"/>
    <col min="2586" max="2827" width="9" style="6"/>
    <col min="2828" max="2828" width="23.6328125" style="6" customWidth="1"/>
    <col min="2829" max="2829" width="27.6328125" style="6" customWidth="1"/>
    <col min="2830" max="2830" width="5.6328125" style="6" bestFit="1" customWidth="1"/>
    <col min="2831" max="2831" width="7.453125" style="6" bestFit="1" customWidth="1"/>
    <col min="2832" max="2832" width="6.6328125" style="6" customWidth="1"/>
    <col min="2833" max="2836" width="7.6328125" style="6" customWidth="1"/>
    <col min="2837" max="2838" width="7.90625" style="6" customWidth="1"/>
    <col min="2839" max="2841" width="7.6328125" style="6" customWidth="1"/>
    <col min="2842" max="3083" width="9" style="6"/>
    <col min="3084" max="3084" width="23.6328125" style="6" customWidth="1"/>
    <col min="3085" max="3085" width="27.6328125" style="6" customWidth="1"/>
    <col min="3086" max="3086" width="5.6328125" style="6" bestFit="1" customWidth="1"/>
    <col min="3087" max="3087" width="7.453125" style="6" bestFit="1" customWidth="1"/>
    <col min="3088" max="3088" width="6.6328125" style="6" customWidth="1"/>
    <col min="3089" max="3092" width="7.6328125" style="6" customWidth="1"/>
    <col min="3093" max="3094" width="7.90625" style="6" customWidth="1"/>
    <col min="3095" max="3097" width="7.6328125" style="6" customWidth="1"/>
    <col min="3098" max="3339" width="9" style="6"/>
    <col min="3340" max="3340" width="23.6328125" style="6" customWidth="1"/>
    <col min="3341" max="3341" width="27.6328125" style="6" customWidth="1"/>
    <col min="3342" max="3342" width="5.6328125" style="6" bestFit="1" customWidth="1"/>
    <col min="3343" max="3343" width="7.453125" style="6" bestFit="1" customWidth="1"/>
    <col min="3344" max="3344" width="6.6328125" style="6" customWidth="1"/>
    <col min="3345" max="3348" width="7.6328125" style="6" customWidth="1"/>
    <col min="3349" max="3350" width="7.90625" style="6" customWidth="1"/>
    <col min="3351" max="3353" width="7.6328125" style="6" customWidth="1"/>
    <col min="3354" max="3595" width="9" style="6"/>
    <col min="3596" max="3596" width="23.6328125" style="6" customWidth="1"/>
    <col min="3597" max="3597" width="27.6328125" style="6" customWidth="1"/>
    <col min="3598" max="3598" width="5.6328125" style="6" bestFit="1" customWidth="1"/>
    <col min="3599" max="3599" width="7.453125" style="6" bestFit="1" customWidth="1"/>
    <col min="3600" max="3600" width="6.6328125" style="6" customWidth="1"/>
    <col min="3601" max="3604" width="7.6328125" style="6" customWidth="1"/>
    <col min="3605" max="3606" width="7.90625" style="6" customWidth="1"/>
    <col min="3607" max="3609" width="7.6328125" style="6" customWidth="1"/>
    <col min="3610" max="3851" width="9" style="6"/>
    <col min="3852" max="3852" width="23.6328125" style="6" customWidth="1"/>
    <col min="3853" max="3853" width="27.6328125" style="6" customWidth="1"/>
    <col min="3854" max="3854" width="5.6328125" style="6" bestFit="1" customWidth="1"/>
    <col min="3855" max="3855" width="7.453125" style="6" bestFit="1" customWidth="1"/>
    <col min="3856" max="3856" width="6.6328125" style="6" customWidth="1"/>
    <col min="3857" max="3860" width="7.6328125" style="6" customWidth="1"/>
    <col min="3861" max="3862" width="7.90625" style="6" customWidth="1"/>
    <col min="3863" max="3865" width="7.6328125" style="6" customWidth="1"/>
    <col min="3866" max="4107" width="9" style="6"/>
    <col min="4108" max="4108" width="23.6328125" style="6" customWidth="1"/>
    <col min="4109" max="4109" width="27.6328125" style="6" customWidth="1"/>
    <col min="4110" max="4110" width="5.6328125" style="6" bestFit="1" customWidth="1"/>
    <col min="4111" max="4111" width="7.453125" style="6" bestFit="1" customWidth="1"/>
    <col min="4112" max="4112" width="6.6328125" style="6" customWidth="1"/>
    <col min="4113" max="4116" width="7.6328125" style="6" customWidth="1"/>
    <col min="4117" max="4118" width="7.90625" style="6" customWidth="1"/>
    <col min="4119" max="4121" width="7.6328125" style="6" customWidth="1"/>
    <col min="4122" max="4363" width="9" style="6"/>
    <col min="4364" max="4364" width="23.6328125" style="6" customWidth="1"/>
    <col min="4365" max="4365" width="27.6328125" style="6" customWidth="1"/>
    <col min="4366" max="4366" width="5.6328125" style="6" bestFit="1" customWidth="1"/>
    <col min="4367" max="4367" width="7.453125" style="6" bestFit="1" customWidth="1"/>
    <col min="4368" max="4368" width="6.6328125" style="6" customWidth="1"/>
    <col min="4369" max="4372" width="7.6328125" style="6" customWidth="1"/>
    <col min="4373" max="4374" width="7.90625" style="6" customWidth="1"/>
    <col min="4375" max="4377" width="7.6328125" style="6" customWidth="1"/>
    <col min="4378" max="4619" width="9" style="6"/>
    <col min="4620" max="4620" width="23.6328125" style="6" customWidth="1"/>
    <col min="4621" max="4621" width="27.6328125" style="6" customWidth="1"/>
    <col min="4622" max="4622" width="5.6328125" style="6" bestFit="1" customWidth="1"/>
    <col min="4623" max="4623" width="7.453125" style="6" bestFit="1" customWidth="1"/>
    <col min="4624" max="4624" width="6.6328125" style="6" customWidth="1"/>
    <col min="4625" max="4628" width="7.6328125" style="6" customWidth="1"/>
    <col min="4629" max="4630" width="7.90625" style="6" customWidth="1"/>
    <col min="4631" max="4633" width="7.6328125" style="6" customWidth="1"/>
    <col min="4634" max="4875" width="9" style="6"/>
    <col min="4876" max="4876" width="23.6328125" style="6" customWidth="1"/>
    <col min="4877" max="4877" width="27.6328125" style="6" customWidth="1"/>
    <col min="4878" max="4878" width="5.6328125" style="6" bestFit="1" customWidth="1"/>
    <col min="4879" max="4879" width="7.453125" style="6" bestFit="1" customWidth="1"/>
    <col min="4880" max="4880" width="6.6328125" style="6" customWidth="1"/>
    <col min="4881" max="4884" width="7.6328125" style="6" customWidth="1"/>
    <col min="4885" max="4886" width="7.90625" style="6" customWidth="1"/>
    <col min="4887" max="4889" width="7.6328125" style="6" customWidth="1"/>
    <col min="4890" max="5131" width="9" style="6"/>
    <col min="5132" max="5132" width="23.6328125" style="6" customWidth="1"/>
    <col min="5133" max="5133" width="27.6328125" style="6" customWidth="1"/>
    <col min="5134" max="5134" width="5.6328125" style="6" bestFit="1" customWidth="1"/>
    <col min="5135" max="5135" width="7.453125" style="6" bestFit="1" customWidth="1"/>
    <col min="5136" max="5136" width="6.6328125" style="6" customWidth="1"/>
    <col min="5137" max="5140" width="7.6328125" style="6" customWidth="1"/>
    <col min="5141" max="5142" width="7.90625" style="6" customWidth="1"/>
    <col min="5143" max="5145" width="7.6328125" style="6" customWidth="1"/>
    <col min="5146" max="5387" width="9" style="6"/>
    <col min="5388" max="5388" width="23.6328125" style="6" customWidth="1"/>
    <col min="5389" max="5389" width="27.6328125" style="6" customWidth="1"/>
    <col min="5390" max="5390" width="5.6328125" style="6" bestFit="1" customWidth="1"/>
    <col min="5391" max="5391" width="7.453125" style="6" bestFit="1" customWidth="1"/>
    <col min="5392" max="5392" width="6.6328125" style="6" customWidth="1"/>
    <col min="5393" max="5396" width="7.6328125" style="6" customWidth="1"/>
    <col min="5397" max="5398" width="7.90625" style="6" customWidth="1"/>
    <col min="5399" max="5401" width="7.6328125" style="6" customWidth="1"/>
    <col min="5402" max="5643" width="9" style="6"/>
    <col min="5644" max="5644" width="23.6328125" style="6" customWidth="1"/>
    <col min="5645" max="5645" width="27.6328125" style="6" customWidth="1"/>
    <col min="5646" max="5646" width="5.6328125" style="6" bestFit="1" customWidth="1"/>
    <col min="5647" max="5647" width="7.453125" style="6" bestFit="1" customWidth="1"/>
    <col min="5648" max="5648" width="6.6328125" style="6" customWidth="1"/>
    <col min="5649" max="5652" width="7.6328125" style="6" customWidth="1"/>
    <col min="5653" max="5654" width="7.90625" style="6" customWidth="1"/>
    <col min="5655" max="5657" width="7.6328125" style="6" customWidth="1"/>
    <col min="5658" max="5899" width="9" style="6"/>
    <col min="5900" max="5900" width="23.6328125" style="6" customWidth="1"/>
    <col min="5901" max="5901" width="27.6328125" style="6" customWidth="1"/>
    <col min="5902" max="5902" width="5.6328125" style="6" bestFit="1" customWidth="1"/>
    <col min="5903" max="5903" width="7.453125" style="6" bestFit="1" customWidth="1"/>
    <col min="5904" max="5904" width="6.6328125" style="6" customWidth="1"/>
    <col min="5905" max="5908" width="7.6328125" style="6" customWidth="1"/>
    <col min="5909" max="5910" width="7.90625" style="6" customWidth="1"/>
    <col min="5911" max="5913" width="7.6328125" style="6" customWidth="1"/>
    <col min="5914" max="6155" width="9" style="6"/>
    <col min="6156" max="6156" width="23.6328125" style="6" customWidth="1"/>
    <col min="6157" max="6157" width="27.6328125" style="6" customWidth="1"/>
    <col min="6158" max="6158" width="5.6328125" style="6" bestFit="1" customWidth="1"/>
    <col min="6159" max="6159" width="7.453125" style="6" bestFit="1" customWidth="1"/>
    <col min="6160" max="6160" width="6.6328125" style="6" customWidth="1"/>
    <col min="6161" max="6164" width="7.6328125" style="6" customWidth="1"/>
    <col min="6165" max="6166" width="7.90625" style="6" customWidth="1"/>
    <col min="6167" max="6169" width="7.6328125" style="6" customWidth="1"/>
    <col min="6170" max="6411" width="9" style="6"/>
    <col min="6412" max="6412" width="23.6328125" style="6" customWidth="1"/>
    <col min="6413" max="6413" width="27.6328125" style="6" customWidth="1"/>
    <col min="6414" max="6414" width="5.6328125" style="6" bestFit="1" customWidth="1"/>
    <col min="6415" max="6415" width="7.453125" style="6" bestFit="1" customWidth="1"/>
    <col min="6416" max="6416" width="6.6328125" style="6" customWidth="1"/>
    <col min="6417" max="6420" width="7.6328125" style="6" customWidth="1"/>
    <col min="6421" max="6422" width="7.90625" style="6" customWidth="1"/>
    <col min="6423" max="6425" width="7.6328125" style="6" customWidth="1"/>
    <col min="6426" max="6667" width="9" style="6"/>
    <col min="6668" max="6668" width="23.6328125" style="6" customWidth="1"/>
    <col min="6669" max="6669" width="27.6328125" style="6" customWidth="1"/>
    <col min="6670" max="6670" width="5.6328125" style="6" bestFit="1" customWidth="1"/>
    <col min="6671" max="6671" width="7.453125" style="6" bestFit="1" customWidth="1"/>
    <col min="6672" max="6672" width="6.6328125" style="6" customWidth="1"/>
    <col min="6673" max="6676" width="7.6328125" style="6" customWidth="1"/>
    <col min="6677" max="6678" width="7.90625" style="6" customWidth="1"/>
    <col min="6679" max="6681" width="7.6328125" style="6" customWidth="1"/>
    <col min="6682" max="6923" width="9" style="6"/>
    <col min="6924" max="6924" width="23.6328125" style="6" customWidth="1"/>
    <col min="6925" max="6925" width="27.6328125" style="6" customWidth="1"/>
    <col min="6926" max="6926" width="5.6328125" style="6" bestFit="1" customWidth="1"/>
    <col min="6927" max="6927" width="7.453125" style="6" bestFit="1" customWidth="1"/>
    <col min="6928" max="6928" width="6.6328125" style="6" customWidth="1"/>
    <col min="6929" max="6932" width="7.6328125" style="6" customWidth="1"/>
    <col min="6933" max="6934" width="7.90625" style="6" customWidth="1"/>
    <col min="6935" max="6937" width="7.6328125" style="6" customWidth="1"/>
    <col min="6938" max="7179" width="9" style="6"/>
    <col min="7180" max="7180" width="23.6328125" style="6" customWidth="1"/>
    <col min="7181" max="7181" width="27.6328125" style="6" customWidth="1"/>
    <col min="7182" max="7182" width="5.6328125" style="6" bestFit="1" customWidth="1"/>
    <col min="7183" max="7183" width="7.453125" style="6" bestFit="1" customWidth="1"/>
    <col min="7184" max="7184" width="6.6328125" style="6" customWidth="1"/>
    <col min="7185" max="7188" width="7.6328125" style="6" customWidth="1"/>
    <col min="7189" max="7190" width="7.90625" style="6" customWidth="1"/>
    <col min="7191" max="7193" width="7.6328125" style="6" customWidth="1"/>
    <col min="7194" max="7435" width="9" style="6"/>
    <col min="7436" max="7436" width="23.6328125" style="6" customWidth="1"/>
    <col min="7437" max="7437" width="27.6328125" style="6" customWidth="1"/>
    <col min="7438" max="7438" width="5.6328125" style="6" bestFit="1" customWidth="1"/>
    <col min="7439" max="7439" width="7.453125" style="6" bestFit="1" customWidth="1"/>
    <col min="7440" max="7440" width="6.6328125" style="6" customWidth="1"/>
    <col min="7441" max="7444" width="7.6328125" style="6" customWidth="1"/>
    <col min="7445" max="7446" width="7.90625" style="6" customWidth="1"/>
    <col min="7447" max="7449" width="7.6328125" style="6" customWidth="1"/>
    <col min="7450" max="7691" width="9" style="6"/>
    <col min="7692" max="7692" width="23.6328125" style="6" customWidth="1"/>
    <col min="7693" max="7693" width="27.6328125" style="6" customWidth="1"/>
    <col min="7694" max="7694" width="5.6328125" style="6" bestFit="1" customWidth="1"/>
    <col min="7695" max="7695" width="7.453125" style="6" bestFit="1" customWidth="1"/>
    <col min="7696" max="7696" width="6.6328125" style="6" customWidth="1"/>
    <col min="7697" max="7700" width="7.6328125" style="6" customWidth="1"/>
    <col min="7701" max="7702" width="7.90625" style="6" customWidth="1"/>
    <col min="7703" max="7705" width="7.6328125" style="6" customWidth="1"/>
    <col min="7706" max="7947" width="9" style="6"/>
    <col min="7948" max="7948" width="23.6328125" style="6" customWidth="1"/>
    <col min="7949" max="7949" width="27.6328125" style="6" customWidth="1"/>
    <col min="7950" max="7950" width="5.6328125" style="6" bestFit="1" customWidth="1"/>
    <col min="7951" max="7951" width="7.453125" style="6" bestFit="1" customWidth="1"/>
    <col min="7952" max="7952" width="6.6328125" style="6" customWidth="1"/>
    <col min="7953" max="7956" width="7.6328125" style="6" customWidth="1"/>
    <col min="7957" max="7958" width="7.90625" style="6" customWidth="1"/>
    <col min="7959" max="7961" width="7.6328125" style="6" customWidth="1"/>
    <col min="7962" max="8203" width="9" style="6"/>
    <col min="8204" max="8204" width="23.6328125" style="6" customWidth="1"/>
    <col min="8205" max="8205" width="27.6328125" style="6" customWidth="1"/>
    <col min="8206" max="8206" width="5.6328125" style="6" bestFit="1" customWidth="1"/>
    <col min="8207" max="8207" width="7.453125" style="6" bestFit="1" customWidth="1"/>
    <col min="8208" max="8208" width="6.6328125" style="6" customWidth="1"/>
    <col min="8209" max="8212" width="7.6328125" style="6" customWidth="1"/>
    <col min="8213" max="8214" width="7.90625" style="6" customWidth="1"/>
    <col min="8215" max="8217" width="7.6328125" style="6" customWidth="1"/>
    <col min="8218" max="8459" width="9" style="6"/>
    <col min="8460" max="8460" width="23.6328125" style="6" customWidth="1"/>
    <col min="8461" max="8461" width="27.6328125" style="6" customWidth="1"/>
    <col min="8462" max="8462" width="5.6328125" style="6" bestFit="1" customWidth="1"/>
    <col min="8463" max="8463" width="7.453125" style="6" bestFit="1" customWidth="1"/>
    <col min="8464" max="8464" width="6.6328125" style="6" customWidth="1"/>
    <col min="8465" max="8468" width="7.6328125" style="6" customWidth="1"/>
    <col min="8469" max="8470" width="7.90625" style="6" customWidth="1"/>
    <col min="8471" max="8473" width="7.6328125" style="6" customWidth="1"/>
    <col min="8474" max="8715" width="9" style="6"/>
    <col min="8716" max="8716" width="23.6328125" style="6" customWidth="1"/>
    <col min="8717" max="8717" width="27.6328125" style="6" customWidth="1"/>
    <col min="8718" max="8718" width="5.6328125" style="6" bestFit="1" customWidth="1"/>
    <col min="8719" max="8719" width="7.453125" style="6" bestFit="1" customWidth="1"/>
    <col min="8720" max="8720" width="6.6328125" style="6" customWidth="1"/>
    <col min="8721" max="8724" width="7.6328125" style="6" customWidth="1"/>
    <col min="8725" max="8726" width="7.90625" style="6" customWidth="1"/>
    <col min="8727" max="8729" width="7.6328125" style="6" customWidth="1"/>
    <col min="8730" max="8971" width="9" style="6"/>
    <col min="8972" max="8972" width="23.6328125" style="6" customWidth="1"/>
    <col min="8973" max="8973" width="27.6328125" style="6" customWidth="1"/>
    <col min="8974" max="8974" width="5.6328125" style="6" bestFit="1" customWidth="1"/>
    <col min="8975" max="8975" width="7.453125" style="6" bestFit="1" customWidth="1"/>
    <col min="8976" max="8976" width="6.6328125" style="6" customWidth="1"/>
    <col min="8977" max="8980" width="7.6328125" style="6" customWidth="1"/>
    <col min="8981" max="8982" width="7.90625" style="6" customWidth="1"/>
    <col min="8983" max="8985" width="7.6328125" style="6" customWidth="1"/>
    <col min="8986" max="9227" width="9" style="6"/>
    <col min="9228" max="9228" width="23.6328125" style="6" customWidth="1"/>
    <col min="9229" max="9229" width="27.6328125" style="6" customWidth="1"/>
    <col min="9230" max="9230" width="5.6328125" style="6" bestFit="1" customWidth="1"/>
    <col min="9231" max="9231" width="7.453125" style="6" bestFit="1" customWidth="1"/>
    <col min="9232" max="9232" width="6.6328125" style="6" customWidth="1"/>
    <col min="9233" max="9236" width="7.6328125" style="6" customWidth="1"/>
    <col min="9237" max="9238" width="7.90625" style="6" customWidth="1"/>
    <col min="9239" max="9241" width="7.6328125" style="6" customWidth="1"/>
    <col min="9242" max="9483" width="9" style="6"/>
    <col min="9484" max="9484" width="23.6328125" style="6" customWidth="1"/>
    <col min="9485" max="9485" width="27.6328125" style="6" customWidth="1"/>
    <col min="9486" max="9486" width="5.6328125" style="6" bestFit="1" customWidth="1"/>
    <col min="9487" max="9487" width="7.453125" style="6" bestFit="1" customWidth="1"/>
    <col min="9488" max="9488" width="6.6328125" style="6" customWidth="1"/>
    <col min="9489" max="9492" width="7.6328125" style="6" customWidth="1"/>
    <col min="9493" max="9494" width="7.90625" style="6" customWidth="1"/>
    <col min="9495" max="9497" width="7.6328125" style="6" customWidth="1"/>
    <col min="9498" max="9739" width="9" style="6"/>
    <col min="9740" max="9740" width="23.6328125" style="6" customWidth="1"/>
    <col min="9741" max="9741" width="27.6328125" style="6" customWidth="1"/>
    <col min="9742" max="9742" width="5.6328125" style="6" bestFit="1" customWidth="1"/>
    <col min="9743" max="9743" width="7.453125" style="6" bestFit="1" customWidth="1"/>
    <col min="9744" max="9744" width="6.6328125" style="6" customWidth="1"/>
    <col min="9745" max="9748" width="7.6328125" style="6" customWidth="1"/>
    <col min="9749" max="9750" width="7.90625" style="6" customWidth="1"/>
    <col min="9751" max="9753" width="7.6328125" style="6" customWidth="1"/>
    <col min="9754" max="9995" width="9" style="6"/>
    <col min="9996" max="9996" width="23.6328125" style="6" customWidth="1"/>
    <col min="9997" max="9997" width="27.6328125" style="6" customWidth="1"/>
    <col min="9998" max="9998" width="5.6328125" style="6" bestFit="1" customWidth="1"/>
    <col min="9999" max="9999" width="7.453125" style="6" bestFit="1" customWidth="1"/>
    <col min="10000" max="10000" width="6.6328125" style="6" customWidth="1"/>
    <col min="10001" max="10004" width="7.6328125" style="6" customWidth="1"/>
    <col min="10005" max="10006" width="7.90625" style="6" customWidth="1"/>
    <col min="10007" max="10009" width="7.6328125" style="6" customWidth="1"/>
    <col min="10010" max="10251" width="9" style="6"/>
    <col min="10252" max="10252" width="23.6328125" style="6" customWidth="1"/>
    <col min="10253" max="10253" width="27.6328125" style="6" customWidth="1"/>
    <col min="10254" max="10254" width="5.6328125" style="6" bestFit="1" customWidth="1"/>
    <col min="10255" max="10255" width="7.453125" style="6" bestFit="1" customWidth="1"/>
    <col min="10256" max="10256" width="6.6328125" style="6" customWidth="1"/>
    <col min="10257" max="10260" width="7.6328125" style="6" customWidth="1"/>
    <col min="10261" max="10262" width="7.90625" style="6" customWidth="1"/>
    <col min="10263" max="10265" width="7.6328125" style="6" customWidth="1"/>
    <col min="10266" max="10507" width="9" style="6"/>
    <col min="10508" max="10508" width="23.6328125" style="6" customWidth="1"/>
    <col min="10509" max="10509" width="27.6328125" style="6" customWidth="1"/>
    <col min="10510" max="10510" width="5.6328125" style="6" bestFit="1" customWidth="1"/>
    <col min="10511" max="10511" width="7.453125" style="6" bestFit="1" customWidth="1"/>
    <col min="10512" max="10512" width="6.6328125" style="6" customWidth="1"/>
    <col min="10513" max="10516" width="7.6328125" style="6" customWidth="1"/>
    <col min="10517" max="10518" width="7.90625" style="6" customWidth="1"/>
    <col min="10519" max="10521" width="7.6328125" style="6" customWidth="1"/>
    <col min="10522" max="10763" width="9" style="6"/>
    <col min="10764" max="10764" width="23.6328125" style="6" customWidth="1"/>
    <col min="10765" max="10765" width="27.6328125" style="6" customWidth="1"/>
    <col min="10766" max="10766" width="5.6328125" style="6" bestFit="1" customWidth="1"/>
    <col min="10767" max="10767" width="7.453125" style="6" bestFit="1" customWidth="1"/>
    <col min="10768" max="10768" width="6.6328125" style="6" customWidth="1"/>
    <col min="10769" max="10772" width="7.6328125" style="6" customWidth="1"/>
    <col min="10773" max="10774" width="7.90625" style="6" customWidth="1"/>
    <col min="10775" max="10777" width="7.6328125" style="6" customWidth="1"/>
    <col min="10778" max="11019" width="9" style="6"/>
    <col min="11020" max="11020" width="23.6328125" style="6" customWidth="1"/>
    <col min="11021" max="11021" width="27.6328125" style="6" customWidth="1"/>
    <col min="11022" max="11022" width="5.6328125" style="6" bestFit="1" customWidth="1"/>
    <col min="11023" max="11023" width="7.453125" style="6" bestFit="1" customWidth="1"/>
    <col min="11024" max="11024" width="6.6328125" style="6" customWidth="1"/>
    <col min="11025" max="11028" width="7.6328125" style="6" customWidth="1"/>
    <col min="11029" max="11030" width="7.90625" style="6" customWidth="1"/>
    <col min="11031" max="11033" width="7.6328125" style="6" customWidth="1"/>
    <col min="11034" max="11275" width="9" style="6"/>
    <col min="11276" max="11276" width="23.6328125" style="6" customWidth="1"/>
    <col min="11277" max="11277" width="27.6328125" style="6" customWidth="1"/>
    <col min="11278" max="11278" width="5.6328125" style="6" bestFit="1" customWidth="1"/>
    <col min="11279" max="11279" width="7.453125" style="6" bestFit="1" customWidth="1"/>
    <col min="11280" max="11280" width="6.6328125" style="6" customWidth="1"/>
    <col min="11281" max="11284" width="7.6328125" style="6" customWidth="1"/>
    <col min="11285" max="11286" width="7.90625" style="6" customWidth="1"/>
    <col min="11287" max="11289" width="7.6328125" style="6" customWidth="1"/>
    <col min="11290" max="11531" width="9" style="6"/>
    <col min="11532" max="11532" width="23.6328125" style="6" customWidth="1"/>
    <col min="11533" max="11533" width="27.6328125" style="6" customWidth="1"/>
    <col min="11534" max="11534" width="5.6328125" style="6" bestFit="1" customWidth="1"/>
    <col min="11535" max="11535" width="7.453125" style="6" bestFit="1" customWidth="1"/>
    <col min="11536" max="11536" width="6.6328125" style="6" customWidth="1"/>
    <col min="11537" max="11540" width="7.6328125" style="6" customWidth="1"/>
    <col min="11541" max="11542" width="7.90625" style="6" customWidth="1"/>
    <col min="11543" max="11545" width="7.6328125" style="6" customWidth="1"/>
    <col min="11546" max="11787" width="9" style="6"/>
    <col min="11788" max="11788" width="23.6328125" style="6" customWidth="1"/>
    <col min="11789" max="11789" width="27.6328125" style="6" customWidth="1"/>
    <col min="11790" max="11790" width="5.6328125" style="6" bestFit="1" customWidth="1"/>
    <col min="11791" max="11791" width="7.453125" style="6" bestFit="1" customWidth="1"/>
    <col min="11792" max="11792" width="6.6328125" style="6" customWidth="1"/>
    <col min="11793" max="11796" width="7.6328125" style="6" customWidth="1"/>
    <col min="11797" max="11798" width="7.90625" style="6" customWidth="1"/>
    <col min="11799" max="11801" width="7.6328125" style="6" customWidth="1"/>
    <col min="11802" max="12043" width="9" style="6"/>
    <col min="12044" max="12044" width="23.6328125" style="6" customWidth="1"/>
    <col min="12045" max="12045" width="27.6328125" style="6" customWidth="1"/>
    <col min="12046" max="12046" width="5.6328125" style="6" bestFit="1" customWidth="1"/>
    <col min="12047" max="12047" width="7.453125" style="6" bestFit="1" customWidth="1"/>
    <col min="12048" max="12048" width="6.6328125" style="6" customWidth="1"/>
    <col min="12049" max="12052" width="7.6328125" style="6" customWidth="1"/>
    <col min="12053" max="12054" width="7.90625" style="6" customWidth="1"/>
    <col min="12055" max="12057" width="7.6328125" style="6" customWidth="1"/>
    <col min="12058" max="12299" width="9" style="6"/>
    <col min="12300" max="12300" width="23.6328125" style="6" customWidth="1"/>
    <col min="12301" max="12301" width="27.6328125" style="6" customWidth="1"/>
    <col min="12302" max="12302" width="5.6328125" style="6" bestFit="1" customWidth="1"/>
    <col min="12303" max="12303" width="7.453125" style="6" bestFit="1" customWidth="1"/>
    <col min="12304" max="12304" width="6.6328125" style="6" customWidth="1"/>
    <col min="12305" max="12308" width="7.6328125" style="6" customWidth="1"/>
    <col min="12309" max="12310" width="7.90625" style="6" customWidth="1"/>
    <col min="12311" max="12313" width="7.6328125" style="6" customWidth="1"/>
    <col min="12314" max="12555" width="9" style="6"/>
    <col min="12556" max="12556" width="23.6328125" style="6" customWidth="1"/>
    <col min="12557" max="12557" width="27.6328125" style="6" customWidth="1"/>
    <col min="12558" max="12558" width="5.6328125" style="6" bestFit="1" customWidth="1"/>
    <col min="12559" max="12559" width="7.453125" style="6" bestFit="1" customWidth="1"/>
    <col min="12560" max="12560" width="6.6328125" style="6" customWidth="1"/>
    <col min="12561" max="12564" width="7.6328125" style="6" customWidth="1"/>
    <col min="12565" max="12566" width="7.90625" style="6" customWidth="1"/>
    <col min="12567" max="12569" width="7.6328125" style="6" customWidth="1"/>
    <col min="12570" max="12811" width="9" style="6"/>
    <col min="12812" max="12812" width="23.6328125" style="6" customWidth="1"/>
    <col min="12813" max="12813" width="27.6328125" style="6" customWidth="1"/>
    <col min="12814" max="12814" width="5.6328125" style="6" bestFit="1" customWidth="1"/>
    <col min="12815" max="12815" width="7.453125" style="6" bestFit="1" customWidth="1"/>
    <col min="12816" max="12816" width="6.6328125" style="6" customWidth="1"/>
    <col min="12817" max="12820" width="7.6328125" style="6" customWidth="1"/>
    <col min="12821" max="12822" width="7.90625" style="6" customWidth="1"/>
    <col min="12823" max="12825" width="7.6328125" style="6" customWidth="1"/>
    <col min="12826" max="13067" width="9" style="6"/>
    <col min="13068" max="13068" width="23.6328125" style="6" customWidth="1"/>
    <col min="13069" max="13069" width="27.6328125" style="6" customWidth="1"/>
    <col min="13070" max="13070" width="5.6328125" style="6" bestFit="1" customWidth="1"/>
    <col min="13071" max="13071" width="7.453125" style="6" bestFit="1" customWidth="1"/>
    <col min="13072" max="13072" width="6.6328125" style="6" customWidth="1"/>
    <col min="13073" max="13076" width="7.6328125" style="6" customWidth="1"/>
    <col min="13077" max="13078" width="7.90625" style="6" customWidth="1"/>
    <col min="13079" max="13081" width="7.6328125" style="6" customWidth="1"/>
    <col min="13082" max="13323" width="9" style="6"/>
    <col min="13324" max="13324" width="23.6328125" style="6" customWidth="1"/>
    <col min="13325" max="13325" width="27.6328125" style="6" customWidth="1"/>
    <col min="13326" max="13326" width="5.6328125" style="6" bestFit="1" customWidth="1"/>
    <col min="13327" max="13327" width="7.453125" style="6" bestFit="1" customWidth="1"/>
    <col min="13328" max="13328" width="6.6328125" style="6" customWidth="1"/>
    <col min="13329" max="13332" width="7.6328125" style="6" customWidth="1"/>
    <col min="13333" max="13334" width="7.90625" style="6" customWidth="1"/>
    <col min="13335" max="13337" width="7.6328125" style="6" customWidth="1"/>
    <col min="13338" max="13579" width="9" style="6"/>
    <col min="13580" max="13580" width="23.6328125" style="6" customWidth="1"/>
    <col min="13581" max="13581" width="27.6328125" style="6" customWidth="1"/>
    <col min="13582" max="13582" width="5.6328125" style="6" bestFit="1" customWidth="1"/>
    <col min="13583" max="13583" width="7.453125" style="6" bestFit="1" customWidth="1"/>
    <col min="13584" max="13584" width="6.6328125" style="6" customWidth="1"/>
    <col min="13585" max="13588" width="7.6328125" style="6" customWidth="1"/>
    <col min="13589" max="13590" width="7.90625" style="6" customWidth="1"/>
    <col min="13591" max="13593" width="7.6328125" style="6" customWidth="1"/>
    <col min="13594" max="13835" width="9" style="6"/>
    <col min="13836" max="13836" width="23.6328125" style="6" customWidth="1"/>
    <col min="13837" max="13837" width="27.6328125" style="6" customWidth="1"/>
    <col min="13838" max="13838" width="5.6328125" style="6" bestFit="1" customWidth="1"/>
    <col min="13839" max="13839" width="7.453125" style="6" bestFit="1" customWidth="1"/>
    <col min="13840" max="13840" width="6.6328125" style="6" customWidth="1"/>
    <col min="13841" max="13844" width="7.6328125" style="6" customWidth="1"/>
    <col min="13845" max="13846" width="7.90625" style="6" customWidth="1"/>
    <col min="13847" max="13849" width="7.6328125" style="6" customWidth="1"/>
    <col min="13850" max="14091" width="9" style="6"/>
    <col min="14092" max="14092" width="23.6328125" style="6" customWidth="1"/>
    <col min="14093" max="14093" width="27.6328125" style="6" customWidth="1"/>
    <col min="14094" max="14094" width="5.6328125" style="6" bestFit="1" customWidth="1"/>
    <col min="14095" max="14095" width="7.453125" style="6" bestFit="1" customWidth="1"/>
    <col min="14096" max="14096" width="6.6328125" style="6" customWidth="1"/>
    <col min="14097" max="14100" width="7.6328125" style="6" customWidth="1"/>
    <col min="14101" max="14102" width="7.90625" style="6" customWidth="1"/>
    <col min="14103" max="14105" width="7.6328125" style="6" customWidth="1"/>
    <col min="14106" max="14347" width="9" style="6"/>
    <col min="14348" max="14348" width="23.6328125" style="6" customWidth="1"/>
    <col min="14349" max="14349" width="27.6328125" style="6" customWidth="1"/>
    <col min="14350" max="14350" width="5.6328125" style="6" bestFit="1" customWidth="1"/>
    <col min="14351" max="14351" width="7.453125" style="6" bestFit="1" customWidth="1"/>
    <col min="14352" max="14352" width="6.6328125" style="6" customWidth="1"/>
    <col min="14353" max="14356" width="7.6328125" style="6" customWidth="1"/>
    <col min="14357" max="14358" width="7.90625" style="6" customWidth="1"/>
    <col min="14359" max="14361" width="7.6328125" style="6" customWidth="1"/>
    <col min="14362" max="14603" width="9" style="6"/>
    <col min="14604" max="14604" width="23.6328125" style="6" customWidth="1"/>
    <col min="14605" max="14605" width="27.6328125" style="6" customWidth="1"/>
    <col min="14606" max="14606" width="5.6328125" style="6" bestFit="1" customWidth="1"/>
    <col min="14607" max="14607" width="7.453125" style="6" bestFit="1" customWidth="1"/>
    <col min="14608" max="14608" width="6.6328125" style="6" customWidth="1"/>
    <col min="14609" max="14612" width="7.6328125" style="6" customWidth="1"/>
    <col min="14613" max="14614" width="7.90625" style="6" customWidth="1"/>
    <col min="14615" max="14617" width="7.6328125" style="6" customWidth="1"/>
    <col min="14618" max="14859" width="9" style="6"/>
    <col min="14860" max="14860" width="23.6328125" style="6" customWidth="1"/>
    <col min="14861" max="14861" width="27.6328125" style="6" customWidth="1"/>
    <col min="14862" max="14862" width="5.6328125" style="6" bestFit="1" customWidth="1"/>
    <col min="14863" max="14863" width="7.453125" style="6" bestFit="1" customWidth="1"/>
    <col min="14864" max="14864" width="6.6328125" style="6" customWidth="1"/>
    <col min="14865" max="14868" width="7.6328125" style="6" customWidth="1"/>
    <col min="14869" max="14870" width="7.90625" style="6" customWidth="1"/>
    <col min="14871" max="14873" width="7.6328125" style="6" customWidth="1"/>
    <col min="14874" max="15115" width="9" style="6"/>
    <col min="15116" max="15116" width="23.6328125" style="6" customWidth="1"/>
    <col min="15117" max="15117" width="27.6328125" style="6" customWidth="1"/>
    <col min="15118" max="15118" width="5.6328125" style="6" bestFit="1" customWidth="1"/>
    <col min="15119" max="15119" width="7.453125" style="6" bestFit="1" customWidth="1"/>
    <col min="15120" max="15120" width="6.6328125" style="6" customWidth="1"/>
    <col min="15121" max="15124" width="7.6328125" style="6" customWidth="1"/>
    <col min="15125" max="15126" width="7.90625" style="6" customWidth="1"/>
    <col min="15127" max="15129" width="7.6328125" style="6" customWidth="1"/>
    <col min="15130" max="15371" width="9" style="6"/>
    <col min="15372" max="15372" width="23.6328125" style="6" customWidth="1"/>
    <col min="15373" max="15373" width="27.6328125" style="6" customWidth="1"/>
    <col min="15374" max="15374" width="5.6328125" style="6" bestFit="1" customWidth="1"/>
    <col min="15375" max="15375" width="7.453125" style="6" bestFit="1" customWidth="1"/>
    <col min="15376" max="15376" width="6.6328125" style="6" customWidth="1"/>
    <col min="15377" max="15380" width="7.6328125" style="6" customWidth="1"/>
    <col min="15381" max="15382" width="7.90625" style="6" customWidth="1"/>
    <col min="15383" max="15385" width="7.6328125" style="6" customWidth="1"/>
    <col min="15386" max="15627" width="9" style="6"/>
    <col min="15628" max="15628" width="23.6328125" style="6" customWidth="1"/>
    <col min="15629" max="15629" width="27.6328125" style="6" customWidth="1"/>
    <col min="15630" max="15630" width="5.6328125" style="6" bestFit="1" customWidth="1"/>
    <col min="15631" max="15631" width="7.453125" style="6" bestFit="1" customWidth="1"/>
    <col min="15632" max="15632" width="6.6328125" style="6" customWidth="1"/>
    <col min="15633" max="15636" width="7.6328125" style="6" customWidth="1"/>
    <col min="15637" max="15638" width="7.90625" style="6" customWidth="1"/>
    <col min="15639" max="15641" width="7.6328125" style="6" customWidth="1"/>
    <col min="15642" max="15883" width="9" style="6"/>
    <col min="15884" max="15884" width="23.6328125" style="6" customWidth="1"/>
    <col min="15885" max="15885" width="27.6328125" style="6" customWidth="1"/>
    <col min="15886" max="15886" width="5.6328125" style="6" bestFit="1" customWidth="1"/>
    <col min="15887" max="15887" width="7.453125" style="6" bestFit="1" customWidth="1"/>
    <col min="15888" max="15888" width="6.6328125" style="6" customWidth="1"/>
    <col min="15889" max="15892" width="7.6328125" style="6" customWidth="1"/>
    <col min="15893" max="15894" width="7.90625" style="6" customWidth="1"/>
    <col min="15895" max="15897" width="7.6328125" style="6" customWidth="1"/>
    <col min="15898" max="16139" width="9" style="6"/>
    <col min="16140" max="16140" width="23.6328125" style="6" customWidth="1"/>
    <col min="16141" max="16141" width="27.6328125" style="6" customWidth="1"/>
    <col min="16142" max="16142" width="5.6328125" style="6" bestFit="1" customWidth="1"/>
    <col min="16143" max="16143" width="7.453125" style="6" bestFit="1" customWidth="1"/>
    <col min="16144" max="16144" width="6.6328125" style="6" customWidth="1"/>
    <col min="16145" max="16148" width="7.6328125" style="6" customWidth="1"/>
    <col min="16149" max="16150" width="7.90625" style="6" customWidth="1"/>
    <col min="16151" max="16153" width="7.6328125" style="6" customWidth="1"/>
    <col min="16154" max="16384" width="9" style="6"/>
  </cols>
  <sheetData>
    <row r="1" spans="2:34" s="267" customFormat="1" ht="30" customHeight="1">
      <c r="B1" s="2093" t="s">
        <v>832</v>
      </c>
      <c r="C1" s="1200"/>
      <c r="D1" s="1200"/>
      <c r="E1" s="1200"/>
      <c r="F1" s="1200"/>
      <c r="G1" s="1200"/>
      <c r="H1" s="1200"/>
      <c r="I1" s="1200"/>
      <c r="J1" s="1200"/>
      <c r="K1" s="1200"/>
      <c r="L1" s="1200"/>
      <c r="M1" s="1200"/>
      <c r="N1" s="1200"/>
      <c r="O1" s="1200"/>
      <c r="P1" s="1200"/>
      <c r="Q1" s="1200"/>
      <c r="R1" s="1200"/>
      <c r="S1" s="1200"/>
      <c r="T1" s="1200"/>
      <c r="U1" s="1200"/>
      <c r="V1" s="1200"/>
      <c r="W1" s="1200"/>
      <c r="X1" s="1200"/>
      <c r="Y1" s="1200"/>
      <c r="AD1" s="989"/>
      <c r="AE1" s="989"/>
    </row>
    <row r="2" spans="2:34" ht="20.149999999999999" customHeight="1">
      <c r="B2" s="981" t="s">
        <v>824</v>
      </c>
      <c r="C2" s="2889" t="s">
        <v>825</v>
      </c>
      <c r="D2" s="2890"/>
      <c r="E2" s="979"/>
      <c r="F2" s="273"/>
      <c r="G2" s="273"/>
      <c r="H2" s="273"/>
      <c r="I2" s="273"/>
      <c r="J2" s="273"/>
      <c r="K2" s="273"/>
      <c r="L2" s="273"/>
      <c r="M2" s="273"/>
      <c r="N2" s="273"/>
      <c r="O2" s="273"/>
      <c r="P2" s="273"/>
      <c r="Q2" s="990"/>
      <c r="R2" s="990"/>
      <c r="S2" s="1004"/>
      <c r="T2" s="2892" t="s">
        <v>840</v>
      </c>
      <c r="U2" s="2893"/>
      <c r="V2" s="2900"/>
      <c r="W2" s="2901"/>
      <c r="X2" s="2901"/>
      <c r="Y2" s="2902"/>
    </row>
    <row r="3" spans="2:34" ht="20.149999999999999" customHeight="1">
      <c r="B3" s="612" t="s">
        <v>826</v>
      </c>
      <c r="C3" s="2891" t="s">
        <v>827</v>
      </c>
      <c r="D3" s="1190"/>
      <c r="E3" s="1190"/>
      <c r="F3" s="1123"/>
      <c r="G3" s="275"/>
      <c r="H3" s="275"/>
      <c r="I3" s="275"/>
      <c r="J3" s="273"/>
      <c r="K3" s="273"/>
      <c r="L3" s="273"/>
      <c r="M3" s="273"/>
      <c r="N3" s="273"/>
      <c r="O3" s="273"/>
      <c r="P3" s="273"/>
      <c r="Q3" s="273"/>
      <c r="R3" s="273"/>
      <c r="S3" s="273"/>
      <c r="T3" s="273"/>
      <c r="U3" s="273"/>
      <c r="V3" s="273"/>
      <c r="W3" s="273"/>
      <c r="X3" s="273"/>
      <c r="Y3" s="276"/>
      <c r="AA3" s="270"/>
    </row>
    <row r="4" spans="2:34" ht="15" customHeight="1">
      <c r="B4" s="612"/>
      <c r="C4" s="556"/>
      <c r="D4" s="557"/>
      <c r="E4" s="557"/>
      <c r="F4" s="275"/>
      <c r="G4" s="275"/>
      <c r="H4" s="275"/>
      <c r="I4" s="275"/>
      <c r="J4" s="273"/>
      <c r="K4" s="273"/>
      <c r="L4" s="273"/>
      <c r="M4" s="273"/>
      <c r="N4" s="273"/>
      <c r="O4" s="273"/>
      <c r="P4" s="273"/>
      <c r="Q4" s="273"/>
      <c r="R4" s="273"/>
      <c r="S4" s="273"/>
      <c r="T4" s="273"/>
      <c r="U4" s="273"/>
      <c r="V4" s="273"/>
      <c r="W4" s="273"/>
      <c r="X4" s="273"/>
      <c r="Y4" s="276"/>
      <c r="AA4" s="270"/>
    </row>
    <row r="5" spans="2:34" ht="24.9" customHeight="1">
      <c r="B5" s="612"/>
      <c r="C5" s="2891" t="s">
        <v>470</v>
      </c>
      <c r="D5" s="1190"/>
      <c r="E5" s="2637">
        <f>各項目入力表!B3</f>
        <v>0</v>
      </c>
      <c r="F5" s="2904"/>
      <c r="G5" s="2904"/>
      <c r="H5" s="2904"/>
      <c r="I5" s="2904"/>
      <c r="J5" s="2904"/>
      <c r="K5" s="2904"/>
      <c r="L5" s="2904"/>
      <c r="M5" s="2904"/>
      <c r="N5" s="2904"/>
      <c r="O5" s="2904"/>
      <c r="P5" s="1123"/>
      <c r="Q5" s="1704" t="s">
        <v>841</v>
      </c>
      <c r="R5" s="1704"/>
      <c r="S5" s="1704"/>
      <c r="T5" s="2903">
        <f>各項目入力表!F4</f>
        <v>0</v>
      </c>
      <c r="U5" s="1123"/>
      <c r="V5" s="1123"/>
      <c r="W5" s="1123"/>
      <c r="X5" s="1123"/>
      <c r="Y5" s="1123"/>
      <c r="AA5" s="270"/>
    </row>
    <row r="6" spans="2:34" ht="24.9" customHeight="1">
      <c r="B6" s="612"/>
      <c r="C6" s="556"/>
      <c r="D6" s="557"/>
      <c r="E6" s="557"/>
      <c r="F6" s="275"/>
      <c r="G6" s="275"/>
      <c r="H6" s="275"/>
      <c r="I6" s="275"/>
      <c r="J6" s="273"/>
      <c r="K6" s="273"/>
      <c r="L6" s="273"/>
      <c r="M6" s="273"/>
      <c r="N6" s="273"/>
      <c r="O6" s="273"/>
      <c r="P6" s="1011"/>
      <c r="Q6" s="1704" t="s">
        <v>842</v>
      </c>
      <c r="R6" s="1704"/>
      <c r="S6" s="1704"/>
      <c r="T6" s="2903">
        <f>IF(AA10=AG6,各項目入力表!F6,+IF(AA10=AH6,各項目入力表!F12))</f>
        <v>0</v>
      </c>
      <c r="U6" s="1123"/>
      <c r="V6" s="1123"/>
      <c r="W6" s="1123"/>
      <c r="X6" s="1123"/>
      <c r="Y6" s="991" t="s">
        <v>334</v>
      </c>
      <c r="AA6" s="2921" t="s">
        <v>828</v>
      </c>
      <c r="AB6" s="2922"/>
      <c r="AC6" s="2922"/>
      <c r="AD6" s="992"/>
      <c r="AE6" s="993"/>
      <c r="AG6" s="6" t="s">
        <v>829</v>
      </c>
      <c r="AH6" s="6" t="s">
        <v>830</v>
      </c>
    </row>
    <row r="7" spans="2:34" ht="15" customHeight="1">
      <c r="B7" s="273"/>
      <c r="C7" s="273"/>
      <c r="D7" s="273"/>
      <c r="E7" s="604"/>
      <c r="F7" s="1082"/>
      <c r="G7" s="1082"/>
      <c r="H7" s="1082"/>
      <c r="I7" s="1082"/>
      <c r="J7" s="1082"/>
      <c r="K7" s="1082"/>
      <c r="L7" s="1082"/>
      <c r="M7" s="1082"/>
      <c r="N7" s="1082"/>
      <c r="O7" s="278"/>
      <c r="P7" s="604"/>
      <c r="Q7" s="2905" t="s">
        <v>1002</v>
      </c>
      <c r="R7" s="2905"/>
      <c r="S7" s="2905"/>
      <c r="T7" s="2905"/>
      <c r="U7" s="2905"/>
      <c r="V7" s="2905"/>
      <c r="W7" s="2905"/>
      <c r="X7" s="2905"/>
      <c r="Y7" s="2905"/>
    </row>
    <row r="8" spans="2:34" ht="15" customHeight="1">
      <c r="B8" s="273"/>
      <c r="C8" s="273"/>
      <c r="D8" s="273"/>
      <c r="E8" s="604"/>
      <c r="F8" s="980"/>
      <c r="G8" s="980"/>
      <c r="H8" s="980"/>
      <c r="I8" s="980"/>
      <c r="J8" s="980"/>
      <c r="K8" s="980"/>
      <c r="L8" s="980"/>
      <c r="M8" s="980"/>
      <c r="N8" s="980"/>
      <c r="O8" s="278"/>
      <c r="P8" s="604"/>
      <c r="Q8" s="2906"/>
      <c r="R8" s="2906"/>
      <c r="S8" s="2906"/>
      <c r="T8" s="2906"/>
      <c r="U8" s="2906"/>
      <c r="V8" s="2906"/>
      <c r="W8" s="2906"/>
      <c r="X8" s="2906"/>
      <c r="Y8" s="2906"/>
    </row>
    <row r="9" spans="2:34" ht="18" customHeight="1" thickBot="1">
      <c r="B9" s="2923" t="s">
        <v>922</v>
      </c>
      <c r="C9" s="1175"/>
      <c r="D9" s="1175"/>
      <c r="E9" s="1175"/>
      <c r="F9" s="1175"/>
      <c r="G9" s="1175"/>
      <c r="H9" s="1175"/>
      <c r="I9" s="1175"/>
      <c r="J9" s="1175"/>
      <c r="K9" s="1175"/>
      <c r="L9" s="1175"/>
      <c r="M9" s="1175"/>
      <c r="N9" s="1175"/>
      <c r="O9" s="1175"/>
      <c r="P9" s="1175"/>
      <c r="Q9" s="1175"/>
      <c r="R9" s="1175"/>
      <c r="S9" s="1175"/>
      <c r="T9" s="1175"/>
      <c r="U9" s="1175"/>
      <c r="V9" s="1175"/>
      <c r="W9" s="1175"/>
      <c r="X9" s="273"/>
      <c r="Y9" s="273"/>
    </row>
    <row r="10" spans="2:34" s="997" customFormat="1" ht="24.9" customHeight="1" thickBot="1">
      <c r="B10" s="996" t="s">
        <v>833</v>
      </c>
      <c r="C10" s="2894" t="s">
        <v>835</v>
      </c>
      <c r="D10" s="2895"/>
      <c r="E10" s="2895"/>
      <c r="F10" s="2895"/>
      <c r="G10" s="2896"/>
      <c r="H10" s="2897" t="s">
        <v>834</v>
      </c>
      <c r="I10" s="2895"/>
      <c r="J10" s="2895"/>
      <c r="K10" s="2895"/>
      <c r="L10" s="2896"/>
      <c r="M10" s="1003" t="s">
        <v>836</v>
      </c>
      <c r="N10" s="1002" t="s">
        <v>837</v>
      </c>
      <c r="O10" s="2894" t="s">
        <v>838</v>
      </c>
      <c r="P10" s="2895"/>
      <c r="Q10" s="2895"/>
      <c r="R10" s="2895"/>
      <c r="S10" s="2896"/>
      <c r="T10" s="2898" t="s">
        <v>839</v>
      </c>
      <c r="U10" s="2898"/>
      <c r="V10" s="2898"/>
      <c r="W10" s="2899"/>
      <c r="X10" s="2924" t="s">
        <v>171</v>
      </c>
      <c r="Y10" s="2925"/>
      <c r="AA10" s="2926" t="s">
        <v>831</v>
      </c>
      <c r="AB10" s="2927"/>
      <c r="AC10" s="2928"/>
      <c r="AD10" s="998"/>
      <c r="AE10" s="998"/>
    </row>
    <row r="11" spans="2:34" ht="24.9" customHeight="1">
      <c r="B11" s="1008"/>
      <c r="C11" s="2929"/>
      <c r="D11" s="2930"/>
      <c r="E11" s="2930"/>
      <c r="F11" s="2930"/>
      <c r="G11" s="2931"/>
      <c r="H11" s="2907"/>
      <c r="I11" s="2908"/>
      <c r="J11" s="2908"/>
      <c r="K11" s="2908"/>
      <c r="L11" s="2909"/>
      <c r="M11" s="999"/>
      <c r="N11" s="1005"/>
      <c r="O11" s="2910"/>
      <c r="P11" s="2911"/>
      <c r="Q11" s="2911"/>
      <c r="R11" s="2911"/>
      <c r="S11" s="2912"/>
      <c r="T11" s="2913"/>
      <c r="U11" s="2914"/>
      <c r="V11" s="2914"/>
      <c r="W11" s="2915"/>
      <c r="X11" s="2916"/>
      <c r="Y11" s="2917"/>
    </row>
    <row r="12" spans="2:34" ht="24.9" customHeight="1">
      <c r="B12" s="1009"/>
      <c r="C12" s="2918"/>
      <c r="D12" s="2919"/>
      <c r="E12" s="2919"/>
      <c r="F12" s="2919"/>
      <c r="G12" s="2920"/>
      <c r="H12" s="2934"/>
      <c r="I12" s="2919"/>
      <c r="J12" s="2919"/>
      <c r="K12" s="2919"/>
      <c r="L12" s="2920"/>
      <c r="M12" s="1000"/>
      <c r="N12" s="1006"/>
      <c r="O12" s="2935"/>
      <c r="P12" s="2936"/>
      <c r="Q12" s="2936"/>
      <c r="R12" s="2936"/>
      <c r="S12" s="2937"/>
      <c r="T12" s="2938"/>
      <c r="U12" s="2939"/>
      <c r="V12" s="2939"/>
      <c r="W12" s="2940"/>
      <c r="X12" s="2932"/>
      <c r="Y12" s="2933"/>
    </row>
    <row r="13" spans="2:34" ht="24.9" customHeight="1">
      <c r="B13" s="1009"/>
      <c r="C13" s="2918"/>
      <c r="D13" s="2919"/>
      <c r="E13" s="2919"/>
      <c r="F13" s="2919"/>
      <c r="G13" s="2920"/>
      <c r="H13" s="2934"/>
      <c r="I13" s="2919"/>
      <c r="J13" s="2919"/>
      <c r="K13" s="2919"/>
      <c r="L13" s="2920"/>
      <c r="M13" s="1000"/>
      <c r="N13" s="1006"/>
      <c r="O13" s="2935"/>
      <c r="P13" s="2936"/>
      <c r="Q13" s="2936"/>
      <c r="R13" s="2936"/>
      <c r="S13" s="2937"/>
      <c r="T13" s="2938"/>
      <c r="U13" s="2939"/>
      <c r="V13" s="2939"/>
      <c r="W13" s="2940"/>
      <c r="X13" s="2932"/>
      <c r="Y13" s="2933"/>
    </row>
    <row r="14" spans="2:34" ht="24.9" customHeight="1">
      <c r="B14" s="1009"/>
      <c r="C14" s="2918"/>
      <c r="D14" s="2919"/>
      <c r="E14" s="2919"/>
      <c r="F14" s="2919"/>
      <c r="G14" s="2920"/>
      <c r="H14" s="2934"/>
      <c r="I14" s="2919"/>
      <c r="J14" s="2919"/>
      <c r="K14" s="2919"/>
      <c r="L14" s="2920"/>
      <c r="M14" s="1000"/>
      <c r="N14" s="1006"/>
      <c r="O14" s="2935"/>
      <c r="P14" s="2936"/>
      <c r="Q14" s="2936"/>
      <c r="R14" s="2936"/>
      <c r="S14" s="2937"/>
      <c r="T14" s="2938"/>
      <c r="U14" s="2939"/>
      <c r="V14" s="2939"/>
      <c r="W14" s="2940"/>
      <c r="X14" s="2932"/>
      <c r="Y14" s="2933"/>
    </row>
    <row r="15" spans="2:34" ht="24.9" customHeight="1">
      <c r="B15" s="1009"/>
      <c r="C15" s="2918"/>
      <c r="D15" s="2919"/>
      <c r="E15" s="2919"/>
      <c r="F15" s="2919"/>
      <c r="G15" s="2920"/>
      <c r="H15" s="2934"/>
      <c r="I15" s="2919"/>
      <c r="J15" s="2919"/>
      <c r="K15" s="2919"/>
      <c r="L15" s="2920"/>
      <c r="M15" s="1000"/>
      <c r="N15" s="1006"/>
      <c r="O15" s="2935"/>
      <c r="P15" s="2936"/>
      <c r="Q15" s="2936"/>
      <c r="R15" s="2936"/>
      <c r="S15" s="2937"/>
      <c r="T15" s="2938"/>
      <c r="U15" s="2939"/>
      <c r="V15" s="2939"/>
      <c r="W15" s="2940"/>
      <c r="X15" s="2932"/>
      <c r="Y15" s="2933"/>
    </row>
    <row r="16" spans="2:34" ht="24.9" customHeight="1">
      <c r="B16" s="1009"/>
      <c r="C16" s="2918"/>
      <c r="D16" s="2919"/>
      <c r="E16" s="2919"/>
      <c r="F16" s="2919"/>
      <c r="G16" s="2920"/>
      <c r="H16" s="2934"/>
      <c r="I16" s="2919"/>
      <c r="J16" s="2919"/>
      <c r="K16" s="2919"/>
      <c r="L16" s="2920"/>
      <c r="M16" s="1000"/>
      <c r="N16" s="1006"/>
      <c r="O16" s="2935"/>
      <c r="P16" s="2936"/>
      <c r="Q16" s="2936"/>
      <c r="R16" s="2936"/>
      <c r="S16" s="2937"/>
      <c r="T16" s="2938"/>
      <c r="U16" s="2939"/>
      <c r="V16" s="2939"/>
      <c r="W16" s="2940"/>
      <c r="X16" s="2932"/>
      <c r="Y16" s="2933"/>
    </row>
    <row r="17" spans="1:16153" ht="24.9" customHeight="1">
      <c r="B17" s="1009"/>
      <c r="C17" s="2918"/>
      <c r="D17" s="2919"/>
      <c r="E17" s="2919"/>
      <c r="F17" s="2919"/>
      <c r="G17" s="2920"/>
      <c r="H17" s="2934"/>
      <c r="I17" s="2919"/>
      <c r="J17" s="2919"/>
      <c r="K17" s="2919"/>
      <c r="L17" s="2920"/>
      <c r="M17" s="1000"/>
      <c r="N17" s="1006"/>
      <c r="O17" s="2935"/>
      <c r="P17" s="2936"/>
      <c r="Q17" s="2936"/>
      <c r="R17" s="2936"/>
      <c r="S17" s="2937"/>
      <c r="T17" s="2938"/>
      <c r="U17" s="2939"/>
      <c r="V17" s="2939"/>
      <c r="W17" s="2940"/>
      <c r="X17" s="2932"/>
      <c r="Y17" s="2933"/>
    </row>
    <row r="18" spans="1:16153" ht="24.9" customHeight="1">
      <c r="B18" s="1009"/>
      <c r="C18" s="2918"/>
      <c r="D18" s="2919"/>
      <c r="E18" s="2919"/>
      <c r="F18" s="2919"/>
      <c r="G18" s="2920"/>
      <c r="H18" s="2934"/>
      <c r="I18" s="2919"/>
      <c r="J18" s="2919"/>
      <c r="K18" s="2919"/>
      <c r="L18" s="2920"/>
      <c r="M18" s="1000"/>
      <c r="N18" s="1006"/>
      <c r="O18" s="2935"/>
      <c r="P18" s="2936"/>
      <c r="Q18" s="2936"/>
      <c r="R18" s="2936"/>
      <c r="S18" s="2937"/>
      <c r="T18" s="2938"/>
      <c r="U18" s="2939"/>
      <c r="V18" s="2939"/>
      <c r="W18" s="2940"/>
      <c r="X18" s="2932"/>
      <c r="Y18" s="2933"/>
    </row>
    <row r="19" spans="1:16153" ht="24.9" customHeight="1">
      <c r="B19" s="1009"/>
      <c r="C19" s="2918"/>
      <c r="D19" s="2919"/>
      <c r="E19" s="2919"/>
      <c r="F19" s="2919"/>
      <c r="G19" s="2920"/>
      <c r="H19" s="2934"/>
      <c r="I19" s="2919"/>
      <c r="J19" s="2919"/>
      <c r="K19" s="2919"/>
      <c r="L19" s="2920"/>
      <c r="M19" s="1000"/>
      <c r="N19" s="1006"/>
      <c r="O19" s="2935"/>
      <c r="P19" s="2936"/>
      <c r="Q19" s="2936"/>
      <c r="R19" s="2936"/>
      <c r="S19" s="2937"/>
      <c r="T19" s="2938"/>
      <c r="U19" s="2939"/>
      <c r="V19" s="2939"/>
      <c r="W19" s="2940"/>
      <c r="X19" s="2932"/>
      <c r="Y19" s="2933"/>
    </row>
    <row r="20" spans="1:16153" ht="24.9" customHeight="1">
      <c r="B20" s="1009"/>
      <c r="C20" s="2918"/>
      <c r="D20" s="2919"/>
      <c r="E20" s="2919"/>
      <c r="F20" s="2919"/>
      <c r="G20" s="2920"/>
      <c r="H20" s="2934"/>
      <c r="I20" s="2919"/>
      <c r="J20" s="2919"/>
      <c r="K20" s="2919"/>
      <c r="L20" s="2920"/>
      <c r="M20" s="1000"/>
      <c r="N20" s="1006"/>
      <c r="O20" s="2935"/>
      <c r="P20" s="2936"/>
      <c r="Q20" s="2936"/>
      <c r="R20" s="2936"/>
      <c r="S20" s="2937"/>
      <c r="T20" s="2938"/>
      <c r="U20" s="2939"/>
      <c r="V20" s="2939"/>
      <c r="W20" s="2940"/>
      <c r="X20" s="2932"/>
      <c r="Y20" s="2933"/>
    </row>
    <row r="21" spans="1:16153" ht="24.9" customHeight="1">
      <c r="B21" s="1009"/>
      <c r="C21" s="2918"/>
      <c r="D21" s="2919"/>
      <c r="E21" s="2919"/>
      <c r="F21" s="2919"/>
      <c r="G21" s="2920"/>
      <c r="H21" s="2934"/>
      <c r="I21" s="2919"/>
      <c r="J21" s="2919"/>
      <c r="K21" s="2919"/>
      <c r="L21" s="2920"/>
      <c r="M21" s="1000"/>
      <c r="N21" s="1006"/>
      <c r="O21" s="2935"/>
      <c r="P21" s="2936"/>
      <c r="Q21" s="2936"/>
      <c r="R21" s="2936"/>
      <c r="S21" s="2937"/>
      <c r="T21" s="2938"/>
      <c r="U21" s="2939"/>
      <c r="V21" s="2939"/>
      <c r="W21" s="2940"/>
      <c r="X21" s="2932"/>
      <c r="Y21" s="2933"/>
    </row>
    <row r="22" spans="1:16153" ht="24.9" customHeight="1" thickBot="1">
      <c r="B22" s="1010"/>
      <c r="C22" s="2943"/>
      <c r="D22" s="2944"/>
      <c r="E22" s="2944"/>
      <c r="F22" s="2944"/>
      <c r="G22" s="2945"/>
      <c r="H22" s="2946"/>
      <c r="I22" s="2944"/>
      <c r="J22" s="2944"/>
      <c r="K22" s="2944"/>
      <c r="L22" s="2945"/>
      <c r="M22" s="1001"/>
      <c r="N22" s="1007"/>
      <c r="O22" s="2947"/>
      <c r="P22" s="2948"/>
      <c r="Q22" s="2948"/>
      <c r="R22" s="2948"/>
      <c r="S22" s="2949"/>
      <c r="T22" s="2950"/>
      <c r="U22" s="2951"/>
      <c r="V22" s="2951"/>
      <c r="W22" s="2952"/>
      <c r="X22" s="2941"/>
      <c r="Y22" s="2942"/>
    </row>
    <row r="23" spans="1:16153">
      <c r="B23" s="2955"/>
      <c r="C23" s="2955"/>
      <c r="D23" s="2955"/>
      <c r="E23" s="2955"/>
      <c r="F23" s="2955"/>
      <c r="G23" s="2955"/>
      <c r="H23" s="2955"/>
      <c r="I23" s="2955"/>
      <c r="J23" s="2955"/>
      <c r="K23" s="2955"/>
      <c r="L23" s="2955"/>
      <c r="M23" s="2955"/>
      <c r="N23" s="2955"/>
      <c r="O23" s="2955"/>
      <c r="P23" s="2955"/>
      <c r="Q23" s="2955"/>
      <c r="R23" s="2955"/>
      <c r="S23" s="2955"/>
      <c r="T23" s="2955"/>
      <c r="U23" s="1110" t="s">
        <v>1003</v>
      </c>
      <c r="V23" s="1111" t="s">
        <v>1004</v>
      </c>
      <c r="W23" s="1112" t="s">
        <v>1005</v>
      </c>
      <c r="X23" s="1112" t="s">
        <v>11</v>
      </c>
      <c r="Y23" s="1113" t="s">
        <v>1006</v>
      </c>
    </row>
    <row r="24" spans="1:16153" ht="13.25" customHeight="1">
      <c r="B24" s="2955"/>
      <c r="C24" s="2955"/>
      <c r="D24" s="2955"/>
      <c r="E24" s="2955"/>
      <c r="F24" s="2955"/>
      <c r="G24" s="2955"/>
      <c r="H24" s="2955"/>
      <c r="I24" s="2955"/>
      <c r="J24" s="2955"/>
      <c r="K24" s="2955"/>
      <c r="L24" s="2955"/>
      <c r="M24" s="2955"/>
      <c r="N24" s="2955"/>
      <c r="O24" s="2955"/>
      <c r="P24" s="2955"/>
      <c r="Q24" s="2955"/>
      <c r="R24" s="2955"/>
      <c r="S24" s="2955"/>
      <c r="T24" s="2955"/>
      <c r="U24" s="2956"/>
      <c r="V24" s="2959"/>
      <c r="W24" s="2959"/>
      <c r="X24" s="2959"/>
      <c r="Y24" s="2962"/>
    </row>
    <row r="25" spans="1:16153" ht="15" customHeight="1">
      <c r="B25" s="2955"/>
      <c r="C25" s="2955"/>
      <c r="D25" s="2955"/>
      <c r="E25" s="2955"/>
      <c r="F25" s="2955"/>
      <c r="G25" s="2955"/>
      <c r="H25" s="2955"/>
      <c r="I25" s="2955"/>
      <c r="J25" s="2955"/>
      <c r="K25" s="2955"/>
      <c r="L25" s="2955"/>
      <c r="M25" s="2955"/>
      <c r="N25" s="2955"/>
      <c r="O25" s="2955"/>
      <c r="P25" s="2955"/>
      <c r="Q25" s="2955"/>
      <c r="R25" s="2955"/>
      <c r="S25" s="2955"/>
      <c r="T25" s="2955"/>
      <c r="U25" s="2957"/>
      <c r="V25" s="2960"/>
      <c r="W25" s="2960"/>
      <c r="X25" s="2960"/>
      <c r="Y25" s="2963"/>
    </row>
    <row r="26" spans="1:16153" ht="13.25" customHeight="1" thickBot="1">
      <c r="B26" s="2955"/>
      <c r="C26" s="2955"/>
      <c r="D26" s="2955"/>
      <c r="E26" s="2955"/>
      <c r="F26" s="2955"/>
      <c r="G26" s="2955"/>
      <c r="H26" s="2955"/>
      <c r="I26" s="2955"/>
      <c r="J26" s="2955"/>
      <c r="K26" s="2955"/>
      <c r="L26" s="2955"/>
      <c r="M26" s="2955"/>
      <c r="N26" s="2955"/>
      <c r="O26" s="2955"/>
      <c r="P26" s="2955"/>
      <c r="Q26" s="2955"/>
      <c r="R26" s="2955"/>
      <c r="S26" s="2955"/>
      <c r="T26" s="2955"/>
      <c r="U26" s="2958"/>
      <c r="V26" s="2961"/>
      <c r="W26" s="2961"/>
      <c r="X26" s="2961"/>
      <c r="Y26" s="2964"/>
    </row>
    <row r="27" spans="1:16153" s="989" customFormat="1" ht="18.75" customHeight="1">
      <c r="A27" s="6"/>
      <c r="B27" s="919"/>
      <c r="C27" s="920"/>
      <c r="D27" s="920"/>
      <c r="E27" s="920"/>
      <c r="F27" s="919"/>
      <c r="G27" s="919"/>
      <c r="H27" s="919"/>
      <c r="I27" s="919"/>
      <c r="J27" s="919"/>
      <c r="K27" s="919"/>
      <c r="L27" s="919"/>
      <c r="M27" s="919"/>
      <c r="N27" s="921"/>
      <c r="O27" s="921"/>
      <c r="P27" s="921"/>
      <c r="Q27" s="918"/>
      <c r="R27" s="918"/>
      <c r="S27" s="918"/>
      <c r="T27" s="918"/>
      <c r="U27" s="918"/>
      <c r="V27" s="922"/>
      <c r="W27" s="919"/>
      <c r="X27" s="919"/>
      <c r="Y27" s="919"/>
      <c r="Z27" s="6"/>
      <c r="AA27" s="6"/>
      <c r="AB27" s="6"/>
      <c r="AC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c r="AML27" s="6"/>
      <c r="AMM27" s="6"/>
      <c r="AMN27" s="6"/>
      <c r="AMO27" s="6"/>
      <c r="AMP27" s="6"/>
      <c r="AMQ27" s="6"/>
      <c r="AMR27" s="6"/>
      <c r="AMS27" s="6"/>
      <c r="AMT27" s="6"/>
      <c r="AMU27" s="6"/>
      <c r="AMV27" s="6"/>
      <c r="AMW27" s="6"/>
      <c r="AMX27" s="6"/>
      <c r="AMY27" s="6"/>
      <c r="AMZ27" s="6"/>
      <c r="ANA27" s="6"/>
      <c r="ANB27" s="6"/>
      <c r="ANC27" s="6"/>
      <c r="AND27" s="6"/>
      <c r="ANE27" s="6"/>
      <c r="ANF27" s="6"/>
      <c r="ANG27" s="6"/>
      <c r="ANH27" s="6"/>
      <c r="ANI27" s="6"/>
      <c r="ANJ27" s="6"/>
      <c r="ANK27" s="6"/>
      <c r="ANL27" s="6"/>
      <c r="ANM27" s="6"/>
      <c r="ANN27" s="6"/>
      <c r="ANO27" s="6"/>
      <c r="ANP27" s="6"/>
      <c r="ANQ27" s="6"/>
      <c r="ANR27" s="6"/>
      <c r="ANS27" s="6"/>
      <c r="ANT27" s="6"/>
      <c r="ANU27" s="6"/>
      <c r="ANV27" s="6"/>
      <c r="ANW27" s="6"/>
      <c r="ANX27" s="6"/>
      <c r="ANY27" s="6"/>
      <c r="ANZ27" s="6"/>
      <c r="AOA27" s="6"/>
      <c r="AOB27" s="6"/>
      <c r="AOC27" s="6"/>
      <c r="AOD27" s="6"/>
      <c r="AOE27" s="6"/>
      <c r="AOF27" s="6"/>
      <c r="AOG27" s="6"/>
      <c r="AOH27" s="6"/>
      <c r="AOI27" s="6"/>
      <c r="AOJ27" s="6"/>
      <c r="AOK27" s="6"/>
      <c r="AOL27" s="6"/>
      <c r="AOM27" s="6"/>
      <c r="AON27" s="6"/>
      <c r="AOO27" s="6"/>
      <c r="AOP27" s="6"/>
      <c r="AOQ27" s="6"/>
      <c r="AOR27" s="6"/>
      <c r="AOS27" s="6"/>
      <c r="AOT27" s="6"/>
      <c r="AOU27" s="6"/>
      <c r="AOV27" s="6"/>
      <c r="AOW27" s="6"/>
      <c r="AOX27" s="6"/>
      <c r="AOY27" s="6"/>
      <c r="AOZ27" s="6"/>
      <c r="APA27" s="6"/>
      <c r="APB27" s="6"/>
      <c r="APC27" s="6"/>
      <c r="APD27" s="6"/>
      <c r="APE27" s="6"/>
      <c r="APF27" s="6"/>
      <c r="APG27" s="6"/>
      <c r="APH27" s="6"/>
      <c r="API27" s="6"/>
      <c r="APJ27" s="6"/>
      <c r="APK27" s="6"/>
      <c r="APL27" s="6"/>
      <c r="APM27" s="6"/>
      <c r="APN27" s="6"/>
      <c r="APO27" s="6"/>
      <c r="APP27" s="6"/>
      <c r="APQ27" s="6"/>
      <c r="APR27" s="6"/>
      <c r="APS27" s="6"/>
      <c r="APT27" s="6"/>
      <c r="APU27" s="6"/>
      <c r="APV27" s="6"/>
      <c r="APW27" s="6"/>
      <c r="APX27" s="6"/>
      <c r="APY27" s="6"/>
      <c r="APZ27" s="6"/>
      <c r="AQA27" s="6"/>
      <c r="AQB27" s="6"/>
      <c r="AQC27" s="6"/>
      <c r="AQD27" s="6"/>
      <c r="AQE27" s="6"/>
      <c r="AQF27" s="6"/>
      <c r="AQG27" s="6"/>
      <c r="AQH27" s="6"/>
      <c r="AQI27" s="6"/>
      <c r="AQJ27" s="6"/>
      <c r="AQK27" s="6"/>
      <c r="AQL27" s="6"/>
      <c r="AQM27" s="6"/>
      <c r="AQN27" s="6"/>
      <c r="AQO27" s="6"/>
      <c r="AQP27" s="6"/>
      <c r="AQQ27" s="6"/>
      <c r="AQR27" s="6"/>
      <c r="AQS27" s="6"/>
      <c r="AQT27" s="6"/>
      <c r="AQU27" s="6"/>
      <c r="AQV27" s="6"/>
      <c r="AQW27" s="6"/>
      <c r="AQX27" s="6"/>
      <c r="AQY27" s="6"/>
      <c r="AQZ27" s="6"/>
      <c r="ARA27" s="6"/>
      <c r="ARB27" s="6"/>
      <c r="ARC27" s="6"/>
      <c r="ARD27" s="6"/>
      <c r="ARE27" s="6"/>
      <c r="ARF27" s="6"/>
      <c r="ARG27" s="6"/>
      <c r="ARH27" s="6"/>
      <c r="ARI27" s="6"/>
      <c r="ARJ27" s="6"/>
      <c r="ARK27" s="6"/>
      <c r="ARL27" s="6"/>
      <c r="ARM27" s="6"/>
      <c r="ARN27" s="6"/>
      <c r="ARO27" s="6"/>
      <c r="ARP27" s="6"/>
      <c r="ARQ27" s="6"/>
      <c r="ARR27" s="6"/>
      <c r="ARS27" s="6"/>
      <c r="ART27" s="6"/>
      <c r="ARU27" s="6"/>
      <c r="ARV27" s="6"/>
      <c r="ARW27" s="6"/>
      <c r="ARX27" s="6"/>
      <c r="ARY27" s="6"/>
      <c r="ARZ27" s="6"/>
      <c r="ASA27" s="6"/>
      <c r="ASB27" s="6"/>
      <c r="ASC27" s="6"/>
      <c r="ASD27" s="6"/>
      <c r="ASE27" s="6"/>
      <c r="ASF27" s="6"/>
      <c r="ASG27" s="6"/>
      <c r="ASH27" s="6"/>
      <c r="ASI27" s="6"/>
      <c r="ASJ27" s="6"/>
      <c r="ASK27" s="6"/>
      <c r="ASL27" s="6"/>
      <c r="ASM27" s="6"/>
      <c r="ASN27" s="6"/>
      <c r="ASO27" s="6"/>
      <c r="ASP27" s="6"/>
      <c r="ASQ27" s="6"/>
      <c r="ASR27" s="6"/>
      <c r="ASS27" s="6"/>
      <c r="AST27" s="6"/>
      <c r="ASU27" s="6"/>
      <c r="ASV27" s="6"/>
      <c r="ASW27" s="6"/>
      <c r="ASX27" s="6"/>
      <c r="ASY27" s="6"/>
      <c r="ASZ27" s="6"/>
      <c r="ATA27" s="6"/>
      <c r="ATB27" s="6"/>
      <c r="ATC27" s="6"/>
      <c r="ATD27" s="6"/>
      <c r="ATE27" s="6"/>
      <c r="ATF27" s="6"/>
      <c r="ATG27" s="6"/>
      <c r="ATH27" s="6"/>
      <c r="ATI27" s="6"/>
      <c r="ATJ27" s="6"/>
      <c r="ATK27" s="6"/>
      <c r="ATL27" s="6"/>
      <c r="ATM27" s="6"/>
      <c r="ATN27" s="6"/>
      <c r="ATO27" s="6"/>
      <c r="ATP27" s="6"/>
      <c r="ATQ27" s="6"/>
      <c r="ATR27" s="6"/>
      <c r="ATS27" s="6"/>
      <c r="ATT27" s="6"/>
      <c r="ATU27" s="6"/>
      <c r="ATV27" s="6"/>
      <c r="ATW27" s="6"/>
      <c r="ATX27" s="6"/>
      <c r="ATY27" s="6"/>
      <c r="ATZ27" s="6"/>
      <c r="AUA27" s="6"/>
      <c r="AUB27" s="6"/>
      <c r="AUC27" s="6"/>
      <c r="AUD27" s="6"/>
      <c r="AUE27" s="6"/>
      <c r="AUF27" s="6"/>
      <c r="AUG27" s="6"/>
      <c r="AUH27" s="6"/>
      <c r="AUI27" s="6"/>
      <c r="AUJ27" s="6"/>
      <c r="AUK27" s="6"/>
      <c r="AUL27" s="6"/>
      <c r="AUM27" s="6"/>
      <c r="AUN27" s="6"/>
      <c r="AUO27" s="6"/>
      <c r="AUP27" s="6"/>
      <c r="AUQ27" s="6"/>
      <c r="AUR27" s="6"/>
      <c r="AUS27" s="6"/>
      <c r="AUT27" s="6"/>
      <c r="AUU27" s="6"/>
      <c r="AUV27" s="6"/>
      <c r="AUW27" s="6"/>
      <c r="AUX27" s="6"/>
      <c r="AUY27" s="6"/>
      <c r="AUZ27" s="6"/>
      <c r="AVA27" s="6"/>
      <c r="AVB27" s="6"/>
      <c r="AVC27" s="6"/>
      <c r="AVD27" s="6"/>
      <c r="AVE27" s="6"/>
      <c r="AVF27" s="6"/>
      <c r="AVG27" s="6"/>
      <c r="AVH27" s="6"/>
      <c r="AVI27" s="6"/>
      <c r="AVJ27" s="6"/>
      <c r="AVK27" s="6"/>
      <c r="AVL27" s="6"/>
      <c r="AVM27" s="6"/>
      <c r="AVN27" s="6"/>
      <c r="AVO27" s="6"/>
      <c r="AVP27" s="6"/>
      <c r="AVQ27" s="6"/>
      <c r="AVR27" s="6"/>
      <c r="AVS27" s="6"/>
      <c r="AVT27" s="6"/>
      <c r="AVU27" s="6"/>
      <c r="AVV27" s="6"/>
      <c r="AVW27" s="6"/>
      <c r="AVX27" s="6"/>
      <c r="AVY27" s="6"/>
      <c r="AVZ27" s="6"/>
      <c r="AWA27" s="6"/>
      <c r="AWB27" s="6"/>
      <c r="AWC27" s="6"/>
      <c r="AWD27" s="6"/>
      <c r="AWE27" s="6"/>
      <c r="AWF27" s="6"/>
      <c r="AWG27" s="6"/>
      <c r="AWH27" s="6"/>
      <c r="AWI27" s="6"/>
      <c r="AWJ27" s="6"/>
      <c r="AWK27" s="6"/>
      <c r="AWL27" s="6"/>
      <c r="AWM27" s="6"/>
      <c r="AWN27" s="6"/>
      <c r="AWO27" s="6"/>
      <c r="AWP27" s="6"/>
      <c r="AWQ27" s="6"/>
      <c r="AWR27" s="6"/>
      <c r="AWS27" s="6"/>
      <c r="AWT27" s="6"/>
      <c r="AWU27" s="6"/>
      <c r="AWV27" s="6"/>
      <c r="AWW27" s="6"/>
      <c r="AWX27" s="6"/>
      <c r="AWY27" s="6"/>
      <c r="AWZ27" s="6"/>
      <c r="AXA27" s="6"/>
      <c r="AXB27" s="6"/>
      <c r="AXC27" s="6"/>
      <c r="AXD27" s="6"/>
      <c r="AXE27" s="6"/>
      <c r="AXF27" s="6"/>
      <c r="AXG27" s="6"/>
      <c r="AXH27" s="6"/>
      <c r="AXI27" s="6"/>
      <c r="AXJ27" s="6"/>
      <c r="AXK27" s="6"/>
      <c r="AXL27" s="6"/>
      <c r="AXM27" s="6"/>
      <c r="AXN27" s="6"/>
      <c r="AXO27" s="6"/>
      <c r="AXP27" s="6"/>
      <c r="AXQ27" s="6"/>
      <c r="AXR27" s="6"/>
      <c r="AXS27" s="6"/>
      <c r="AXT27" s="6"/>
      <c r="AXU27" s="6"/>
      <c r="AXV27" s="6"/>
      <c r="AXW27" s="6"/>
      <c r="AXX27" s="6"/>
      <c r="AXY27" s="6"/>
      <c r="AXZ27" s="6"/>
      <c r="AYA27" s="6"/>
      <c r="AYB27" s="6"/>
      <c r="AYC27" s="6"/>
      <c r="AYD27" s="6"/>
      <c r="AYE27" s="6"/>
      <c r="AYF27" s="6"/>
      <c r="AYG27" s="6"/>
      <c r="AYH27" s="6"/>
      <c r="AYI27" s="6"/>
      <c r="AYJ27" s="6"/>
      <c r="AYK27" s="6"/>
      <c r="AYL27" s="6"/>
      <c r="AYM27" s="6"/>
      <c r="AYN27" s="6"/>
      <c r="AYO27" s="6"/>
      <c r="AYP27" s="6"/>
      <c r="AYQ27" s="6"/>
      <c r="AYR27" s="6"/>
      <c r="AYS27" s="6"/>
      <c r="AYT27" s="6"/>
      <c r="AYU27" s="6"/>
      <c r="AYV27" s="6"/>
      <c r="AYW27" s="6"/>
      <c r="AYX27" s="6"/>
      <c r="AYY27" s="6"/>
      <c r="AYZ27" s="6"/>
      <c r="AZA27" s="6"/>
      <c r="AZB27" s="6"/>
      <c r="AZC27" s="6"/>
      <c r="AZD27" s="6"/>
      <c r="AZE27" s="6"/>
      <c r="AZF27" s="6"/>
      <c r="AZG27" s="6"/>
      <c r="AZH27" s="6"/>
      <c r="AZI27" s="6"/>
      <c r="AZJ27" s="6"/>
      <c r="AZK27" s="6"/>
      <c r="AZL27" s="6"/>
      <c r="AZM27" s="6"/>
      <c r="AZN27" s="6"/>
      <c r="AZO27" s="6"/>
      <c r="AZP27" s="6"/>
      <c r="AZQ27" s="6"/>
      <c r="AZR27" s="6"/>
      <c r="AZS27" s="6"/>
      <c r="AZT27" s="6"/>
      <c r="AZU27" s="6"/>
      <c r="AZV27" s="6"/>
      <c r="AZW27" s="6"/>
      <c r="AZX27" s="6"/>
      <c r="AZY27" s="6"/>
      <c r="AZZ27" s="6"/>
      <c r="BAA27" s="6"/>
      <c r="BAB27" s="6"/>
      <c r="BAC27" s="6"/>
      <c r="BAD27" s="6"/>
      <c r="BAE27" s="6"/>
      <c r="BAF27" s="6"/>
      <c r="BAG27" s="6"/>
      <c r="BAH27" s="6"/>
      <c r="BAI27" s="6"/>
      <c r="BAJ27" s="6"/>
      <c r="BAK27" s="6"/>
      <c r="BAL27" s="6"/>
      <c r="BAM27" s="6"/>
      <c r="BAN27" s="6"/>
      <c r="BAO27" s="6"/>
      <c r="BAP27" s="6"/>
      <c r="BAQ27" s="6"/>
      <c r="BAR27" s="6"/>
      <c r="BAS27" s="6"/>
      <c r="BAT27" s="6"/>
      <c r="BAU27" s="6"/>
      <c r="BAV27" s="6"/>
      <c r="BAW27" s="6"/>
      <c r="BAX27" s="6"/>
      <c r="BAY27" s="6"/>
      <c r="BAZ27" s="6"/>
      <c r="BBA27" s="6"/>
      <c r="BBB27" s="6"/>
      <c r="BBC27" s="6"/>
      <c r="BBD27" s="6"/>
      <c r="BBE27" s="6"/>
      <c r="BBF27" s="6"/>
      <c r="BBG27" s="6"/>
      <c r="BBH27" s="6"/>
      <c r="BBI27" s="6"/>
      <c r="BBJ27" s="6"/>
      <c r="BBK27" s="6"/>
      <c r="BBL27" s="6"/>
      <c r="BBM27" s="6"/>
      <c r="BBN27" s="6"/>
      <c r="BBO27" s="6"/>
      <c r="BBP27" s="6"/>
      <c r="BBQ27" s="6"/>
      <c r="BBR27" s="6"/>
      <c r="BBS27" s="6"/>
      <c r="BBT27" s="6"/>
      <c r="BBU27" s="6"/>
      <c r="BBV27" s="6"/>
      <c r="BBW27" s="6"/>
      <c r="BBX27" s="6"/>
      <c r="BBY27" s="6"/>
      <c r="BBZ27" s="6"/>
      <c r="BCA27" s="6"/>
      <c r="BCB27" s="6"/>
      <c r="BCC27" s="6"/>
      <c r="BCD27" s="6"/>
      <c r="BCE27" s="6"/>
      <c r="BCF27" s="6"/>
      <c r="BCG27" s="6"/>
      <c r="BCH27" s="6"/>
      <c r="BCI27" s="6"/>
      <c r="BCJ27" s="6"/>
      <c r="BCK27" s="6"/>
      <c r="BCL27" s="6"/>
      <c r="BCM27" s="6"/>
      <c r="BCN27" s="6"/>
      <c r="BCO27" s="6"/>
      <c r="BCP27" s="6"/>
      <c r="BCQ27" s="6"/>
      <c r="BCR27" s="6"/>
      <c r="BCS27" s="6"/>
      <c r="BCT27" s="6"/>
      <c r="BCU27" s="6"/>
      <c r="BCV27" s="6"/>
      <c r="BCW27" s="6"/>
      <c r="BCX27" s="6"/>
      <c r="BCY27" s="6"/>
      <c r="BCZ27" s="6"/>
      <c r="BDA27" s="6"/>
      <c r="BDB27" s="6"/>
      <c r="BDC27" s="6"/>
      <c r="BDD27" s="6"/>
      <c r="BDE27" s="6"/>
      <c r="BDF27" s="6"/>
      <c r="BDG27" s="6"/>
      <c r="BDH27" s="6"/>
      <c r="BDI27" s="6"/>
      <c r="BDJ27" s="6"/>
      <c r="BDK27" s="6"/>
      <c r="BDL27" s="6"/>
      <c r="BDM27" s="6"/>
      <c r="BDN27" s="6"/>
      <c r="BDO27" s="6"/>
      <c r="BDP27" s="6"/>
      <c r="BDQ27" s="6"/>
      <c r="BDR27" s="6"/>
      <c r="BDS27" s="6"/>
      <c r="BDT27" s="6"/>
      <c r="BDU27" s="6"/>
      <c r="BDV27" s="6"/>
      <c r="BDW27" s="6"/>
      <c r="BDX27" s="6"/>
      <c r="BDY27" s="6"/>
      <c r="BDZ27" s="6"/>
      <c r="BEA27" s="6"/>
      <c r="BEB27" s="6"/>
      <c r="BEC27" s="6"/>
      <c r="BED27" s="6"/>
      <c r="BEE27" s="6"/>
      <c r="BEF27" s="6"/>
      <c r="BEG27" s="6"/>
      <c r="BEH27" s="6"/>
      <c r="BEI27" s="6"/>
      <c r="BEJ27" s="6"/>
      <c r="BEK27" s="6"/>
      <c r="BEL27" s="6"/>
      <c r="BEM27" s="6"/>
      <c r="BEN27" s="6"/>
      <c r="BEO27" s="6"/>
      <c r="BEP27" s="6"/>
      <c r="BEQ27" s="6"/>
      <c r="BER27" s="6"/>
      <c r="BES27" s="6"/>
      <c r="BET27" s="6"/>
      <c r="BEU27" s="6"/>
      <c r="BEV27" s="6"/>
      <c r="BEW27" s="6"/>
      <c r="BEX27" s="6"/>
      <c r="BEY27" s="6"/>
      <c r="BEZ27" s="6"/>
      <c r="BFA27" s="6"/>
      <c r="BFB27" s="6"/>
      <c r="BFC27" s="6"/>
      <c r="BFD27" s="6"/>
      <c r="BFE27" s="6"/>
      <c r="BFF27" s="6"/>
      <c r="BFG27" s="6"/>
      <c r="BFH27" s="6"/>
      <c r="BFI27" s="6"/>
      <c r="BFJ27" s="6"/>
      <c r="BFK27" s="6"/>
      <c r="BFL27" s="6"/>
      <c r="BFM27" s="6"/>
      <c r="BFN27" s="6"/>
      <c r="BFO27" s="6"/>
      <c r="BFP27" s="6"/>
      <c r="BFQ27" s="6"/>
      <c r="BFR27" s="6"/>
      <c r="BFS27" s="6"/>
      <c r="BFT27" s="6"/>
      <c r="BFU27" s="6"/>
      <c r="BFV27" s="6"/>
      <c r="BFW27" s="6"/>
      <c r="BFX27" s="6"/>
      <c r="BFY27" s="6"/>
      <c r="BFZ27" s="6"/>
      <c r="BGA27" s="6"/>
      <c r="BGB27" s="6"/>
      <c r="BGC27" s="6"/>
      <c r="BGD27" s="6"/>
      <c r="BGE27" s="6"/>
      <c r="BGF27" s="6"/>
      <c r="BGG27" s="6"/>
      <c r="BGH27" s="6"/>
      <c r="BGI27" s="6"/>
      <c r="BGJ27" s="6"/>
      <c r="BGK27" s="6"/>
      <c r="BGL27" s="6"/>
      <c r="BGM27" s="6"/>
      <c r="BGN27" s="6"/>
      <c r="BGO27" s="6"/>
      <c r="BGP27" s="6"/>
      <c r="BGQ27" s="6"/>
      <c r="BGR27" s="6"/>
      <c r="BGS27" s="6"/>
      <c r="BGT27" s="6"/>
      <c r="BGU27" s="6"/>
      <c r="BGV27" s="6"/>
      <c r="BGW27" s="6"/>
      <c r="BGX27" s="6"/>
      <c r="BGY27" s="6"/>
      <c r="BGZ27" s="6"/>
      <c r="BHA27" s="6"/>
      <c r="BHB27" s="6"/>
      <c r="BHC27" s="6"/>
      <c r="BHD27" s="6"/>
      <c r="BHE27" s="6"/>
      <c r="BHF27" s="6"/>
      <c r="BHG27" s="6"/>
      <c r="BHH27" s="6"/>
      <c r="BHI27" s="6"/>
      <c r="BHJ27" s="6"/>
      <c r="BHK27" s="6"/>
      <c r="BHL27" s="6"/>
      <c r="BHM27" s="6"/>
      <c r="BHN27" s="6"/>
      <c r="BHO27" s="6"/>
      <c r="BHP27" s="6"/>
      <c r="BHQ27" s="6"/>
      <c r="BHR27" s="6"/>
      <c r="BHS27" s="6"/>
      <c r="BHT27" s="6"/>
      <c r="BHU27" s="6"/>
      <c r="BHV27" s="6"/>
      <c r="BHW27" s="6"/>
      <c r="BHX27" s="6"/>
      <c r="BHY27" s="6"/>
      <c r="BHZ27" s="6"/>
      <c r="BIA27" s="6"/>
      <c r="BIB27" s="6"/>
      <c r="BIC27" s="6"/>
      <c r="BID27" s="6"/>
      <c r="BIE27" s="6"/>
      <c r="BIF27" s="6"/>
      <c r="BIG27" s="6"/>
      <c r="BIH27" s="6"/>
      <c r="BII27" s="6"/>
      <c r="BIJ27" s="6"/>
      <c r="BIK27" s="6"/>
      <c r="BIL27" s="6"/>
      <c r="BIM27" s="6"/>
      <c r="BIN27" s="6"/>
      <c r="BIO27" s="6"/>
      <c r="BIP27" s="6"/>
      <c r="BIQ27" s="6"/>
      <c r="BIR27" s="6"/>
      <c r="BIS27" s="6"/>
      <c r="BIT27" s="6"/>
      <c r="BIU27" s="6"/>
      <c r="BIV27" s="6"/>
      <c r="BIW27" s="6"/>
      <c r="BIX27" s="6"/>
      <c r="BIY27" s="6"/>
      <c r="BIZ27" s="6"/>
      <c r="BJA27" s="6"/>
      <c r="BJB27" s="6"/>
      <c r="BJC27" s="6"/>
      <c r="BJD27" s="6"/>
      <c r="BJE27" s="6"/>
      <c r="BJF27" s="6"/>
      <c r="BJG27" s="6"/>
      <c r="BJH27" s="6"/>
      <c r="BJI27" s="6"/>
      <c r="BJJ27" s="6"/>
      <c r="BJK27" s="6"/>
      <c r="BJL27" s="6"/>
      <c r="BJM27" s="6"/>
      <c r="BJN27" s="6"/>
      <c r="BJO27" s="6"/>
      <c r="BJP27" s="6"/>
      <c r="BJQ27" s="6"/>
      <c r="BJR27" s="6"/>
      <c r="BJS27" s="6"/>
      <c r="BJT27" s="6"/>
      <c r="BJU27" s="6"/>
      <c r="BJV27" s="6"/>
      <c r="BJW27" s="6"/>
      <c r="BJX27" s="6"/>
      <c r="BJY27" s="6"/>
      <c r="BJZ27" s="6"/>
      <c r="BKA27" s="6"/>
      <c r="BKB27" s="6"/>
      <c r="BKC27" s="6"/>
      <c r="BKD27" s="6"/>
      <c r="BKE27" s="6"/>
      <c r="BKF27" s="6"/>
      <c r="BKG27" s="6"/>
      <c r="BKH27" s="6"/>
      <c r="BKI27" s="6"/>
      <c r="BKJ27" s="6"/>
      <c r="BKK27" s="6"/>
      <c r="BKL27" s="6"/>
      <c r="BKM27" s="6"/>
      <c r="BKN27" s="6"/>
      <c r="BKO27" s="6"/>
      <c r="BKP27" s="6"/>
      <c r="BKQ27" s="6"/>
      <c r="BKR27" s="6"/>
      <c r="BKS27" s="6"/>
      <c r="BKT27" s="6"/>
      <c r="BKU27" s="6"/>
      <c r="BKV27" s="6"/>
      <c r="BKW27" s="6"/>
      <c r="BKX27" s="6"/>
      <c r="BKY27" s="6"/>
      <c r="BKZ27" s="6"/>
      <c r="BLA27" s="6"/>
      <c r="BLB27" s="6"/>
      <c r="BLC27" s="6"/>
      <c r="BLD27" s="6"/>
      <c r="BLE27" s="6"/>
      <c r="BLF27" s="6"/>
      <c r="BLG27" s="6"/>
      <c r="BLH27" s="6"/>
      <c r="BLI27" s="6"/>
      <c r="BLJ27" s="6"/>
      <c r="BLK27" s="6"/>
      <c r="BLL27" s="6"/>
      <c r="BLM27" s="6"/>
      <c r="BLN27" s="6"/>
      <c r="BLO27" s="6"/>
      <c r="BLP27" s="6"/>
      <c r="BLQ27" s="6"/>
      <c r="BLR27" s="6"/>
      <c r="BLS27" s="6"/>
      <c r="BLT27" s="6"/>
      <c r="BLU27" s="6"/>
      <c r="BLV27" s="6"/>
      <c r="BLW27" s="6"/>
      <c r="BLX27" s="6"/>
      <c r="BLY27" s="6"/>
      <c r="BLZ27" s="6"/>
      <c r="BMA27" s="6"/>
      <c r="BMB27" s="6"/>
      <c r="BMC27" s="6"/>
      <c r="BMD27" s="6"/>
      <c r="BME27" s="6"/>
      <c r="BMF27" s="6"/>
      <c r="BMG27" s="6"/>
      <c r="BMH27" s="6"/>
      <c r="BMI27" s="6"/>
      <c r="BMJ27" s="6"/>
      <c r="BMK27" s="6"/>
      <c r="BML27" s="6"/>
      <c r="BMM27" s="6"/>
      <c r="BMN27" s="6"/>
      <c r="BMO27" s="6"/>
      <c r="BMP27" s="6"/>
      <c r="BMQ27" s="6"/>
      <c r="BMR27" s="6"/>
      <c r="BMS27" s="6"/>
      <c r="BMT27" s="6"/>
      <c r="BMU27" s="6"/>
      <c r="BMV27" s="6"/>
      <c r="BMW27" s="6"/>
      <c r="BMX27" s="6"/>
      <c r="BMY27" s="6"/>
      <c r="BMZ27" s="6"/>
      <c r="BNA27" s="6"/>
      <c r="BNB27" s="6"/>
      <c r="BNC27" s="6"/>
      <c r="BND27" s="6"/>
      <c r="BNE27" s="6"/>
      <c r="BNF27" s="6"/>
      <c r="BNG27" s="6"/>
      <c r="BNH27" s="6"/>
      <c r="BNI27" s="6"/>
      <c r="BNJ27" s="6"/>
      <c r="BNK27" s="6"/>
      <c r="BNL27" s="6"/>
      <c r="BNM27" s="6"/>
      <c r="BNN27" s="6"/>
      <c r="BNO27" s="6"/>
      <c r="BNP27" s="6"/>
      <c r="BNQ27" s="6"/>
      <c r="BNR27" s="6"/>
      <c r="BNS27" s="6"/>
      <c r="BNT27" s="6"/>
      <c r="BNU27" s="6"/>
      <c r="BNV27" s="6"/>
      <c r="BNW27" s="6"/>
      <c r="BNX27" s="6"/>
      <c r="BNY27" s="6"/>
      <c r="BNZ27" s="6"/>
      <c r="BOA27" s="6"/>
      <c r="BOB27" s="6"/>
      <c r="BOC27" s="6"/>
      <c r="BOD27" s="6"/>
      <c r="BOE27" s="6"/>
      <c r="BOF27" s="6"/>
      <c r="BOG27" s="6"/>
      <c r="BOH27" s="6"/>
      <c r="BOI27" s="6"/>
      <c r="BOJ27" s="6"/>
      <c r="BOK27" s="6"/>
      <c r="BOL27" s="6"/>
      <c r="BOM27" s="6"/>
      <c r="BON27" s="6"/>
      <c r="BOO27" s="6"/>
      <c r="BOP27" s="6"/>
      <c r="BOQ27" s="6"/>
      <c r="BOR27" s="6"/>
      <c r="BOS27" s="6"/>
      <c r="BOT27" s="6"/>
      <c r="BOU27" s="6"/>
      <c r="BOV27" s="6"/>
      <c r="BOW27" s="6"/>
      <c r="BOX27" s="6"/>
      <c r="BOY27" s="6"/>
      <c r="BOZ27" s="6"/>
      <c r="BPA27" s="6"/>
      <c r="BPB27" s="6"/>
      <c r="BPC27" s="6"/>
      <c r="BPD27" s="6"/>
      <c r="BPE27" s="6"/>
      <c r="BPF27" s="6"/>
      <c r="BPG27" s="6"/>
      <c r="BPH27" s="6"/>
      <c r="BPI27" s="6"/>
      <c r="BPJ27" s="6"/>
      <c r="BPK27" s="6"/>
      <c r="BPL27" s="6"/>
      <c r="BPM27" s="6"/>
      <c r="BPN27" s="6"/>
      <c r="BPO27" s="6"/>
      <c r="BPP27" s="6"/>
      <c r="BPQ27" s="6"/>
      <c r="BPR27" s="6"/>
      <c r="BPS27" s="6"/>
      <c r="BPT27" s="6"/>
      <c r="BPU27" s="6"/>
      <c r="BPV27" s="6"/>
      <c r="BPW27" s="6"/>
      <c r="BPX27" s="6"/>
      <c r="BPY27" s="6"/>
      <c r="BPZ27" s="6"/>
      <c r="BQA27" s="6"/>
      <c r="BQB27" s="6"/>
      <c r="BQC27" s="6"/>
      <c r="BQD27" s="6"/>
      <c r="BQE27" s="6"/>
      <c r="BQF27" s="6"/>
      <c r="BQG27" s="6"/>
      <c r="BQH27" s="6"/>
      <c r="BQI27" s="6"/>
      <c r="BQJ27" s="6"/>
      <c r="BQK27" s="6"/>
      <c r="BQL27" s="6"/>
      <c r="BQM27" s="6"/>
      <c r="BQN27" s="6"/>
      <c r="BQO27" s="6"/>
      <c r="BQP27" s="6"/>
      <c r="BQQ27" s="6"/>
      <c r="BQR27" s="6"/>
      <c r="BQS27" s="6"/>
      <c r="BQT27" s="6"/>
      <c r="BQU27" s="6"/>
      <c r="BQV27" s="6"/>
      <c r="BQW27" s="6"/>
      <c r="BQX27" s="6"/>
      <c r="BQY27" s="6"/>
      <c r="BQZ27" s="6"/>
      <c r="BRA27" s="6"/>
      <c r="BRB27" s="6"/>
      <c r="BRC27" s="6"/>
      <c r="BRD27" s="6"/>
      <c r="BRE27" s="6"/>
      <c r="BRF27" s="6"/>
      <c r="BRG27" s="6"/>
      <c r="BRH27" s="6"/>
      <c r="BRI27" s="6"/>
      <c r="BRJ27" s="6"/>
      <c r="BRK27" s="6"/>
      <c r="BRL27" s="6"/>
      <c r="BRM27" s="6"/>
      <c r="BRN27" s="6"/>
      <c r="BRO27" s="6"/>
      <c r="BRP27" s="6"/>
      <c r="BRQ27" s="6"/>
      <c r="BRR27" s="6"/>
      <c r="BRS27" s="6"/>
      <c r="BRT27" s="6"/>
      <c r="BRU27" s="6"/>
      <c r="BRV27" s="6"/>
      <c r="BRW27" s="6"/>
      <c r="BRX27" s="6"/>
      <c r="BRY27" s="6"/>
      <c r="BRZ27" s="6"/>
      <c r="BSA27" s="6"/>
      <c r="BSB27" s="6"/>
      <c r="BSC27" s="6"/>
      <c r="BSD27" s="6"/>
      <c r="BSE27" s="6"/>
      <c r="BSF27" s="6"/>
      <c r="BSG27" s="6"/>
      <c r="BSH27" s="6"/>
      <c r="BSI27" s="6"/>
      <c r="BSJ27" s="6"/>
      <c r="BSK27" s="6"/>
      <c r="BSL27" s="6"/>
      <c r="BSM27" s="6"/>
      <c r="BSN27" s="6"/>
      <c r="BSO27" s="6"/>
      <c r="BSP27" s="6"/>
      <c r="BSQ27" s="6"/>
      <c r="BSR27" s="6"/>
      <c r="BSS27" s="6"/>
      <c r="BST27" s="6"/>
      <c r="BSU27" s="6"/>
      <c r="BSV27" s="6"/>
      <c r="BSW27" s="6"/>
      <c r="BSX27" s="6"/>
      <c r="BSY27" s="6"/>
      <c r="BSZ27" s="6"/>
      <c r="BTA27" s="6"/>
      <c r="BTB27" s="6"/>
      <c r="BTC27" s="6"/>
      <c r="BTD27" s="6"/>
      <c r="BTE27" s="6"/>
      <c r="BTF27" s="6"/>
      <c r="BTG27" s="6"/>
      <c r="BTH27" s="6"/>
      <c r="BTI27" s="6"/>
      <c r="BTJ27" s="6"/>
      <c r="BTK27" s="6"/>
      <c r="BTL27" s="6"/>
      <c r="BTM27" s="6"/>
      <c r="BTN27" s="6"/>
      <c r="BTO27" s="6"/>
      <c r="BTP27" s="6"/>
      <c r="BTQ27" s="6"/>
      <c r="BTR27" s="6"/>
      <c r="BTS27" s="6"/>
      <c r="BTT27" s="6"/>
      <c r="BTU27" s="6"/>
      <c r="BTV27" s="6"/>
      <c r="BTW27" s="6"/>
      <c r="BTX27" s="6"/>
      <c r="BTY27" s="6"/>
      <c r="BTZ27" s="6"/>
      <c r="BUA27" s="6"/>
      <c r="BUB27" s="6"/>
      <c r="BUC27" s="6"/>
      <c r="BUD27" s="6"/>
      <c r="BUE27" s="6"/>
      <c r="BUF27" s="6"/>
      <c r="BUG27" s="6"/>
      <c r="BUH27" s="6"/>
      <c r="BUI27" s="6"/>
      <c r="BUJ27" s="6"/>
      <c r="BUK27" s="6"/>
      <c r="BUL27" s="6"/>
      <c r="BUM27" s="6"/>
      <c r="BUN27" s="6"/>
      <c r="BUO27" s="6"/>
      <c r="BUP27" s="6"/>
      <c r="BUQ27" s="6"/>
      <c r="BUR27" s="6"/>
      <c r="BUS27" s="6"/>
      <c r="BUT27" s="6"/>
      <c r="BUU27" s="6"/>
      <c r="BUV27" s="6"/>
      <c r="BUW27" s="6"/>
      <c r="BUX27" s="6"/>
      <c r="BUY27" s="6"/>
      <c r="BUZ27" s="6"/>
      <c r="BVA27" s="6"/>
      <c r="BVB27" s="6"/>
      <c r="BVC27" s="6"/>
      <c r="BVD27" s="6"/>
      <c r="BVE27" s="6"/>
      <c r="BVF27" s="6"/>
      <c r="BVG27" s="6"/>
      <c r="BVH27" s="6"/>
      <c r="BVI27" s="6"/>
      <c r="BVJ27" s="6"/>
      <c r="BVK27" s="6"/>
      <c r="BVL27" s="6"/>
      <c r="BVM27" s="6"/>
      <c r="BVN27" s="6"/>
      <c r="BVO27" s="6"/>
      <c r="BVP27" s="6"/>
      <c r="BVQ27" s="6"/>
      <c r="BVR27" s="6"/>
      <c r="BVS27" s="6"/>
      <c r="BVT27" s="6"/>
      <c r="BVU27" s="6"/>
      <c r="BVV27" s="6"/>
      <c r="BVW27" s="6"/>
      <c r="BVX27" s="6"/>
      <c r="BVY27" s="6"/>
      <c r="BVZ27" s="6"/>
      <c r="BWA27" s="6"/>
      <c r="BWB27" s="6"/>
      <c r="BWC27" s="6"/>
      <c r="BWD27" s="6"/>
      <c r="BWE27" s="6"/>
      <c r="BWF27" s="6"/>
      <c r="BWG27" s="6"/>
      <c r="BWH27" s="6"/>
      <c r="BWI27" s="6"/>
      <c r="BWJ27" s="6"/>
      <c r="BWK27" s="6"/>
      <c r="BWL27" s="6"/>
      <c r="BWM27" s="6"/>
      <c r="BWN27" s="6"/>
      <c r="BWO27" s="6"/>
      <c r="BWP27" s="6"/>
      <c r="BWQ27" s="6"/>
      <c r="BWR27" s="6"/>
      <c r="BWS27" s="6"/>
      <c r="BWT27" s="6"/>
      <c r="BWU27" s="6"/>
      <c r="BWV27" s="6"/>
      <c r="BWW27" s="6"/>
      <c r="BWX27" s="6"/>
      <c r="BWY27" s="6"/>
      <c r="BWZ27" s="6"/>
      <c r="BXA27" s="6"/>
      <c r="BXB27" s="6"/>
      <c r="BXC27" s="6"/>
      <c r="BXD27" s="6"/>
      <c r="BXE27" s="6"/>
      <c r="BXF27" s="6"/>
      <c r="BXG27" s="6"/>
      <c r="BXH27" s="6"/>
      <c r="BXI27" s="6"/>
      <c r="BXJ27" s="6"/>
      <c r="BXK27" s="6"/>
      <c r="BXL27" s="6"/>
      <c r="BXM27" s="6"/>
      <c r="BXN27" s="6"/>
      <c r="BXO27" s="6"/>
      <c r="BXP27" s="6"/>
      <c r="BXQ27" s="6"/>
      <c r="BXR27" s="6"/>
      <c r="BXS27" s="6"/>
      <c r="BXT27" s="6"/>
      <c r="BXU27" s="6"/>
      <c r="BXV27" s="6"/>
      <c r="BXW27" s="6"/>
      <c r="BXX27" s="6"/>
      <c r="BXY27" s="6"/>
      <c r="BXZ27" s="6"/>
      <c r="BYA27" s="6"/>
      <c r="BYB27" s="6"/>
      <c r="BYC27" s="6"/>
      <c r="BYD27" s="6"/>
      <c r="BYE27" s="6"/>
      <c r="BYF27" s="6"/>
      <c r="BYG27" s="6"/>
      <c r="BYH27" s="6"/>
      <c r="BYI27" s="6"/>
      <c r="BYJ27" s="6"/>
      <c r="BYK27" s="6"/>
      <c r="BYL27" s="6"/>
      <c r="BYM27" s="6"/>
      <c r="BYN27" s="6"/>
      <c r="BYO27" s="6"/>
      <c r="BYP27" s="6"/>
      <c r="BYQ27" s="6"/>
      <c r="BYR27" s="6"/>
      <c r="BYS27" s="6"/>
      <c r="BYT27" s="6"/>
      <c r="BYU27" s="6"/>
      <c r="BYV27" s="6"/>
      <c r="BYW27" s="6"/>
      <c r="BYX27" s="6"/>
      <c r="BYY27" s="6"/>
      <c r="BYZ27" s="6"/>
      <c r="BZA27" s="6"/>
      <c r="BZB27" s="6"/>
      <c r="BZC27" s="6"/>
      <c r="BZD27" s="6"/>
      <c r="BZE27" s="6"/>
      <c r="BZF27" s="6"/>
      <c r="BZG27" s="6"/>
      <c r="BZH27" s="6"/>
      <c r="BZI27" s="6"/>
      <c r="BZJ27" s="6"/>
      <c r="BZK27" s="6"/>
      <c r="BZL27" s="6"/>
      <c r="BZM27" s="6"/>
      <c r="BZN27" s="6"/>
      <c r="BZO27" s="6"/>
      <c r="BZP27" s="6"/>
      <c r="BZQ27" s="6"/>
      <c r="BZR27" s="6"/>
      <c r="BZS27" s="6"/>
      <c r="BZT27" s="6"/>
      <c r="BZU27" s="6"/>
      <c r="BZV27" s="6"/>
      <c r="BZW27" s="6"/>
      <c r="BZX27" s="6"/>
      <c r="BZY27" s="6"/>
      <c r="BZZ27" s="6"/>
      <c r="CAA27" s="6"/>
      <c r="CAB27" s="6"/>
      <c r="CAC27" s="6"/>
      <c r="CAD27" s="6"/>
      <c r="CAE27" s="6"/>
      <c r="CAF27" s="6"/>
      <c r="CAG27" s="6"/>
      <c r="CAH27" s="6"/>
      <c r="CAI27" s="6"/>
      <c r="CAJ27" s="6"/>
      <c r="CAK27" s="6"/>
      <c r="CAL27" s="6"/>
      <c r="CAM27" s="6"/>
      <c r="CAN27" s="6"/>
      <c r="CAO27" s="6"/>
      <c r="CAP27" s="6"/>
      <c r="CAQ27" s="6"/>
      <c r="CAR27" s="6"/>
      <c r="CAS27" s="6"/>
      <c r="CAT27" s="6"/>
      <c r="CAU27" s="6"/>
      <c r="CAV27" s="6"/>
      <c r="CAW27" s="6"/>
      <c r="CAX27" s="6"/>
      <c r="CAY27" s="6"/>
      <c r="CAZ27" s="6"/>
      <c r="CBA27" s="6"/>
      <c r="CBB27" s="6"/>
      <c r="CBC27" s="6"/>
      <c r="CBD27" s="6"/>
      <c r="CBE27" s="6"/>
      <c r="CBF27" s="6"/>
      <c r="CBG27" s="6"/>
      <c r="CBH27" s="6"/>
      <c r="CBI27" s="6"/>
      <c r="CBJ27" s="6"/>
      <c r="CBK27" s="6"/>
      <c r="CBL27" s="6"/>
      <c r="CBM27" s="6"/>
      <c r="CBN27" s="6"/>
      <c r="CBO27" s="6"/>
      <c r="CBP27" s="6"/>
      <c r="CBQ27" s="6"/>
      <c r="CBR27" s="6"/>
      <c r="CBS27" s="6"/>
      <c r="CBT27" s="6"/>
      <c r="CBU27" s="6"/>
      <c r="CBV27" s="6"/>
      <c r="CBW27" s="6"/>
      <c r="CBX27" s="6"/>
      <c r="CBY27" s="6"/>
      <c r="CBZ27" s="6"/>
      <c r="CCA27" s="6"/>
      <c r="CCB27" s="6"/>
      <c r="CCC27" s="6"/>
      <c r="CCD27" s="6"/>
      <c r="CCE27" s="6"/>
      <c r="CCF27" s="6"/>
      <c r="CCG27" s="6"/>
      <c r="CCH27" s="6"/>
      <c r="CCI27" s="6"/>
      <c r="CCJ27" s="6"/>
      <c r="CCK27" s="6"/>
      <c r="CCL27" s="6"/>
      <c r="CCM27" s="6"/>
      <c r="CCN27" s="6"/>
      <c r="CCO27" s="6"/>
      <c r="CCP27" s="6"/>
      <c r="CCQ27" s="6"/>
      <c r="CCR27" s="6"/>
      <c r="CCS27" s="6"/>
      <c r="CCT27" s="6"/>
      <c r="CCU27" s="6"/>
      <c r="CCV27" s="6"/>
      <c r="CCW27" s="6"/>
      <c r="CCX27" s="6"/>
      <c r="CCY27" s="6"/>
      <c r="CCZ27" s="6"/>
      <c r="CDA27" s="6"/>
      <c r="CDB27" s="6"/>
      <c r="CDC27" s="6"/>
      <c r="CDD27" s="6"/>
      <c r="CDE27" s="6"/>
      <c r="CDF27" s="6"/>
      <c r="CDG27" s="6"/>
      <c r="CDH27" s="6"/>
      <c r="CDI27" s="6"/>
      <c r="CDJ27" s="6"/>
      <c r="CDK27" s="6"/>
      <c r="CDL27" s="6"/>
      <c r="CDM27" s="6"/>
      <c r="CDN27" s="6"/>
      <c r="CDO27" s="6"/>
      <c r="CDP27" s="6"/>
      <c r="CDQ27" s="6"/>
      <c r="CDR27" s="6"/>
      <c r="CDS27" s="6"/>
      <c r="CDT27" s="6"/>
      <c r="CDU27" s="6"/>
      <c r="CDV27" s="6"/>
      <c r="CDW27" s="6"/>
      <c r="CDX27" s="6"/>
      <c r="CDY27" s="6"/>
      <c r="CDZ27" s="6"/>
      <c r="CEA27" s="6"/>
      <c r="CEB27" s="6"/>
      <c r="CEC27" s="6"/>
      <c r="CED27" s="6"/>
      <c r="CEE27" s="6"/>
      <c r="CEF27" s="6"/>
      <c r="CEG27" s="6"/>
      <c r="CEH27" s="6"/>
      <c r="CEI27" s="6"/>
      <c r="CEJ27" s="6"/>
      <c r="CEK27" s="6"/>
      <c r="CEL27" s="6"/>
      <c r="CEM27" s="6"/>
      <c r="CEN27" s="6"/>
      <c r="CEO27" s="6"/>
      <c r="CEP27" s="6"/>
      <c r="CEQ27" s="6"/>
      <c r="CER27" s="6"/>
      <c r="CES27" s="6"/>
      <c r="CET27" s="6"/>
      <c r="CEU27" s="6"/>
      <c r="CEV27" s="6"/>
      <c r="CEW27" s="6"/>
      <c r="CEX27" s="6"/>
      <c r="CEY27" s="6"/>
      <c r="CEZ27" s="6"/>
      <c r="CFA27" s="6"/>
      <c r="CFB27" s="6"/>
      <c r="CFC27" s="6"/>
      <c r="CFD27" s="6"/>
      <c r="CFE27" s="6"/>
      <c r="CFF27" s="6"/>
      <c r="CFG27" s="6"/>
      <c r="CFH27" s="6"/>
      <c r="CFI27" s="6"/>
      <c r="CFJ27" s="6"/>
      <c r="CFK27" s="6"/>
      <c r="CFL27" s="6"/>
      <c r="CFM27" s="6"/>
      <c r="CFN27" s="6"/>
      <c r="CFO27" s="6"/>
      <c r="CFP27" s="6"/>
      <c r="CFQ27" s="6"/>
      <c r="CFR27" s="6"/>
      <c r="CFS27" s="6"/>
      <c r="CFT27" s="6"/>
      <c r="CFU27" s="6"/>
      <c r="CFV27" s="6"/>
      <c r="CFW27" s="6"/>
      <c r="CFX27" s="6"/>
      <c r="CFY27" s="6"/>
      <c r="CFZ27" s="6"/>
      <c r="CGA27" s="6"/>
      <c r="CGB27" s="6"/>
      <c r="CGC27" s="6"/>
      <c r="CGD27" s="6"/>
      <c r="CGE27" s="6"/>
      <c r="CGF27" s="6"/>
      <c r="CGG27" s="6"/>
      <c r="CGH27" s="6"/>
      <c r="CGI27" s="6"/>
      <c r="CGJ27" s="6"/>
      <c r="CGK27" s="6"/>
      <c r="CGL27" s="6"/>
      <c r="CGM27" s="6"/>
      <c r="CGN27" s="6"/>
      <c r="CGO27" s="6"/>
      <c r="CGP27" s="6"/>
      <c r="CGQ27" s="6"/>
      <c r="CGR27" s="6"/>
      <c r="CGS27" s="6"/>
      <c r="CGT27" s="6"/>
      <c r="CGU27" s="6"/>
      <c r="CGV27" s="6"/>
      <c r="CGW27" s="6"/>
      <c r="CGX27" s="6"/>
      <c r="CGY27" s="6"/>
      <c r="CGZ27" s="6"/>
      <c r="CHA27" s="6"/>
      <c r="CHB27" s="6"/>
      <c r="CHC27" s="6"/>
      <c r="CHD27" s="6"/>
      <c r="CHE27" s="6"/>
      <c r="CHF27" s="6"/>
      <c r="CHG27" s="6"/>
      <c r="CHH27" s="6"/>
      <c r="CHI27" s="6"/>
      <c r="CHJ27" s="6"/>
      <c r="CHK27" s="6"/>
      <c r="CHL27" s="6"/>
      <c r="CHM27" s="6"/>
      <c r="CHN27" s="6"/>
      <c r="CHO27" s="6"/>
      <c r="CHP27" s="6"/>
      <c r="CHQ27" s="6"/>
      <c r="CHR27" s="6"/>
      <c r="CHS27" s="6"/>
      <c r="CHT27" s="6"/>
      <c r="CHU27" s="6"/>
      <c r="CHV27" s="6"/>
      <c r="CHW27" s="6"/>
      <c r="CHX27" s="6"/>
      <c r="CHY27" s="6"/>
      <c r="CHZ27" s="6"/>
      <c r="CIA27" s="6"/>
      <c r="CIB27" s="6"/>
      <c r="CIC27" s="6"/>
      <c r="CID27" s="6"/>
      <c r="CIE27" s="6"/>
      <c r="CIF27" s="6"/>
      <c r="CIG27" s="6"/>
      <c r="CIH27" s="6"/>
      <c r="CII27" s="6"/>
      <c r="CIJ27" s="6"/>
      <c r="CIK27" s="6"/>
      <c r="CIL27" s="6"/>
      <c r="CIM27" s="6"/>
      <c r="CIN27" s="6"/>
      <c r="CIO27" s="6"/>
      <c r="CIP27" s="6"/>
      <c r="CIQ27" s="6"/>
      <c r="CIR27" s="6"/>
      <c r="CIS27" s="6"/>
      <c r="CIT27" s="6"/>
      <c r="CIU27" s="6"/>
      <c r="CIV27" s="6"/>
      <c r="CIW27" s="6"/>
      <c r="CIX27" s="6"/>
      <c r="CIY27" s="6"/>
      <c r="CIZ27" s="6"/>
      <c r="CJA27" s="6"/>
      <c r="CJB27" s="6"/>
      <c r="CJC27" s="6"/>
      <c r="CJD27" s="6"/>
      <c r="CJE27" s="6"/>
      <c r="CJF27" s="6"/>
      <c r="CJG27" s="6"/>
      <c r="CJH27" s="6"/>
      <c r="CJI27" s="6"/>
      <c r="CJJ27" s="6"/>
      <c r="CJK27" s="6"/>
      <c r="CJL27" s="6"/>
      <c r="CJM27" s="6"/>
      <c r="CJN27" s="6"/>
      <c r="CJO27" s="6"/>
      <c r="CJP27" s="6"/>
      <c r="CJQ27" s="6"/>
      <c r="CJR27" s="6"/>
      <c r="CJS27" s="6"/>
      <c r="CJT27" s="6"/>
      <c r="CJU27" s="6"/>
      <c r="CJV27" s="6"/>
      <c r="CJW27" s="6"/>
      <c r="CJX27" s="6"/>
      <c r="CJY27" s="6"/>
      <c r="CJZ27" s="6"/>
      <c r="CKA27" s="6"/>
      <c r="CKB27" s="6"/>
      <c r="CKC27" s="6"/>
      <c r="CKD27" s="6"/>
      <c r="CKE27" s="6"/>
      <c r="CKF27" s="6"/>
      <c r="CKG27" s="6"/>
      <c r="CKH27" s="6"/>
      <c r="CKI27" s="6"/>
      <c r="CKJ27" s="6"/>
      <c r="CKK27" s="6"/>
      <c r="CKL27" s="6"/>
      <c r="CKM27" s="6"/>
      <c r="CKN27" s="6"/>
      <c r="CKO27" s="6"/>
      <c r="CKP27" s="6"/>
      <c r="CKQ27" s="6"/>
      <c r="CKR27" s="6"/>
      <c r="CKS27" s="6"/>
      <c r="CKT27" s="6"/>
      <c r="CKU27" s="6"/>
      <c r="CKV27" s="6"/>
      <c r="CKW27" s="6"/>
      <c r="CKX27" s="6"/>
      <c r="CKY27" s="6"/>
      <c r="CKZ27" s="6"/>
      <c r="CLA27" s="6"/>
      <c r="CLB27" s="6"/>
      <c r="CLC27" s="6"/>
      <c r="CLD27" s="6"/>
      <c r="CLE27" s="6"/>
      <c r="CLF27" s="6"/>
      <c r="CLG27" s="6"/>
      <c r="CLH27" s="6"/>
      <c r="CLI27" s="6"/>
      <c r="CLJ27" s="6"/>
      <c r="CLK27" s="6"/>
      <c r="CLL27" s="6"/>
      <c r="CLM27" s="6"/>
      <c r="CLN27" s="6"/>
      <c r="CLO27" s="6"/>
      <c r="CLP27" s="6"/>
      <c r="CLQ27" s="6"/>
      <c r="CLR27" s="6"/>
      <c r="CLS27" s="6"/>
      <c r="CLT27" s="6"/>
      <c r="CLU27" s="6"/>
      <c r="CLV27" s="6"/>
      <c r="CLW27" s="6"/>
      <c r="CLX27" s="6"/>
      <c r="CLY27" s="6"/>
      <c r="CLZ27" s="6"/>
      <c r="CMA27" s="6"/>
      <c r="CMB27" s="6"/>
      <c r="CMC27" s="6"/>
      <c r="CMD27" s="6"/>
      <c r="CME27" s="6"/>
      <c r="CMF27" s="6"/>
      <c r="CMG27" s="6"/>
      <c r="CMH27" s="6"/>
      <c r="CMI27" s="6"/>
      <c r="CMJ27" s="6"/>
      <c r="CMK27" s="6"/>
      <c r="CML27" s="6"/>
      <c r="CMM27" s="6"/>
      <c r="CMN27" s="6"/>
      <c r="CMO27" s="6"/>
      <c r="CMP27" s="6"/>
      <c r="CMQ27" s="6"/>
      <c r="CMR27" s="6"/>
      <c r="CMS27" s="6"/>
      <c r="CMT27" s="6"/>
      <c r="CMU27" s="6"/>
      <c r="CMV27" s="6"/>
      <c r="CMW27" s="6"/>
      <c r="CMX27" s="6"/>
      <c r="CMY27" s="6"/>
      <c r="CMZ27" s="6"/>
      <c r="CNA27" s="6"/>
      <c r="CNB27" s="6"/>
      <c r="CNC27" s="6"/>
      <c r="CND27" s="6"/>
      <c r="CNE27" s="6"/>
      <c r="CNF27" s="6"/>
      <c r="CNG27" s="6"/>
      <c r="CNH27" s="6"/>
      <c r="CNI27" s="6"/>
      <c r="CNJ27" s="6"/>
      <c r="CNK27" s="6"/>
      <c r="CNL27" s="6"/>
      <c r="CNM27" s="6"/>
      <c r="CNN27" s="6"/>
      <c r="CNO27" s="6"/>
      <c r="CNP27" s="6"/>
      <c r="CNQ27" s="6"/>
      <c r="CNR27" s="6"/>
      <c r="CNS27" s="6"/>
      <c r="CNT27" s="6"/>
      <c r="CNU27" s="6"/>
      <c r="CNV27" s="6"/>
      <c r="CNW27" s="6"/>
      <c r="CNX27" s="6"/>
      <c r="CNY27" s="6"/>
      <c r="CNZ27" s="6"/>
      <c r="COA27" s="6"/>
      <c r="COB27" s="6"/>
      <c r="COC27" s="6"/>
      <c r="COD27" s="6"/>
      <c r="COE27" s="6"/>
      <c r="COF27" s="6"/>
      <c r="COG27" s="6"/>
      <c r="COH27" s="6"/>
      <c r="COI27" s="6"/>
      <c r="COJ27" s="6"/>
      <c r="COK27" s="6"/>
      <c r="COL27" s="6"/>
      <c r="COM27" s="6"/>
      <c r="CON27" s="6"/>
      <c r="COO27" s="6"/>
      <c r="COP27" s="6"/>
      <c r="COQ27" s="6"/>
      <c r="COR27" s="6"/>
      <c r="COS27" s="6"/>
      <c r="COT27" s="6"/>
      <c r="COU27" s="6"/>
      <c r="COV27" s="6"/>
      <c r="COW27" s="6"/>
      <c r="COX27" s="6"/>
      <c r="COY27" s="6"/>
      <c r="COZ27" s="6"/>
      <c r="CPA27" s="6"/>
      <c r="CPB27" s="6"/>
      <c r="CPC27" s="6"/>
      <c r="CPD27" s="6"/>
      <c r="CPE27" s="6"/>
      <c r="CPF27" s="6"/>
      <c r="CPG27" s="6"/>
      <c r="CPH27" s="6"/>
      <c r="CPI27" s="6"/>
      <c r="CPJ27" s="6"/>
      <c r="CPK27" s="6"/>
      <c r="CPL27" s="6"/>
      <c r="CPM27" s="6"/>
      <c r="CPN27" s="6"/>
      <c r="CPO27" s="6"/>
      <c r="CPP27" s="6"/>
      <c r="CPQ27" s="6"/>
      <c r="CPR27" s="6"/>
      <c r="CPS27" s="6"/>
      <c r="CPT27" s="6"/>
      <c r="CPU27" s="6"/>
      <c r="CPV27" s="6"/>
      <c r="CPW27" s="6"/>
      <c r="CPX27" s="6"/>
      <c r="CPY27" s="6"/>
      <c r="CPZ27" s="6"/>
      <c r="CQA27" s="6"/>
      <c r="CQB27" s="6"/>
      <c r="CQC27" s="6"/>
      <c r="CQD27" s="6"/>
      <c r="CQE27" s="6"/>
      <c r="CQF27" s="6"/>
      <c r="CQG27" s="6"/>
      <c r="CQH27" s="6"/>
      <c r="CQI27" s="6"/>
      <c r="CQJ27" s="6"/>
      <c r="CQK27" s="6"/>
      <c r="CQL27" s="6"/>
      <c r="CQM27" s="6"/>
      <c r="CQN27" s="6"/>
      <c r="CQO27" s="6"/>
      <c r="CQP27" s="6"/>
      <c r="CQQ27" s="6"/>
      <c r="CQR27" s="6"/>
      <c r="CQS27" s="6"/>
      <c r="CQT27" s="6"/>
      <c r="CQU27" s="6"/>
      <c r="CQV27" s="6"/>
      <c r="CQW27" s="6"/>
      <c r="CQX27" s="6"/>
      <c r="CQY27" s="6"/>
      <c r="CQZ27" s="6"/>
      <c r="CRA27" s="6"/>
      <c r="CRB27" s="6"/>
      <c r="CRC27" s="6"/>
      <c r="CRD27" s="6"/>
      <c r="CRE27" s="6"/>
      <c r="CRF27" s="6"/>
      <c r="CRG27" s="6"/>
      <c r="CRH27" s="6"/>
      <c r="CRI27" s="6"/>
      <c r="CRJ27" s="6"/>
      <c r="CRK27" s="6"/>
      <c r="CRL27" s="6"/>
      <c r="CRM27" s="6"/>
      <c r="CRN27" s="6"/>
      <c r="CRO27" s="6"/>
      <c r="CRP27" s="6"/>
      <c r="CRQ27" s="6"/>
      <c r="CRR27" s="6"/>
      <c r="CRS27" s="6"/>
      <c r="CRT27" s="6"/>
      <c r="CRU27" s="6"/>
      <c r="CRV27" s="6"/>
      <c r="CRW27" s="6"/>
      <c r="CRX27" s="6"/>
      <c r="CRY27" s="6"/>
      <c r="CRZ27" s="6"/>
      <c r="CSA27" s="6"/>
      <c r="CSB27" s="6"/>
      <c r="CSC27" s="6"/>
      <c r="CSD27" s="6"/>
      <c r="CSE27" s="6"/>
      <c r="CSF27" s="6"/>
      <c r="CSG27" s="6"/>
      <c r="CSH27" s="6"/>
      <c r="CSI27" s="6"/>
      <c r="CSJ27" s="6"/>
      <c r="CSK27" s="6"/>
      <c r="CSL27" s="6"/>
      <c r="CSM27" s="6"/>
      <c r="CSN27" s="6"/>
      <c r="CSO27" s="6"/>
      <c r="CSP27" s="6"/>
      <c r="CSQ27" s="6"/>
      <c r="CSR27" s="6"/>
      <c r="CSS27" s="6"/>
      <c r="CST27" s="6"/>
      <c r="CSU27" s="6"/>
      <c r="CSV27" s="6"/>
      <c r="CSW27" s="6"/>
      <c r="CSX27" s="6"/>
      <c r="CSY27" s="6"/>
      <c r="CSZ27" s="6"/>
      <c r="CTA27" s="6"/>
      <c r="CTB27" s="6"/>
      <c r="CTC27" s="6"/>
      <c r="CTD27" s="6"/>
      <c r="CTE27" s="6"/>
      <c r="CTF27" s="6"/>
      <c r="CTG27" s="6"/>
      <c r="CTH27" s="6"/>
      <c r="CTI27" s="6"/>
      <c r="CTJ27" s="6"/>
      <c r="CTK27" s="6"/>
      <c r="CTL27" s="6"/>
      <c r="CTM27" s="6"/>
      <c r="CTN27" s="6"/>
      <c r="CTO27" s="6"/>
      <c r="CTP27" s="6"/>
      <c r="CTQ27" s="6"/>
      <c r="CTR27" s="6"/>
      <c r="CTS27" s="6"/>
      <c r="CTT27" s="6"/>
      <c r="CTU27" s="6"/>
      <c r="CTV27" s="6"/>
      <c r="CTW27" s="6"/>
      <c r="CTX27" s="6"/>
      <c r="CTY27" s="6"/>
      <c r="CTZ27" s="6"/>
      <c r="CUA27" s="6"/>
      <c r="CUB27" s="6"/>
      <c r="CUC27" s="6"/>
      <c r="CUD27" s="6"/>
      <c r="CUE27" s="6"/>
      <c r="CUF27" s="6"/>
      <c r="CUG27" s="6"/>
      <c r="CUH27" s="6"/>
      <c r="CUI27" s="6"/>
      <c r="CUJ27" s="6"/>
      <c r="CUK27" s="6"/>
      <c r="CUL27" s="6"/>
      <c r="CUM27" s="6"/>
      <c r="CUN27" s="6"/>
      <c r="CUO27" s="6"/>
      <c r="CUP27" s="6"/>
      <c r="CUQ27" s="6"/>
      <c r="CUR27" s="6"/>
      <c r="CUS27" s="6"/>
      <c r="CUT27" s="6"/>
      <c r="CUU27" s="6"/>
      <c r="CUV27" s="6"/>
      <c r="CUW27" s="6"/>
      <c r="CUX27" s="6"/>
      <c r="CUY27" s="6"/>
      <c r="CUZ27" s="6"/>
      <c r="CVA27" s="6"/>
      <c r="CVB27" s="6"/>
      <c r="CVC27" s="6"/>
      <c r="CVD27" s="6"/>
      <c r="CVE27" s="6"/>
      <c r="CVF27" s="6"/>
      <c r="CVG27" s="6"/>
      <c r="CVH27" s="6"/>
      <c r="CVI27" s="6"/>
      <c r="CVJ27" s="6"/>
      <c r="CVK27" s="6"/>
      <c r="CVL27" s="6"/>
      <c r="CVM27" s="6"/>
      <c r="CVN27" s="6"/>
      <c r="CVO27" s="6"/>
      <c r="CVP27" s="6"/>
      <c r="CVQ27" s="6"/>
      <c r="CVR27" s="6"/>
      <c r="CVS27" s="6"/>
      <c r="CVT27" s="6"/>
      <c r="CVU27" s="6"/>
      <c r="CVV27" s="6"/>
      <c r="CVW27" s="6"/>
      <c r="CVX27" s="6"/>
      <c r="CVY27" s="6"/>
      <c r="CVZ27" s="6"/>
      <c r="CWA27" s="6"/>
      <c r="CWB27" s="6"/>
      <c r="CWC27" s="6"/>
      <c r="CWD27" s="6"/>
      <c r="CWE27" s="6"/>
      <c r="CWF27" s="6"/>
      <c r="CWG27" s="6"/>
      <c r="CWH27" s="6"/>
      <c r="CWI27" s="6"/>
      <c r="CWJ27" s="6"/>
      <c r="CWK27" s="6"/>
      <c r="CWL27" s="6"/>
      <c r="CWM27" s="6"/>
      <c r="CWN27" s="6"/>
      <c r="CWO27" s="6"/>
      <c r="CWP27" s="6"/>
      <c r="CWQ27" s="6"/>
      <c r="CWR27" s="6"/>
      <c r="CWS27" s="6"/>
      <c r="CWT27" s="6"/>
      <c r="CWU27" s="6"/>
      <c r="CWV27" s="6"/>
      <c r="CWW27" s="6"/>
      <c r="CWX27" s="6"/>
      <c r="CWY27" s="6"/>
      <c r="CWZ27" s="6"/>
      <c r="CXA27" s="6"/>
      <c r="CXB27" s="6"/>
      <c r="CXC27" s="6"/>
      <c r="CXD27" s="6"/>
      <c r="CXE27" s="6"/>
      <c r="CXF27" s="6"/>
      <c r="CXG27" s="6"/>
      <c r="CXH27" s="6"/>
      <c r="CXI27" s="6"/>
      <c r="CXJ27" s="6"/>
      <c r="CXK27" s="6"/>
      <c r="CXL27" s="6"/>
      <c r="CXM27" s="6"/>
      <c r="CXN27" s="6"/>
      <c r="CXO27" s="6"/>
      <c r="CXP27" s="6"/>
      <c r="CXQ27" s="6"/>
      <c r="CXR27" s="6"/>
      <c r="CXS27" s="6"/>
      <c r="CXT27" s="6"/>
      <c r="CXU27" s="6"/>
      <c r="CXV27" s="6"/>
      <c r="CXW27" s="6"/>
      <c r="CXX27" s="6"/>
      <c r="CXY27" s="6"/>
      <c r="CXZ27" s="6"/>
      <c r="CYA27" s="6"/>
      <c r="CYB27" s="6"/>
      <c r="CYC27" s="6"/>
      <c r="CYD27" s="6"/>
      <c r="CYE27" s="6"/>
      <c r="CYF27" s="6"/>
      <c r="CYG27" s="6"/>
      <c r="CYH27" s="6"/>
      <c r="CYI27" s="6"/>
      <c r="CYJ27" s="6"/>
      <c r="CYK27" s="6"/>
      <c r="CYL27" s="6"/>
      <c r="CYM27" s="6"/>
      <c r="CYN27" s="6"/>
      <c r="CYO27" s="6"/>
      <c r="CYP27" s="6"/>
      <c r="CYQ27" s="6"/>
      <c r="CYR27" s="6"/>
      <c r="CYS27" s="6"/>
      <c r="CYT27" s="6"/>
      <c r="CYU27" s="6"/>
      <c r="CYV27" s="6"/>
      <c r="CYW27" s="6"/>
      <c r="CYX27" s="6"/>
      <c r="CYY27" s="6"/>
      <c r="CYZ27" s="6"/>
      <c r="CZA27" s="6"/>
      <c r="CZB27" s="6"/>
      <c r="CZC27" s="6"/>
      <c r="CZD27" s="6"/>
      <c r="CZE27" s="6"/>
      <c r="CZF27" s="6"/>
      <c r="CZG27" s="6"/>
      <c r="CZH27" s="6"/>
      <c r="CZI27" s="6"/>
      <c r="CZJ27" s="6"/>
      <c r="CZK27" s="6"/>
      <c r="CZL27" s="6"/>
      <c r="CZM27" s="6"/>
      <c r="CZN27" s="6"/>
      <c r="CZO27" s="6"/>
      <c r="CZP27" s="6"/>
      <c r="CZQ27" s="6"/>
      <c r="CZR27" s="6"/>
      <c r="CZS27" s="6"/>
      <c r="CZT27" s="6"/>
      <c r="CZU27" s="6"/>
      <c r="CZV27" s="6"/>
      <c r="CZW27" s="6"/>
      <c r="CZX27" s="6"/>
      <c r="CZY27" s="6"/>
      <c r="CZZ27" s="6"/>
      <c r="DAA27" s="6"/>
      <c r="DAB27" s="6"/>
      <c r="DAC27" s="6"/>
      <c r="DAD27" s="6"/>
      <c r="DAE27" s="6"/>
      <c r="DAF27" s="6"/>
      <c r="DAG27" s="6"/>
      <c r="DAH27" s="6"/>
      <c r="DAI27" s="6"/>
      <c r="DAJ27" s="6"/>
      <c r="DAK27" s="6"/>
      <c r="DAL27" s="6"/>
      <c r="DAM27" s="6"/>
      <c r="DAN27" s="6"/>
      <c r="DAO27" s="6"/>
      <c r="DAP27" s="6"/>
      <c r="DAQ27" s="6"/>
      <c r="DAR27" s="6"/>
      <c r="DAS27" s="6"/>
      <c r="DAT27" s="6"/>
      <c r="DAU27" s="6"/>
      <c r="DAV27" s="6"/>
      <c r="DAW27" s="6"/>
      <c r="DAX27" s="6"/>
      <c r="DAY27" s="6"/>
      <c r="DAZ27" s="6"/>
      <c r="DBA27" s="6"/>
      <c r="DBB27" s="6"/>
      <c r="DBC27" s="6"/>
      <c r="DBD27" s="6"/>
      <c r="DBE27" s="6"/>
      <c r="DBF27" s="6"/>
      <c r="DBG27" s="6"/>
      <c r="DBH27" s="6"/>
      <c r="DBI27" s="6"/>
      <c r="DBJ27" s="6"/>
      <c r="DBK27" s="6"/>
      <c r="DBL27" s="6"/>
      <c r="DBM27" s="6"/>
      <c r="DBN27" s="6"/>
      <c r="DBO27" s="6"/>
      <c r="DBP27" s="6"/>
      <c r="DBQ27" s="6"/>
      <c r="DBR27" s="6"/>
      <c r="DBS27" s="6"/>
      <c r="DBT27" s="6"/>
      <c r="DBU27" s="6"/>
      <c r="DBV27" s="6"/>
      <c r="DBW27" s="6"/>
      <c r="DBX27" s="6"/>
      <c r="DBY27" s="6"/>
      <c r="DBZ27" s="6"/>
      <c r="DCA27" s="6"/>
      <c r="DCB27" s="6"/>
      <c r="DCC27" s="6"/>
      <c r="DCD27" s="6"/>
      <c r="DCE27" s="6"/>
      <c r="DCF27" s="6"/>
      <c r="DCG27" s="6"/>
      <c r="DCH27" s="6"/>
      <c r="DCI27" s="6"/>
      <c r="DCJ27" s="6"/>
      <c r="DCK27" s="6"/>
      <c r="DCL27" s="6"/>
      <c r="DCM27" s="6"/>
      <c r="DCN27" s="6"/>
      <c r="DCO27" s="6"/>
      <c r="DCP27" s="6"/>
      <c r="DCQ27" s="6"/>
      <c r="DCR27" s="6"/>
      <c r="DCS27" s="6"/>
      <c r="DCT27" s="6"/>
      <c r="DCU27" s="6"/>
      <c r="DCV27" s="6"/>
      <c r="DCW27" s="6"/>
      <c r="DCX27" s="6"/>
      <c r="DCY27" s="6"/>
      <c r="DCZ27" s="6"/>
      <c r="DDA27" s="6"/>
      <c r="DDB27" s="6"/>
      <c r="DDC27" s="6"/>
      <c r="DDD27" s="6"/>
      <c r="DDE27" s="6"/>
      <c r="DDF27" s="6"/>
      <c r="DDG27" s="6"/>
      <c r="DDH27" s="6"/>
      <c r="DDI27" s="6"/>
      <c r="DDJ27" s="6"/>
      <c r="DDK27" s="6"/>
      <c r="DDL27" s="6"/>
      <c r="DDM27" s="6"/>
      <c r="DDN27" s="6"/>
      <c r="DDO27" s="6"/>
      <c r="DDP27" s="6"/>
      <c r="DDQ27" s="6"/>
      <c r="DDR27" s="6"/>
      <c r="DDS27" s="6"/>
      <c r="DDT27" s="6"/>
      <c r="DDU27" s="6"/>
      <c r="DDV27" s="6"/>
      <c r="DDW27" s="6"/>
      <c r="DDX27" s="6"/>
      <c r="DDY27" s="6"/>
      <c r="DDZ27" s="6"/>
      <c r="DEA27" s="6"/>
      <c r="DEB27" s="6"/>
      <c r="DEC27" s="6"/>
      <c r="DED27" s="6"/>
      <c r="DEE27" s="6"/>
      <c r="DEF27" s="6"/>
      <c r="DEG27" s="6"/>
      <c r="DEH27" s="6"/>
      <c r="DEI27" s="6"/>
      <c r="DEJ27" s="6"/>
      <c r="DEK27" s="6"/>
      <c r="DEL27" s="6"/>
      <c r="DEM27" s="6"/>
      <c r="DEN27" s="6"/>
      <c r="DEO27" s="6"/>
      <c r="DEP27" s="6"/>
      <c r="DEQ27" s="6"/>
      <c r="DER27" s="6"/>
      <c r="DES27" s="6"/>
      <c r="DET27" s="6"/>
      <c r="DEU27" s="6"/>
      <c r="DEV27" s="6"/>
      <c r="DEW27" s="6"/>
      <c r="DEX27" s="6"/>
      <c r="DEY27" s="6"/>
      <c r="DEZ27" s="6"/>
      <c r="DFA27" s="6"/>
      <c r="DFB27" s="6"/>
      <c r="DFC27" s="6"/>
      <c r="DFD27" s="6"/>
      <c r="DFE27" s="6"/>
      <c r="DFF27" s="6"/>
      <c r="DFG27" s="6"/>
      <c r="DFH27" s="6"/>
      <c r="DFI27" s="6"/>
      <c r="DFJ27" s="6"/>
      <c r="DFK27" s="6"/>
      <c r="DFL27" s="6"/>
      <c r="DFM27" s="6"/>
      <c r="DFN27" s="6"/>
      <c r="DFO27" s="6"/>
      <c r="DFP27" s="6"/>
      <c r="DFQ27" s="6"/>
      <c r="DFR27" s="6"/>
      <c r="DFS27" s="6"/>
      <c r="DFT27" s="6"/>
      <c r="DFU27" s="6"/>
      <c r="DFV27" s="6"/>
      <c r="DFW27" s="6"/>
      <c r="DFX27" s="6"/>
      <c r="DFY27" s="6"/>
      <c r="DFZ27" s="6"/>
      <c r="DGA27" s="6"/>
      <c r="DGB27" s="6"/>
      <c r="DGC27" s="6"/>
      <c r="DGD27" s="6"/>
      <c r="DGE27" s="6"/>
      <c r="DGF27" s="6"/>
      <c r="DGG27" s="6"/>
      <c r="DGH27" s="6"/>
      <c r="DGI27" s="6"/>
      <c r="DGJ27" s="6"/>
      <c r="DGK27" s="6"/>
      <c r="DGL27" s="6"/>
      <c r="DGM27" s="6"/>
      <c r="DGN27" s="6"/>
      <c r="DGO27" s="6"/>
      <c r="DGP27" s="6"/>
      <c r="DGQ27" s="6"/>
      <c r="DGR27" s="6"/>
      <c r="DGS27" s="6"/>
      <c r="DGT27" s="6"/>
      <c r="DGU27" s="6"/>
      <c r="DGV27" s="6"/>
      <c r="DGW27" s="6"/>
      <c r="DGX27" s="6"/>
      <c r="DGY27" s="6"/>
      <c r="DGZ27" s="6"/>
      <c r="DHA27" s="6"/>
      <c r="DHB27" s="6"/>
      <c r="DHC27" s="6"/>
      <c r="DHD27" s="6"/>
      <c r="DHE27" s="6"/>
      <c r="DHF27" s="6"/>
      <c r="DHG27" s="6"/>
      <c r="DHH27" s="6"/>
      <c r="DHI27" s="6"/>
      <c r="DHJ27" s="6"/>
      <c r="DHK27" s="6"/>
      <c r="DHL27" s="6"/>
      <c r="DHM27" s="6"/>
      <c r="DHN27" s="6"/>
      <c r="DHO27" s="6"/>
      <c r="DHP27" s="6"/>
      <c r="DHQ27" s="6"/>
      <c r="DHR27" s="6"/>
      <c r="DHS27" s="6"/>
      <c r="DHT27" s="6"/>
      <c r="DHU27" s="6"/>
      <c r="DHV27" s="6"/>
      <c r="DHW27" s="6"/>
      <c r="DHX27" s="6"/>
      <c r="DHY27" s="6"/>
      <c r="DHZ27" s="6"/>
      <c r="DIA27" s="6"/>
      <c r="DIB27" s="6"/>
      <c r="DIC27" s="6"/>
      <c r="DID27" s="6"/>
      <c r="DIE27" s="6"/>
      <c r="DIF27" s="6"/>
      <c r="DIG27" s="6"/>
      <c r="DIH27" s="6"/>
      <c r="DII27" s="6"/>
      <c r="DIJ27" s="6"/>
      <c r="DIK27" s="6"/>
      <c r="DIL27" s="6"/>
      <c r="DIM27" s="6"/>
      <c r="DIN27" s="6"/>
      <c r="DIO27" s="6"/>
      <c r="DIP27" s="6"/>
      <c r="DIQ27" s="6"/>
      <c r="DIR27" s="6"/>
      <c r="DIS27" s="6"/>
      <c r="DIT27" s="6"/>
      <c r="DIU27" s="6"/>
      <c r="DIV27" s="6"/>
      <c r="DIW27" s="6"/>
      <c r="DIX27" s="6"/>
      <c r="DIY27" s="6"/>
      <c r="DIZ27" s="6"/>
      <c r="DJA27" s="6"/>
      <c r="DJB27" s="6"/>
      <c r="DJC27" s="6"/>
      <c r="DJD27" s="6"/>
      <c r="DJE27" s="6"/>
      <c r="DJF27" s="6"/>
      <c r="DJG27" s="6"/>
      <c r="DJH27" s="6"/>
      <c r="DJI27" s="6"/>
      <c r="DJJ27" s="6"/>
      <c r="DJK27" s="6"/>
      <c r="DJL27" s="6"/>
      <c r="DJM27" s="6"/>
      <c r="DJN27" s="6"/>
      <c r="DJO27" s="6"/>
      <c r="DJP27" s="6"/>
      <c r="DJQ27" s="6"/>
      <c r="DJR27" s="6"/>
      <c r="DJS27" s="6"/>
      <c r="DJT27" s="6"/>
      <c r="DJU27" s="6"/>
      <c r="DJV27" s="6"/>
      <c r="DJW27" s="6"/>
      <c r="DJX27" s="6"/>
      <c r="DJY27" s="6"/>
      <c r="DJZ27" s="6"/>
      <c r="DKA27" s="6"/>
      <c r="DKB27" s="6"/>
      <c r="DKC27" s="6"/>
      <c r="DKD27" s="6"/>
      <c r="DKE27" s="6"/>
      <c r="DKF27" s="6"/>
      <c r="DKG27" s="6"/>
      <c r="DKH27" s="6"/>
      <c r="DKI27" s="6"/>
      <c r="DKJ27" s="6"/>
      <c r="DKK27" s="6"/>
      <c r="DKL27" s="6"/>
      <c r="DKM27" s="6"/>
      <c r="DKN27" s="6"/>
      <c r="DKO27" s="6"/>
      <c r="DKP27" s="6"/>
      <c r="DKQ27" s="6"/>
      <c r="DKR27" s="6"/>
      <c r="DKS27" s="6"/>
      <c r="DKT27" s="6"/>
      <c r="DKU27" s="6"/>
      <c r="DKV27" s="6"/>
      <c r="DKW27" s="6"/>
      <c r="DKX27" s="6"/>
      <c r="DKY27" s="6"/>
      <c r="DKZ27" s="6"/>
      <c r="DLA27" s="6"/>
      <c r="DLB27" s="6"/>
      <c r="DLC27" s="6"/>
      <c r="DLD27" s="6"/>
      <c r="DLE27" s="6"/>
      <c r="DLF27" s="6"/>
      <c r="DLG27" s="6"/>
      <c r="DLH27" s="6"/>
      <c r="DLI27" s="6"/>
      <c r="DLJ27" s="6"/>
      <c r="DLK27" s="6"/>
      <c r="DLL27" s="6"/>
      <c r="DLM27" s="6"/>
      <c r="DLN27" s="6"/>
      <c r="DLO27" s="6"/>
      <c r="DLP27" s="6"/>
      <c r="DLQ27" s="6"/>
      <c r="DLR27" s="6"/>
      <c r="DLS27" s="6"/>
      <c r="DLT27" s="6"/>
      <c r="DLU27" s="6"/>
      <c r="DLV27" s="6"/>
      <c r="DLW27" s="6"/>
      <c r="DLX27" s="6"/>
      <c r="DLY27" s="6"/>
      <c r="DLZ27" s="6"/>
      <c r="DMA27" s="6"/>
      <c r="DMB27" s="6"/>
      <c r="DMC27" s="6"/>
      <c r="DMD27" s="6"/>
      <c r="DME27" s="6"/>
      <c r="DMF27" s="6"/>
      <c r="DMG27" s="6"/>
      <c r="DMH27" s="6"/>
      <c r="DMI27" s="6"/>
      <c r="DMJ27" s="6"/>
      <c r="DMK27" s="6"/>
      <c r="DML27" s="6"/>
      <c r="DMM27" s="6"/>
      <c r="DMN27" s="6"/>
      <c r="DMO27" s="6"/>
      <c r="DMP27" s="6"/>
      <c r="DMQ27" s="6"/>
      <c r="DMR27" s="6"/>
      <c r="DMS27" s="6"/>
      <c r="DMT27" s="6"/>
      <c r="DMU27" s="6"/>
      <c r="DMV27" s="6"/>
      <c r="DMW27" s="6"/>
      <c r="DMX27" s="6"/>
      <c r="DMY27" s="6"/>
      <c r="DMZ27" s="6"/>
      <c r="DNA27" s="6"/>
      <c r="DNB27" s="6"/>
      <c r="DNC27" s="6"/>
      <c r="DND27" s="6"/>
      <c r="DNE27" s="6"/>
      <c r="DNF27" s="6"/>
      <c r="DNG27" s="6"/>
      <c r="DNH27" s="6"/>
      <c r="DNI27" s="6"/>
      <c r="DNJ27" s="6"/>
      <c r="DNK27" s="6"/>
      <c r="DNL27" s="6"/>
      <c r="DNM27" s="6"/>
      <c r="DNN27" s="6"/>
      <c r="DNO27" s="6"/>
      <c r="DNP27" s="6"/>
      <c r="DNQ27" s="6"/>
      <c r="DNR27" s="6"/>
      <c r="DNS27" s="6"/>
      <c r="DNT27" s="6"/>
      <c r="DNU27" s="6"/>
      <c r="DNV27" s="6"/>
      <c r="DNW27" s="6"/>
      <c r="DNX27" s="6"/>
      <c r="DNY27" s="6"/>
      <c r="DNZ27" s="6"/>
      <c r="DOA27" s="6"/>
      <c r="DOB27" s="6"/>
      <c r="DOC27" s="6"/>
      <c r="DOD27" s="6"/>
      <c r="DOE27" s="6"/>
      <c r="DOF27" s="6"/>
      <c r="DOG27" s="6"/>
      <c r="DOH27" s="6"/>
      <c r="DOI27" s="6"/>
      <c r="DOJ27" s="6"/>
      <c r="DOK27" s="6"/>
      <c r="DOL27" s="6"/>
      <c r="DOM27" s="6"/>
      <c r="DON27" s="6"/>
      <c r="DOO27" s="6"/>
      <c r="DOP27" s="6"/>
      <c r="DOQ27" s="6"/>
      <c r="DOR27" s="6"/>
      <c r="DOS27" s="6"/>
      <c r="DOT27" s="6"/>
      <c r="DOU27" s="6"/>
      <c r="DOV27" s="6"/>
      <c r="DOW27" s="6"/>
      <c r="DOX27" s="6"/>
      <c r="DOY27" s="6"/>
      <c r="DOZ27" s="6"/>
      <c r="DPA27" s="6"/>
      <c r="DPB27" s="6"/>
      <c r="DPC27" s="6"/>
      <c r="DPD27" s="6"/>
      <c r="DPE27" s="6"/>
      <c r="DPF27" s="6"/>
      <c r="DPG27" s="6"/>
      <c r="DPH27" s="6"/>
      <c r="DPI27" s="6"/>
      <c r="DPJ27" s="6"/>
      <c r="DPK27" s="6"/>
      <c r="DPL27" s="6"/>
      <c r="DPM27" s="6"/>
      <c r="DPN27" s="6"/>
      <c r="DPO27" s="6"/>
      <c r="DPP27" s="6"/>
      <c r="DPQ27" s="6"/>
      <c r="DPR27" s="6"/>
      <c r="DPS27" s="6"/>
      <c r="DPT27" s="6"/>
      <c r="DPU27" s="6"/>
      <c r="DPV27" s="6"/>
      <c r="DPW27" s="6"/>
      <c r="DPX27" s="6"/>
      <c r="DPY27" s="6"/>
      <c r="DPZ27" s="6"/>
      <c r="DQA27" s="6"/>
      <c r="DQB27" s="6"/>
      <c r="DQC27" s="6"/>
      <c r="DQD27" s="6"/>
      <c r="DQE27" s="6"/>
      <c r="DQF27" s="6"/>
      <c r="DQG27" s="6"/>
      <c r="DQH27" s="6"/>
      <c r="DQI27" s="6"/>
      <c r="DQJ27" s="6"/>
      <c r="DQK27" s="6"/>
      <c r="DQL27" s="6"/>
      <c r="DQM27" s="6"/>
      <c r="DQN27" s="6"/>
      <c r="DQO27" s="6"/>
      <c r="DQP27" s="6"/>
      <c r="DQQ27" s="6"/>
      <c r="DQR27" s="6"/>
      <c r="DQS27" s="6"/>
      <c r="DQT27" s="6"/>
      <c r="DQU27" s="6"/>
      <c r="DQV27" s="6"/>
      <c r="DQW27" s="6"/>
      <c r="DQX27" s="6"/>
      <c r="DQY27" s="6"/>
      <c r="DQZ27" s="6"/>
      <c r="DRA27" s="6"/>
      <c r="DRB27" s="6"/>
      <c r="DRC27" s="6"/>
      <c r="DRD27" s="6"/>
      <c r="DRE27" s="6"/>
      <c r="DRF27" s="6"/>
      <c r="DRG27" s="6"/>
      <c r="DRH27" s="6"/>
      <c r="DRI27" s="6"/>
      <c r="DRJ27" s="6"/>
      <c r="DRK27" s="6"/>
      <c r="DRL27" s="6"/>
      <c r="DRM27" s="6"/>
      <c r="DRN27" s="6"/>
      <c r="DRO27" s="6"/>
      <c r="DRP27" s="6"/>
      <c r="DRQ27" s="6"/>
      <c r="DRR27" s="6"/>
      <c r="DRS27" s="6"/>
      <c r="DRT27" s="6"/>
      <c r="DRU27" s="6"/>
      <c r="DRV27" s="6"/>
      <c r="DRW27" s="6"/>
      <c r="DRX27" s="6"/>
      <c r="DRY27" s="6"/>
      <c r="DRZ27" s="6"/>
      <c r="DSA27" s="6"/>
      <c r="DSB27" s="6"/>
      <c r="DSC27" s="6"/>
      <c r="DSD27" s="6"/>
      <c r="DSE27" s="6"/>
      <c r="DSF27" s="6"/>
      <c r="DSG27" s="6"/>
      <c r="DSH27" s="6"/>
      <c r="DSI27" s="6"/>
      <c r="DSJ27" s="6"/>
      <c r="DSK27" s="6"/>
      <c r="DSL27" s="6"/>
      <c r="DSM27" s="6"/>
      <c r="DSN27" s="6"/>
      <c r="DSO27" s="6"/>
      <c r="DSP27" s="6"/>
      <c r="DSQ27" s="6"/>
      <c r="DSR27" s="6"/>
      <c r="DSS27" s="6"/>
      <c r="DST27" s="6"/>
      <c r="DSU27" s="6"/>
      <c r="DSV27" s="6"/>
      <c r="DSW27" s="6"/>
      <c r="DSX27" s="6"/>
      <c r="DSY27" s="6"/>
      <c r="DSZ27" s="6"/>
      <c r="DTA27" s="6"/>
      <c r="DTB27" s="6"/>
      <c r="DTC27" s="6"/>
      <c r="DTD27" s="6"/>
      <c r="DTE27" s="6"/>
      <c r="DTF27" s="6"/>
      <c r="DTG27" s="6"/>
      <c r="DTH27" s="6"/>
      <c r="DTI27" s="6"/>
      <c r="DTJ27" s="6"/>
      <c r="DTK27" s="6"/>
      <c r="DTL27" s="6"/>
      <c r="DTM27" s="6"/>
      <c r="DTN27" s="6"/>
      <c r="DTO27" s="6"/>
      <c r="DTP27" s="6"/>
      <c r="DTQ27" s="6"/>
      <c r="DTR27" s="6"/>
      <c r="DTS27" s="6"/>
      <c r="DTT27" s="6"/>
      <c r="DTU27" s="6"/>
      <c r="DTV27" s="6"/>
      <c r="DTW27" s="6"/>
      <c r="DTX27" s="6"/>
      <c r="DTY27" s="6"/>
      <c r="DTZ27" s="6"/>
      <c r="DUA27" s="6"/>
      <c r="DUB27" s="6"/>
      <c r="DUC27" s="6"/>
      <c r="DUD27" s="6"/>
      <c r="DUE27" s="6"/>
      <c r="DUF27" s="6"/>
      <c r="DUG27" s="6"/>
      <c r="DUH27" s="6"/>
      <c r="DUI27" s="6"/>
      <c r="DUJ27" s="6"/>
      <c r="DUK27" s="6"/>
      <c r="DUL27" s="6"/>
      <c r="DUM27" s="6"/>
      <c r="DUN27" s="6"/>
      <c r="DUO27" s="6"/>
      <c r="DUP27" s="6"/>
      <c r="DUQ27" s="6"/>
      <c r="DUR27" s="6"/>
      <c r="DUS27" s="6"/>
      <c r="DUT27" s="6"/>
      <c r="DUU27" s="6"/>
      <c r="DUV27" s="6"/>
      <c r="DUW27" s="6"/>
      <c r="DUX27" s="6"/>
      <c r="DUY27" s="6"/>
      <c r="DUZ27" s="6"/>
      <c r="DVA27" s="6"/>
      <c r="DVB27" s="6"/>
      <c r="DVC27" s="6"/>
      <c r="DVD27" s="6"/>
      <c r="DVE27" s="6"/>
      <c r="DVF27" s="6"/>
      <c r="DVG27" s="6"/>
      <c r="DVH27" s="6"/>
      <c r="DVI27" s="6"/>
      <c r="DVJ27" s="6"/>
      <c r="DVK27" s="6"/>
      <c r="DVL27" s="6"/>
      <c r="DVM27" s="6"/>
      <c r="DVN27" s="6"/>
      <c r="DVO27" s="6"/>
      <c r="DVP27" s="6"/>
      <c r="DVQ27" s="6"/>
      <c r="DVR27" s="6"/>
      <c r="DVS27" s="6"/>
      <c r="DVT27" s="6"/>
      <c r="DVU27" s="6"/>
      <c r="DVV27" s="6"/>
      <c r="DVW27" s="6"/>
      <c r="DVX27" s="6"/>
      <c r="DVY27" s="6"/>
      <c r="DVZ27" s="6"/>
      <c r="DWA27" s="6"/>
      <c r="DWB27" s="6"/>
      <c r="DWC27" s="6"/>
      <c r="DWD27" s="6"/>
      <c r="DWE27" s="6"/>
      <c r="DWF27" s="6"/>
      <c r="DWG27" s="6"/>
      <c r="DWH27" s="6"/>
      <c r="DWI27" s="6"/>
      <c r="DWJ27" s="6"/>
      <c r="DWK27" s="6"/>
      <c r="DWL27" s="6"/>
      <c r="DWM27" s="6"/>
      <c r="DWN27" s="6"/>
      <c r="DWO27" s="6"/>
      <c r="DWP27" s="6"/>
      <c r="DWQ27" s="6"/>
      <c r="DWR27" s="6"/>
      <c r="DWS27" s="6"/>
      <c r="DWT27" s="6"/>
      <c r="DWU27" s="6"/>
      <c r="DWV27" s="6"/>
      <c r="DWW27" s="6"/>
      <c r="DWX27" s="6"/>
      <c r="DWY27" s="6"/>
      <c r="DWZ27" s="6"/>
      <c r="DXA27" s="6"/>
      <c r="DXB27" s="6"/>
      <c r="DXC27" s="6"/>
      <c r="DXD27" s="6"/>
      <c r="DXE27" s="6"/>
      <c r="DXF27" s="6"/>
      <c r="DXG27" s="6"/>
      <c r="DXH27" s="6"/>
      <c r="DXI27" s="6"/>
      <c r="DXJ27" s="6"/>
      <c r="DXK27" s="6"/>
      <c r="DXL27" s="6"/>
      <c r="DXM27" s="6"/>
      <c r="DXN27" s="6"/>
      <c r="DXO27" s="6"/>
      <c r="DXP27" s="6"/>
      <c r="DXQ27" s="6"/>
      <c r="DXR27" s="6"/>
      <c r="DXS27" s="6"/>
      <c r="DXT27" s="6"/>
      <c r="DXU27" s="6"/>
      <c r="DXV27" s="6"/>
      <c r="DXW27" s="6"/>
      <c r="DXX27" s="6"/>
      <c r="DXY27" s="6"/>
      <c r="DXZ27" s="6"/>
      <c r="DYA27" s="6"/>
      <c r="DYB27" s="6"/>
      <c r="DYC27" s="6"/>
      <c r="DYD27" s="6"/>
      <c r="DYE27" s="6"/>
      <c r="DYF27" s="6"/>
      <c r="DYG27" s="6"/>
      <c r="DYH27" s="6"/>
      <c r="DYI27" s="6"/>
      <c r="DYJ27" s="6"/>
      <c r="DYK27" s="6"/>
      <c r="DYL27" s="6"/>
      <c r="DYM27" s="6"/>
      <c r="DYN27" s="6"/>
      <c r="DYO27" s="6"/>
      <c r="DYP27" s="6"/>
      <c r="DYQ27" s="6"/>
      <c r="DYR27" s="6"/>
      <c r="DYS27" s="6"/>
      <c r="DYT27" s="6"/>
      <c r="DYU27" s="6"/>
      <c r="DYV27" s="6"/>
      <c r="DYW27" s="6"/>
      <c r="DYX27" s="6"/>
      <c r="DYY27" s="6"/>
      <c r="DYZ27" s="6"/>
      <c r="DZA27" s="6"/>
      <c r="DZB27" s="6"/>
      <c r="DZC27" s="6"/>
      <c r="DZD27" s="6"/>
      <c r="DZE27" s="6"/>
      <c r="DZF27" s="6"/>
      <c r="DZG27" s="6"/>
      <c r="DZH27" s="6"/>
      <c r="DZI27" s="6"/>
      <c r="DZJ27" s="6"/>
      <c r="DZK27" s="6"/>
      <c r="DZL27" s="6"/>
      <c r="DZM27" s="6"/>
      <c r="DZN27" s="6"/>
      <c r="DZO27" s="6"/>
      <c r="DZP27" s="6"/>
      <c r="DZQ27" s="6"/>
      <c r="DZR27" s="6"/>
      <c r="DZS27" s="6"/>
      <c r="DZT27" s="6"/>
      <c r="DZU27" s="6"/>
      <c r="DZV27" s="6"/>
      <c r="DZW27" s="6"/>
      <c r="DZX27" s="6"/>
      <c r="DZY27" s="6"/>
      <c r="DZZ27" s="6"/>
      <c r="EAA27" s="6"/>
      <c r="EAB27" s="6"/>
      <c r="EAC27" s="6"/>
      <c r="EAD27" s="6"/>
      <c r="EAE27" s="6"/>
      <c r="EAF27" s="6"/>
      <c r="EAG27" s="6"/>
      <c r="EAH27" s="6"/>
      <c r="EAI27" s="6"/>
      <c r="EAJ27" s="6"/>
      <c r="EAK27" s="6"/>
      <c r="EAL27" s="6"/>
      <c r="EAM27" s="6"/>
      <c r="EAN27" s="6"/>
      <c r="EAO27" s="6"/>
      <c r="EAP27" s="6"/>
      <c r="EAQ27" s="6"/>
      <c r="EAR27" s="6"/>
      <c r="EAS27" s="6"/>
      <c r="EAT27" s="6"/>
      <c r="EAU27" s="6"/>
      <c r="EAV27" s="6"/>
      <c r="EAW27" s="6"/>
      <c r="EAX27" s="6"/>
      <c r="EAY27" s="6"/>
      <c r="EAZ27" s="6"/>
      <c r="EBA27" s="6"/>
      <c r="EBB27" s="6"/>
      <c r="EBC27" s="6"/>
      <c r="EBD27" s="6"/>
      <c r="EBE27" s="6"/>
      <c r="EBF27" s="6"/>
      <c r="EBG27" s="6"/>
      <c r="EBH27" s="6"/>
      <c r="EBI27" s="6"/>
      <c r="EBJ27" s="6"/>
      <c r="EBK27" s="6"/>
      <c r="EBL27" s="6"/>
      <c r="EBM27" s="6"/>
      <c r="EBN27" s="6"/>
      <c r="EBO27" s="6"/>
      <c r="EBP27" s="6"/>
      <c r="EBQ27" s="6"/>
      <c r="EBR27" s="6"/>
      <c r="EBS27" s="6"/>
      <c r="EBT27" s="6"/>
      <c r="EBU27" s="6"/>
      <c r="EBV27" s="6"/>
      <c r="EBW27" s="6"/>
      <c r="EBX27" s="6"/>
      <c r="EBY27" s="6"/>
      <c r="EBZ27" s="6"/>
      <c r="ECA27" s="6"/>
      <c r="ECB27" s="6"/>
      <c r="ECC27" s="6"/>
      <c r="ECD27" s="6"/>
      <c r="ECE27" s="6"/>
      <c r="ECF27" s="6"/>
      <c r="ECG27" s="6"/>
      <c r="ECH27" s="6"/>
      <c r="ECI27" s="6"/>
      <c r="ECJ27" s="6"/>
      <c r="ECK27" s="6"/>
      <c r="ECL27" s="6"/>
      <c r="ECM27" s="6"/>
      <c r="ECN27" s="6"/>
      <c r="ECO27" s="6"/>
      <c r="ECP27" s="6"/>
      <c r="ECQ27" s="6"/>
      <c r="ECR27" s="6"/>
      <c r="ECS27" s="6"/>
      <c r="ECT27" s="6"/>
      <c r="ECU27" s="6"/>
      <c r="ECV27" s="6"/>
      <c r="ECW27" s="6"/>
      <c r="ECX27" s="6"/>
      <c r="ECY27" s="6"/>
      <c r="ECZ27" s="6"/>
      <c r="EDA27" s="6"/>
      <c r="EDB27" s="6"/>
      <c r="EDC27" s="6"/>
      <c r="EDD27" s="6"/>
      <c r="EDE27" s="6"/>
      <c r="EDF27" s="6"/>
      <c r="EDG27" s="6"/>
      <c r="EDH27" s="6"/>
      <c r="EDI27" s="6"/>
      <c r="EDJ27" s="6"/>
      <c r="EDK27" s="6"/>
      <c r="EDL27" s="6"/>
      <c r="EDM27" s="6"/>
      <c r="EDN27" s="6"/>
      <c r="EDO27" s="6"/>
      <c r="EDP27" s="6"/>
      <c r="EDQ27" s="6"/>
      <c r="EDR27" s="6"/>
      <c r="EDS27" s="6"/>
      <c r="EDT27" s="6"/>
      <c r="EDU27" s="6"/>
      <c r="EDV27" s="6"/>
      <c r="EDW27" s="6"/>
      <c r="EDX27" s="6"/>
      <c r="EDY27" s="6"/>
      <c r="EDZ27" s="6"/>
      <c r="EEA27" s="6"/>
      <c r="EEB27" s="6"/>
      <c r="EEC27" s="6"/>
      <c r="EED27" s="6"/>
      <c r="EEE27" s="6"/>
      <c r="EEF27" s="6"/>
      <c r="EEG27" s="6"/>
      <c r="EEH27" s="6"/>
      <c r="EEI27" s="6"/>
      <c r="EEJ27" s="6"/>
      <c r="EEK27" s="6"/>
      <c r="EEL27" s="6"/>
      <c r="EEM27" s="6"/>
      <c r="EEN27" s="6"/>
      <c r="EEO27" s="6"/>
      <c r="EEP27" s="6"/>
      <c r="EEQ27" s="6"/>
      <c r="EER27" s="6"/>
      <c r="EES27" s="6"/>
      <c r="EET27" s="6"/>
      <c r="EEU27" s="6"/>
      <c r="EEV27" s="6"/>
      <c r="EEW27" s="6"/>
      <c r="EEX27" s="6"/>
      <c r="EEY27" s="6"/>
      <c r="EEZ27" s="6"/>
      <c r="EFA27" s="6"/>
      <c r="EFB27" s="6"/>
      <c r="EFC27" s="6"/>
      <c r="EFD27" s="6"/>
      <c r="EFE27" s="6"/>
      <c r="EFF27" s="6"/>
      <c r="EFG27" s="6"/>
      <c r="EFH27" s="6"/>
      <c r="EFI27" s="6"/>
      <c r="EFJ27" s="6"/>
      <c r="EFK27" s="6"/>
      <c r="EFL27" s="6"/>
      <c r="EFM27" s="6"/>
      <c r="EFN27" s="6"/>
      <c r="EFO27" s="6"/>
      <c r="EFP27" s="6"/>
      <c r="EFQ27" s="6"/>
      <c r="EFR27" s="6"/>
      <c r="EFS27" s="6"/>
      <c r="EFT27" s="6"/>
      <c r="EFU27" s="6"/>
      <c r="EFV27" s="6"/>
      <c r="EFW27" s="6"/>
      <c r="EFX27" s="6"/>
      <c r="EFY27" s="6"/>
      <c r="EFZ27" s="6"/>
      <c r="EGA27" s="6"/>
      <c r="EGB27" s="6"/>
      <c r="EGC27" s="6"/>
      <c r="EGD27" s="6"/>
      <c r="EGE27" s="6"/>
      <c r="EGF27" s="6"/>
      <c r="EGG27" s="6"/>
      <c r="EGH27" s="6"/>
      <c r="EGI27" s="6"/>
      <c r="EGJ27" s="6"/>
      <c r="EGK27" s="6"/>
      <c r="EGL27" s="6"/>
      <c r="EGM27" s="6"/>
      <c r="EGN27" s="6"/>
      <c r="EGO27" s="6"/>
      <c r="EGP27" s="6"/>
      <c r="EGQ27" s="6"/>
      <c r="EGR27" s="6"/>
      <c r="EGS27" s="6"/>
      <c r="EGT27" s="6"/>
      <c r="EGU27" s="6"/>
      <c r="EGV27" s="6"/>
      <c r="EGW27" s="6"/>
      <c r="EGX27" s="6"/>
      <c r="EGY27" s="6"/>
      <c r="EGZ27" s="6"/>
      <c r="EHA27" s="6"/>
      <c r="EHB27" s="6"/>
      <c r="EHC27" s="6"/>
      <c r="EHD27" s="6"/>
      <c r="EHE27" s="6"/>
      <c r="EHF27" s="6"/>
      <c r="EHG27" s="6"/>
      <c r="EHH27" s="6"/>
      <c r="EHI27" s="6"/>
      <c r="EHJ27" s="6"/>
      <c r="EHK27" s="6"/>
      <c r="EHL27" s="6"/>
      <c r="EHM27" s="6"/>
      <c r="EHN27" s="6"/>
      <c r="EHO27" s="6"/>
      <c r="EHP27" s="6"/>
      <c r="EHQ27" s="6"/>
      <c r="EHR27" s="6"/>
      <c r="EHS27" s="6"/>
      <c r="EHT27" s="6"/>
      <c r="EHU27" s="6"/>
      <c r="EHV27" s="6"/>
      <c r="EHW27" s="6"/>
      <c r="EHX27" s="6"/>
      <c r="EHY27" s="6"/>
      <c r="EHZ27" s="6"/>
      <c r="EIA27" s="6"/>
      <c r="EIB27" s="6"/>
      <c r="EIC27" s="6"/>
      <c r="EID27" s="6"/>
      <c r="EIE27" s="6"/>
      <c r="EIF27" s="6"/>
      <c r="EIG27" s="6"/>
      <c r="EIH27" s="6"/>
      <c r="EII27" s="6"/>
      <c r="EIJ27" s="6"/>
      <c r="EIK27" s="6"/>
      <c r="EIL27" s="6"/>
      <c r="EIM27" s="6"/>
      <c r="EIN27" s="6"/>
      <c r="EIO27" s="6"/>
      <c r="EIP27" s="6"/>
      <c r="EIQ27" s="6"/>
      <c r="EIR27" s="6"/>
      <c r="EIS27" s="6"/>
      <c r="EIT27" s="6"/>
      <c r="EIU27" s="6"/>
      <c r="EIV27" s="6"/>
      <c r="EIW27" s="6"/>
      <c r="EIX27" s="6"/>
      <c r="EIY27" s="6"/>
      <c r="EIZ27" s="6"/>
      <c r="EJA27" s="6"/>
      <c r="EJB27" s="6"/>
      <c r="EJC27" s="6"/>
      <c r="EJD27" s="6"/>
      <c r="EJE27" s="6"/>
      <c r="EJF27" s="6"/>
      <c r="EJG27" s="6"/>
      <c r="EJH27" s="6"/>
      <c r="EJI27" s="6"/>
      <c r="EJJ27" s="6"/>
      <c r="EJK27" s="6"/>
      <c r="EJL27" s="6"/>
      <c r="EJM27" s="6"/>
      <c r="EJN27" s="6"/>
      <c r="EJO27" s="6"/>
      <c r="EJP27" s="6"/>
      <c r="EJQ27" s="6"/>
      <c r="EJR27" s="6"/>
      <c r="EJS27" s="6"/>
      <c r="EJT27" s="6"/>
      <c r="EJU27" s="6"/>
      <c r="EJV27" s="6"/>
      <c r="EJW27" s="6"/>
      <c r="EJX27" s="6"/>
      <c r="EJY27" s="6"/>
      <c r="EJZ27" s="6"/>
      <c r="EKA27" s="6"/>
      <c r="EKB27" s="6"/>
      <c r="EKC27" s="6"/>
      <c r="EKD27" s="6"/>
      <c r="EKE27" s="6"/>
      <c r="EKF27" s="6"/>
      <c r="EKG27" s="6"/>
      <c r="EKH27" s="6"/>
      <c r="EKI27" s="6"/>
      <c r="EKJ27" s="6"/>
      <c r="EKK27" s="6"/>
      <c r="EKL27" s="6"/>
      <c r="EKM27" s="6"/>
      <c r="EKN27" s="6"/>
      <c r="EKO27" s="6"/>
      <c r="EKP27" s="6"/>
      <c r="EKQ27" s="6"/>
      <c r="EKR27" s="6"/>
      <c r="EKS27" s="6"/>
      <c r="EKT27" s="6"/>
      <c r="EKU27" s="6"/>
      <c r="EKV27" s="6"/>
      <c r="EKW27" s="6"/>
      <c r="EKX27" s="6"/>
      <c r="EKY27" s="6"/>
      <c r="EKZ27" s="6"/>
      <c r="ELA27" s="6"/>
      <c r="ELB27" s="6"/>
      <c r="ELC27" s="6"/>
      <c r="ELD27" s="6"/>
      <c r="ELE27" s="6"/>
      <c r="ELF27" s="6"/>
      <c r="ELG27" s="6"/>
      <c r="ELH27" s="6"/>
      <c r="ELI27" s="6"/>
      <c r="ELJ27" s="6"/>
      <c r="ELK27" s="6"/>
      <c r="ELL27" s="6"/>
      <c r="ELM27" s="6"/>
      <c r="ELN27" s="6"/>
      <c r="ELO27" s="6"/>
      <c r="ELP27" s="6"/>
      <c r="ELQ27" s="6"/>
      <c r="ELR27" s="6"/>
      <c r="ELS27" s="6"/>
      <c r="ELT27" s="6"/>
      <c r="ELU27" s="6"/>
      <c r="ELV27" s="6"/>
      <c r="ELW27" s="6"/>
      <c r="ELX27" s="6"/>
      <c r="ELY27" s="6"/>
      <c r="ELZ27" s="6"/>
      <c r="EMA27" s="6"/>
      <c r="EMB27" s="6"/>
      <c r="EMC27" s="6"/>
      <c r="EMD27" s="6"/>
      <c r="EME27" s="6"/>
      <c r="EMF27" s="6"/>
      <c r="EMG27" s="6"/>
      <c r="EMH27" s="6"/>
      <c r="EMI27" s="6"/>
      <c r="EMJ27" s="6"/>
      <c r="EMK27" s="6"/>
      <c r="EML27" s="6"/>
      <c r="EMM27" s="6"/>
      <c r="EMN27" s="6"/>
      <c r="EMO27" s="6"/>
      <c r="EMP27" s="6"/>
      <c r="EMQ27" s="6"/>
      <c r="EMR27" s="6"/>
      <c r="EMS27" s="6"/>
      <c r="EMT27" s="6"/>
      <c r="EMU27" s="6"/>
      <c r="EMV27" s="6"/>
      <c r="EMW27" s="6"/>
      <c r="EMX27" s="6"/>
      <c r="EMY27" s="6"/>
      <c r="EMZ27" s="6"/>
      <c r="ENA27" s="6"/>
      <c r="ENB27" s="6"/>
      <c r="ENC27" s="6"/>
      <c r="END27" s="6"/>
      <c r="ENE27" s="6"/>
      <c r="ENF27" s="6"/>
      <c r="ENG27" s="6"/>
      <c r="ENH27" s="6"/>
      <c r="ENI27" s="6"/>
      <c r="ENJ27" s="6"/>
      <c r="ENK27" s="6"/>
      <c r="ENL27" s="6"/>
      <c r="ENM27" s="6"/>
      <c r="ENN27" s="6"/>
      <c r="ENO27" s="6"/>
      <c r="ENP27" s="6"/>
      <c r="ENQ27" s="6"/>
      <c r="ENR27" s="6"/>
      <c r="ENS27" s="6"/>
      <c r="ENT27" s="6"/>
      <c r="ENU27" s="6"/>
      <c r="ENV27" s="6"/>
      <c r="ENW27" s="6"/>
      <c r="ENX27" s="6"/>
      <c r="ENY27" s="6"/>
      <c r="ENZ27" s="6"/>
      <c r="EOA27" s="6"/>
      <c r="EOB27" s="6"/>
      <c r="EOC27" s="6"/>
      <c r="EOD27" s="6"/>
      <c r="EOE27" s="6"/>
      <c r="EOF27" s="6"/>
      <c r="EOG27" s="6"/>
      <c r="EOH27" s="6"/>
      <c r="EOI27" s="6"/>
      <c r="EOJ27" s="6"/>
      <c r="EOK27" s="6"/>
      <c r="EOL27" s="6"/>
      <c r="EOM27" s="6"/>
      <c r="EON27" s="6"/>
      <c r="EOO27" s="6"/>
      <c r="EOP27" s="6"/>
      <c r="EOQ27" s="6"/>
      <c r="EOR27" s="6"/>
      <c r="EOS27" s="6"/>
      <c r="EOT27" s="6"/>
      <c r="EOU27" s="6"/>
      <c r="EOV27" s="6"/>
      <c r="EOW27" s="6"/>
      <c r="EOX27" s="6"/>
      <c r="EOY27" s="6"/>
      <c r="EOZ27" s="6"/>
      <c r="EPA27" s="6"/>
      <c r="EPB27" s="6"/>
      <c r="EPC27" s="6"/>
      <c r="EPD27" s="6"/>
      <c r="EPE27" s="6"/>
      <c r="EPF27" s="6"/>
      <c r="EPG27" s="6"/>
      <c r="EPH27" s="6"/>
      <c r="EPI27" s="6"/>
      <c r="EPJ27" s="6"/>
      <c r="EPK27" s="6"/>
      <c r="EPL27" s="6"/>
      <c r="EPM27" s="6"/>
      <c r="EPN27" s="6"/>
      <c r="EPO27" s="6"/>
      <c r="EPP27" s="6"/>
      <c r="EPQ27" s="6"/>
      <c r="EPR27" s="6"/>
      <c r="EPS27" s="6"/>
      <c r="EPT27" s="6"/>
      <c r="EPU27" s="6"/>
      <c r="EPV27" s="6"/>
      <c r="EPW27" s="6"/>
      <c r="EPX27" s="6"/>
      <c r="EPY27" s="6"/>
      <c r="EPZ27" s="6"/>
      <c r="EQA27" s="6"/>
      <c r="EQB27" s="6"/>
      <c r="EQC27" s="6"/>
      <c r="EQD27" s="6"/>
      <c r="EQE27" s="6"/>
      <c r="EQF27" s="6"/>
      <c r="EQG27" s="6"/>
      <c r="EQH27" s="6"/>
      <c r="EQI27" s="6"/>
      <c r="EQJ27" s="6"/>
      <c r="EQK27" s="6"/>
      <c r="EQL27" s="6"/>
      <c r="EQM27" s="6"/>
      <c r="EQN27" s="6"/>
      <c r="EQO27" s="6"/>
      <c r="EQP27" s="6"/>
      <c r="EQQ27" s="6"/>
      <c r="EQR27" s="6"/>
      <c r="EQS27" s="6"/>
      <c r="EQT27" s="6"/>
      <c r="EQU27" s="6"/>
      <c r="EQV27" s="6"/>
      <c r="EQW27" s="6"/>
      <c r="EQX27" s="6"/>
      <c r="EQY27" s="6"/>
      <c r="EQZ27" s="6"/>
      <c r="ERA27" s="6"/>
      <c r="ERB27" s="6"/>
      <c r="ERC27" s="6"/>
      <c r="ERD27" s="6"/>
      <c r="ERE27" s="6"/>
      <c r="ERF27" s="6"/>
      <c r="ERG27" s="6"/>
      <c r="ERH27" s="6"/>
      <c r="ERI27" s="6"/>
      <c r="ERJ27" s="6"/>
      <c r="ERK27" s="6"/>
      <c r="ERL27" s="6"/>
      <c r="ERM27" s="6"/>
      <c r="ERN27" s="6"/>
      <c r="ERO27" s="6"/>
      <c r="ERP27" s="6"/>
      <c r="ERQ27" s="6"/>
      <c r="ERR27" s="6"/>
      <c r="ERS27" s="6"/>
      <c r="ERT27" s="6"/>
      <c r="ERU27" s="6"/>
      <c r="ERV27" s="6"/>
      <c r="ERW27" s="6"/>
      <c r="ERX27" s="6"/>
      <c r="ERY27" s="6"/>
      <c r="ERZ27" s="6"/>
      <c r="ESA27" s="6"/>
      <c r="ESB27" s="6"/>
      <c r="ESC27" s="6"/>
      <c r="ESD27" s="6"/>
      <c r="ESE27" s="6"/>
      <c r="ESF27" s="6"/>
      <c r="ESG27" s="6"/>
      <c r="ESH27" s="6"/>
      <c r="ESI27" s="6"/>
      <c r="ESJ27" s="6"/>
      <c r="ESK27" s="6"/>
      <c r="ESL27" s="6"/>
      <c r="ESM27" s="6"/>
      <c r="ESN27" s="6"/>
      <c r="ESO27" s="6"/>
      <c r="ESP27" s="6"/>
      <c r="ESQ27" s="6"/>
      <c r="ESR27" s="6"/>
      <c r="ESS27" s="6"/>
      <c r="EST27" s="6"/>
      <c r="ESU27" s="6"/>
      <c r="ESV27" s="6"/>
      <c r="ESW27" s="6"/>
      <c r="ESX27" s="6"/>
      <c r="ESY27" s="6"/>
      <c r="ESZ27" s="6"/>
      <c r="ETA27" s="6"/>
      <c r="ETB27" s="6"/>
      <c r="ETC27" s="6"/>
      <c r="ETD27" s="6"/>
      <c r="ETE27" s="6"/>
      <c r="ETF27" s="6"/>
      <c r="ETG27" s="6"/>
      <c r="ETH27" s="6"/>
      <c r="ETI27" s="6"/>
      <c r="ETJ27" s="6"/>
      <c r="ETK27" s="6"/>
      <c r="ETL27" s="6"/>
      <c r="ETM27" s="6"/>
      <c r="ETN27" s="6"/>
      <c r="ETO27" s="6"/>
      <c r="ETP27" s="6"/>
      <c r="ETQ27" s="6"/>
      <c r="ETR27" s="6"/>
      <c r="ETS27" s="6"/>
      <c r="ETT27" s="6"/>
      <c r="ETU27" s="6"/>
      <c r="ETV27" s="6"/>
      <c r="ETW27" s="6"/>
      <c r="ETX27" s="6"/>
      <c r="ETY27" s="6"/>
      <c r="ETZ27" s="6"/>
      <c r="EUA27" s="6"/>
      <c r="EUB27" s="6"/>
      <c r="EUC27" s="6"/>
      <c r="EUD27" s="6"/>
      <c r="EUE27" s="6"/>
      <c r="EUF27" s="6"/>
      <c r="EUG27" s="6"/>
      <c r="EUH27" s="6"/>
      <c r="EUI27" s="6"/>
      <c r="EUJ27" s="6"/>
      <c r="EUK27" s="6"/>
      <c r="EUL27" s="6"/>
      <c r="EUM27" s="6"/>
      <c r="EUN27" s="6"/>
      <c r="EUO27" s="6"/>
      <c r="EUP27" s="6"/>
      <c r="EUQ27" s="6"/>
      <c r="EUR27" s="6"/>
      <c r="EUS27" s="6"/>
      <c r="EUT27" s="6"/>
      <c r="EUU27" s="6"/>
      <c r="EUV27" s="6"/>
      <c r="EUW27" s="6"/>
      <c r="EUX27" s="6"/>
      <c r="EUY27" s="6"/>
      <c r="EUZ27" s="6"/>
      <c r="EVA27" s="6"/>
      <c r="EVB27" s="6"/>
      <c r="EVC27" s="6"/>
      <c r="EVD27" s="6"/>
      <c r="EVE27" s="6"/>
      <c r="EVF27" s="6"/>
      <c r="EVG27" s="6"/>
      <c r="EVH27" s="6"/>
      <c r="EVI27" s="6"/>
      <c r="EVJ27" s="6"/>
      <c r="EVK27" s="6"/>
      <c r="EVL27" s="6"/>
      <c r="EVM27" s="6"/>
      <c r="EVN27" s="6"/>
      <c r="EVO27" s="6"/>
      <c r="EVP27" s="6"/>
      <c r="EVQ27" s="6"/>
      <c r="EVR27" s="6"/>
      <c r="EVS27" s="6"/>
      <c r="EVT27" s="6"/>
      <c r="EVU27" s="6"/>
      <c r="EVV27" s="6"/>
      <c r="EVW27" s="6"/>
      <c r="EVX27" s="6"/>
      <c r="EVY27" s="6"/>
      <c r="EVZ27" s="6"/>
      <c r="EWA27" s="6"/>
      <c r="EWB27" s="6"/>
      <c r="EWC27" s="6"/>
      <c r="EWD27" s="6"/>
      <c r="EWE27" s="6"/>
      <c r="EWF27" s="6"/>
      <c r="EWG27" s="6"/>
      <c r="EWH27" s="6"/>
      <c r="EWI27" s="6"/>
      <c r="EWJ27" s="6"/>
      <c r="EWK27" s="6"/>
      <c r="EWL27" s="6"/>
      <c r="EWM27" s="6"/>
      <c r="EWN27" s="6"/>
      <c r="EWO27" s="6"/>
      <c r="EWP27" s="6"/>
      <c r="EWQ27" s="6"/>
      <c r="EWR27" s="6"/>
      <c r="EWS27" s="6"/>
      <c r="EWT27" s="6"/>
      <c r="EWU27" s="6"/>
      <c r="EWV27" s="6"/>
      <c r="EWW27" s="6"/>
      <c r="EWX27" s="6"/>
      <c r="EWY27" s="6"/>
      <c r="EWZ27" s="6"/>
      <c r="EXA27" s="6"/>
      <c r="EXB27" s="6"/>
      <c r="EXC27" s="6"/>
      <c r="EXD27" s="6"/>
      <c r="EXE27" s="6"/>
      <c r="EXF27" s="6"/>
      <c r="EXG27" s="6"/>
      <c r="EXH27" s="6"/>
      <c r="EXI27" s="6"/>
      <c r="EXJ27" s="6"/>
      <c r="EXK27" s="6"/>
      <c r="EXL27" s="6"/>
      <c r="EXM27" s="6"/>
      <c r="EXN27" s="6"/>
      <c r="EXO27" s="6"/>
      <c r="EXP27" s="6"/>
      <c r="EXQ27" s="6"/>
      <c r="EXR27" s="6"/>
      <c r="EXS27" s="6"/>
      <c r="EXT27" s="6"/>
      <c r="EXU27" s="6"/>
      <c r="EXV27" s="6"/>
      <c r="EXW27" s="6"/>
      <c r="EXX27" s="6"/>
      <c r="EXY27" s="6"/>
      <c r="EXZ27" s="6"/>
      <c r="EYA27" s="6"/>
      <c r="EYB27" s="6"/>
      <c r="EYC27" s="6"/>
      <c r="EYD27" s="6"/>
      <c r="EYE27" s="6"/>
      <c r="EYF27" s="6"/>
      <c r="EYG27" s="6"/>
      <c r="EYH27" s="6"/>
      <c r="EYI27" s="6"/>
      <c r="EYJ27" s="6"/>
      <c r="EYK27" s="6"/>
      <c r="EYL27" s="6"/>
      <c r="EYM27" s="6"/>
      <c r="EYN27" s="6"/>
      <c r="EYO27" s="6"/>
      <c r="EYP27" s="6"/>
      <c r="EYQ27" s="6"/>
      <c r="EYR27" s="6"/>
      <c r="EYS27" s="6"/>
      <c r="EYT27" s="6"/>
      <c r="EYU27" s="6"/>
      <c r="EYV27" s="6"/>
      <c r="EYW27" s="6"/>
      <c r="EYX27" s="6"/>
      <c r="EYY27" s="6"/>
      <c r="EYZ27" s="6"/>
      <c r="EZA27" s="6"/>
      <c r="EZB27" s="6"/>
      <c r="EZC27" s="6"/>
      <c r="EZD27" s="6"/>
      <c r="EZE27" s="6"/>
      <c r="EZF27" s="6"/>
      <c r="EZG27" s="6"/>
      <c r="EZH27" s="6"/>
      <c r="EZI27" s="6"/>
      <c r="EZJ27" s="6"/>
      <c r="EZK27" s="6"/>
      <c r="EZL27" s="6"/>
      <c r="EZM27" s="6"/>
      <c r="EZN27" s="6"/>
      <c r="EZO27" s="6"/>
      <c r="EZP27" s="6"/>
      <c r="EZQ27" s="6"/>
      <c r="EZR27" s="6"/>
      <c r="EZS27" s="6"/>
      <c r="EZT27" s="6"/>
      <c r="EZU27" s="6"/>
      <c r="EZV27" s="6"/>
      <c r="EZW27" s="6"/>
      <c r="EZX27" s="6"/>
      <c r="EZY27" s="6"/>
      <c r="EZZ27" s="6"/>
      <c r="FAA27" s="6"/>
      <c r="FAB27" s="6"/>
      <c r="FAC27" s="6"/>
      <c r="FAD27" s="6"/>
      <c r="FAE27" s="6"/>
      <c r="FAF27" s="6"/>
      <c r="FAG27" s="6"/>
      <c r="FAH27" s="6"/>
      <c r="FAI27" s="6"/>
      <c r="FAJ27" s="6"/>
      <c r="FAK27" s="6"/>
      <c r="FAL27" s="6"/>
      <c r="FAM27" s="6"/>
      <c r="FAN27" s="6"/>
      <c r="FAO27" s="6"/>
      <c r="FAP27" s="6"/>
      <c r="FAQ27" s="6"/>
      <c r="FAR27" s="6"/>
      <c r="FAS27" s="6"/>
      <c r="FAT27" s="6"/>
      <c r="FAU27" s="6"/>
      <c r="FAV27" s="6"/>
      <c r="FAW27" s="6"/>
      <c r="FAX27" s="6"/>
      <c r="FAY27" s="6"/>
      <c r="FAZ27" s="6"/>
      <c r="FBA27" s="6"/>
      <c r="FBB27" s="6"/>
      <c r="FBC27" s="6"/>
      <c r="FBD27" s="6"/>
      <c r="FBE27" s="6"/>
      <c r="FBF27" s="6"/>
      <c r="FBG27" s="6"/>
      <c r="FBH27" s="6"/>
      <c r="FBI27" s="6"/>
      <c r="FBJ27" s="6"/>
      <c r="FBK27" s="6"/>
      <c r="FBL27" s="6"/>
      <c r="FBM27" s="6"/>
      <c r="FBN27" s="6"/>
      <c r="FBO27" s="6"/>
      <c r="FBP27" s="6"/>
      <c r="FBQ27" s="6"/>
      <c r="FBR27" s="6"/>
      <c r="FBS27" s="6"/>
      <c r="FBT27" s="6"/>
      <c r="FBU27" s="6"/>
      <c r="FBV27" s="6"/>
      <c r="FBW27" s="6"/>
      <c r="FBX27" s="6"/>
      <c r="FBY27" s="6"/>
      <c r="FBZ27" s="6"/>
      <c r="FCA27" s="6"/>
      <c r="FCB27" s="6"/>
      <c r="FCC27" s="6"/>
      <c r="FCD27" s="6"/>
      <c r="FCE27" s="6"/>
      <c r="FCF27" s="6"/>
      <c r="FCG27" s="6"/>
      <c r="FCH27" s="6"/>
      <c r="FCI27" s="6"/>
      <c r="FCJ27" s="6"/>
      <c r="FCK27" s="6"/>
      <c r="FCL27" s="6"/>
      <c r="FCM27" s="6"/>
      <c r="FCN27" s="6"/>
      <c r="FCO27" s="6"/>
      <c r="FCP27" s="6"/>
      <c r="FCQ27" s="6"/>
      <c r="FCR27" s="6"/>
      <c r="FCS27" s="6"/>
      <c r="FCT27" s="6"/>
      <c r="FCU27" s="6"/>
      <c r="FCV27" s="6"/>
      <c r="FCW27" s="6"/>
      <c r="FCX27" s="6"/>
      <c r="FCY27" s="6"/>
      <c r="FCZ27" s="6"/>
      <c r="FDA27" s="6"/>
      <c r="FDB27" s="6"/>
      <c r="FDC27" s="6"/>
      <c r="FDD27" s="6"/>
      <c r="FDE27" s="6"/>
      <c r="FDF27" s="6"/>
      <c r="FDG27" s="6"/>
      <c r="FDH27" s="6"/>
      <c r="FDI27" s="6"/>
      <c r="FDJ27" s="6"/>
      <c r="FDK27" s="6"/>
      <c r="FDL27" s="6"/>
      <c r="FDM27" s="6"/>
      <c r="FDN27" s="6"/>
      <c r="FDO27" s="6"/>
      <c r="FDP27" s="6"/>
      <c r="FDQ27" s="6"/>
      <c r="FDR27" s="6"/>
      <c r="FDS27" s="6"/>
      <c r="FDT27" s="6"/>
      <c r="FDU27" s="6"/>
      <c r="FDV27" s="6"/>
      <c r="FDW27" s="6"/>
      <c r="FDX27" s="6"/>
      <c r="FDY27" s="6"/>
      <c r="FDZ27" s="6"/>
      <c r="FEA27" s="6"/>
      <c r="FEB27" s="6"/>
      <c r="FEC27" s="6"/>
      <c r="FED27" s="6"/>
      <c r="FEE27" s="6"/>
      <c r="FEF27" s="6"/>
      <c r="FEG27" s="6"/>
      <c r="FEH27" s="6"/>
      <c r="FEI27" s="6"/>
      <c r="FEJ27" s="6"/>
      <c r="FEK27" s="6"/>
      <c r="FEL27" s="6"/>
      <c r="FEM27" s="6"/>
      <c r="FEN27" s="6"/>
      <c r="FEO27" s="6"/>
      <c r="FEP27" s="6"/>
      <c r="FEQ27" s="6"/>
      <c r="FER27" s="6"/>
      <c r="FES27" s="6"/>
      <c r="FET27" s="6"/>
      <c r="FEU27" s="6"/>
      <c r="FEV27" s="6"/>
      <c r="FEW27" s="6"/>
      <c r="FEX27" s="6"/>
      <c r="FEY27" s="6"/>
      <c r="FEZ27" s="6"/>
      <c r="FFA27" s="6"/>
      <c r="FFB27" s="6"/>
      <c r="FFC27" s="6"/>
      <c r="FFD27" s="6"/>
      <c r="FFE27" s="6"/>
      <c r="FFF27" s="6"/>
      <c r="FFG27" s="6"/>
      <c r="FFH27" s="6"/>
      <c r="FFI27" s="6"/>
      <c r="FFJ27" s="6"/>
      <c r="FFK27" s="6"/>
      <c r="FFL27" s="6"/>
      <c r="FFM27" s="6"/>
      <c r="FFN27" s="6"/>
      <c r="FFO27" s="6"/>
      <c r="FFP27" s="6"/>
      <c r="FFQ27" s="6"/>
      <c r="FFR27" s="6"/>
      <c r="FFS27" s="6"/>
      <c r="FFT27" s="6"/>
      <c r="FFU27" s="6"/>
      <c r="FFV27" s="6"/>
      <c r="FFW27" s="6"/>
      <c r="FFX27" s="6"/>
      <c r="FFY27" s="6"/>
      <c r="FFZ27" s="6"/>
      <c r="FGA27" s="6"/>
      <c r="FGB27" s="6"/>
      <c r="FGC27" s="6"/>
      <c r="FGD27" s="6"/>
      <c r="FGE27" s="6"/>
      <c r="FGF27" s="6"/>
      <c r="FGG27" s="6"/>
      <c r="FGH27" s="6"/>
      <c r="FGI27" s="6"/>
      <c r="FGJ27" s="6"/>
      <c r="FGK27" s="6"/>
      <c r="FGL27" s="6"/>
      <c r="FGM27" s="6"/>
      <c r="FGN27" s="6"/>
      <c r="FGO27" s="6"/>
      <c r="FGP27" s="6"/>
      <c r="FGQ27" s="6"/>
      <c r="FGR27" s="6"/>
      <c r="FGS27" s="6"/>
      <c r="FGT27" s="6"/>
      <c r="FGU27" s="6"/>
      <c r="FGV27" s="6"/>
      <c r="FGW27" s="6"/>
      <c r="FGX27" s="6"/>
      <c r="FGY27" s="6"/>
      <c r="FGZ27" s="6"/>
      <c r="FHA27" s="6"/>
      <c r="FHB27" s="6"/>
      <c r="FHC27" s="6"/>
      <c r="FHD27" s="6"/>
      <c r="FHE27" s="6"/>
      <c r="FHF27" s="6"/>
      <c r="FHG27" s="6"/>
      <c r="FHH27" s="6"/>
      <c r="FHI27" s="6"/>
      <c r="FHJ27" s="6"/>
      <c r="FHK27" s="6"/>
      <c r="FHL27" s="6"/>
      <c r="FHM27" s="6"/>
      <c r="FHN27" s="6"/>
      <c r="FHO27" s="6"/>
      <c r="FHP27" s="6"/>
      <c r="FHQ27" s="6"/>
      <c r="FHR27" s="6"/>
      <c r="FHS27" s="6"/>
      <c r="FHT27" s="6"/>
      <c r="FHU27" s="6"/>
      <c r="FHV27" s="6"/>
      <c r="FHW27" s="6"/>
      <c r="FHX27" s="6"/>
      <c r="FHY27" s="6"/>
      <c r="FHZ27" s="6"/>
      <c r="FIA27" s="6"/>
      <c r="FIB27" s="6"/>
      <c r="FIC27" s="6"/>
      <c r="FID27" s="6"/>
      <c r="FIE27" s="6"/>
      <c r="FIF27" s="6"/>
      <c r="FIG27" s="6"/>
      <c r="FIH27" s="6"/>
      <c r="FII27" s="6"/>
      <c r="FIJ27" s="6"/>
      <c r="FIK27" s="6"/>
      <c r="FIL27" s="6"/>
      <c r="FIM27" s="6"/>
      <c r="FIN27" s="6"/>
      <c r="FIO27" s="6"/>
      <c r="FIP27" s="6"/>
      <c r="FIQ27" s="6"/>
      <c r="FIR27" s="6"/>
      <c r="FIS27" s="6"/>
      <c r="FIT27" s="6"/>
      <c r="FIU27" s="6"/>
      <c r="FIV27" s="6"/>
      <c r="FIW27" s="6"/>
      <c r="FIX27" s="6"/>
      <c r="FIY27" s="6"/>
      <c r="FIZ27" s="6"/>
      <c r="FJA27" s="6"/>
      <c r="FJB27" s="6"/>
      <c r="FJC27" s="6"/>
      <c r="FJD27" s="6"/>
      <c r="FJE27" s="6"/>
      <c r="FJF27" s="6"/>
      <c r="FJG27" s="6"/>
      <c r="FJH27" s="6"/>
      <c r="FJI27" s="6"/>
      <c r="FJJ27" s="6"/>
      <c r="FJK27" s="6"/>
      <c r="FJL27" s="6"/>
      <c r="FJM27" s="6"/>
      <c r="FJN27" s="6"/>
      <c r="FJO27" s="6"/>
      <c r="FJP27" s="6"/>
      <c r="FJQ27" s="6"/>
      <c r="FJR27" s="6"/>
      <c r="FJS27" s="6"/>
      <c r="FJT27" s="6"/>
      <c r="FJU27" s="6"/>
      <c r="FJV27" s="6"/>
      <c r="FJW27" s="6"/>
      <c r="FJX27" s="6"/>
      <c r="FJY27" s="6"/>
      <c r="FJZ27" s="6"/>
      <c r="FKA27" s="6"/>
      <c r="FKB27" s="6"/>
      <c r="FKC27" s="6"/>
      <c r="FKD27" s="6"/>
      <c r="FKE27" s="6"/>
      <c r="FKF27" s="6"/>
      <c r="FKG27" s="6"/>
      <c r="FKH27" s="6"/>
      <c r="FKI27" s="6"/>
      <c r="FKJ27" s="6"/>
      <c r="FKK27" s="6"/>
      <c r="FKL27" s="6"/>
      <c r="FKM27" s="6"/>
      <c r="FKN27" s="6"/>
      <c r="FKO27" s="6"/>
      <c r="FKP27" s="6"/>
      <c r="FKQ27" s="6"/>
      <c r="FKR27" s="6"/>
      <c r="FKS27" s="6"/>
      <c r="FKT27" s="6"/>
      <c r="FKU27" s="6"/>
      <c r="FKV27" s="6"/>
      <c r="FKW27" s="6"/>
      <c r="FKX27" s="6"/>
      <c r="FKY27" s="6"/>
      <c r="FKZ27" s="6"/>
      <c r="FLA27" s="6"/>
      <c r="FLB27" s="6"/>
      <c r="FLC27" s="6"/>
      <c r="FLD27" s="6"/>
      <c r="FLE27" s="6"/>
      <c r="FLF27" s="6"/>
      <c r="FLG27" s="6"/>
      <c r="FLH27" s="6"/>
      <c r="FLI27" s="6"/>
      <c r="FLJ27" s="6"/>
      <c r="FLK27" s="6"/>
      <c r="FLL27" s="6"/>
      <c r="FLM27" s="6"/>
      <c r="FLN27" s="6"/>
      <c r="FLO27" s="6"/>
      <c r="FLP27" s="6"/>
      <c r="FLQ27" s="6"/>
      <c r="FLR27" s="6"/>
      <c r="FLS27" s="6"/>
      <c r="FLT27" s="6"/>
      <c r="FLU27" s="6"/>
      <c r="FLV27" s="6"/>
      <c r="FLW27" s="6"/>
      <c r="FLX27" s="6"/>
      <c r="FLY27" s="6"/>
      <c r="FLZ27" s="6"/>
      <c r="FMA27" s="6"/>
      <c r="FMB27" s="6"/>
      <c r="FMC27" s="6"/>
      <c r="FMD27" s="6"/>
      <c r="FME27" s="6"/>
      <c r="FMF27" s="6"/>
      <c r="FMG27" s="6"/>
      <c r="FMH27" s="6"/>
      <c r="FMI27" s="6"/>
      <c r="FMJ27" s="6"/>
      <c r="FMK27" s="6"/>
      <c r="FML27" s="6"/>
      <c r="FMM27" s="6"/>
      <c r="FMN27" s="6"/>
      <c r="FMO27" s="6"/>
      <c r="FMP27" s="6"/>
      <c r="FMQ27" s="6"/>
      <c r="FMR27" s="6"/>
      <c r="FMS27" s="6"/>
      <c r="FMT27" s="6"/>
      <c r="FMU27" s="6"/>
      <c r="FMV27" s="6"/>
      <c r="FMW27" s="6"/>
      <c r="FMX27" s="6"/>
      <c r="FMY27" s="6"/>
      <c r="FMZ27" s="6"/>
      <c r="FNA27" s="6"/>
      <c r="FNB27" s="6"/>
      <c r="FNC27" s="6"/>
      <c r="FND27" s="6"/>
      <c r="FNE27" s="6"/>
      <c r="FNF27" s="6"/>
      <c r="FNG27" s="6"/>
      <c r="FNH27" s="6"/>
      <c r="FNI27" s="6"/>
      <c r="FNJ27" s="6"/>
      <c r="FNK27" s="6"/>
      <c r="FNL27" s="6"/>
      <c r="FNM27" s="6"/>
      <c r="FNN27" s="6"/>
      <c r="FNO27" s="6"/>
      <c r="FNP27" s="6"/>
      <c r="FNQ27" s="6"/>
      <c r="FNR27" s="6"/>
      <c r="FNS27" s="6"/>
      <c r="FNT27" s="6"/>
      <c r="FNU27" s="6"/>
      <c r="FNV27" s="6"/>
      <c r="FNW27" s="6"/>
      <c r="FNX27" s="6"/>
      <c r="FNY27" s="6"/>
      <c r="FNZ27" s="6"/>
      <c r="FOA27" s="6"/>
      <c r="FOB27" s="6"/>
      <c r="FOC27" s="6"/>
      <c r="FOD27" s="6"/>
      <c r="FOE27" s="6"/>
      <c r="FOF27" s="6"/>
      <c r="FOG27" s="6"/>
      <c r="FOH27" s="6"/>
      <c r="FOI27" s="6"/>
      <c r="FOJ27" s="6"/>
      <c r="FOK27" s="6"/>
      <c r="FOL27" s="6"/>
      <c r="FOM27" s="6"/>
      <c r="FON27" s="6"/>
      <c r="FOO27" s="6"/>
      <c r="FOP27" s="6"/>
      <c r="FOQ27" s="6"/>
      <c r="FOR27" s="6"/>
      <c r="FOS27" s="6"/>
      <c r="FOT27" s="6"/>
      <c r="FOU27" s="6"/>
      <c r="FOV27" s="6"/>
      <c r="FOW27" s="6"/>
      <c r="FOX27" s="6"/>
      <c r="FOY27" s="6"/>
      <c r="FOZ27" s="6"/>
      <c r="FPA27" s="6"/>
      <c r="FPB27" s="6"/>
      <c r="FPC27" s="6"/>
      <c r="FPD27" s="6"/>
      <c r="FPE27" s="6"/>
      <c r="FPF27" s="6"/>
      <c r="FPG27" s="6"/>
      <c r="FPH27" s="6"/>
      <c r="FPI27" s="6"/>
      <c r="FPJ27" s="6"/>
      <c r="FPK27" s="6"/>
      <c r="FPL27" s="6"/>
      <c r="FPM27" s="6"/>
      <c r="FPN27" s="6"/>
      <c r="FPO27" s="6"/>
      <c r="FPP27" s="6"/>
      <c r="FPQ27" s="6"/>
      <c r="FPR27" s="6"/>
      <c r="FPS27" s="6"/>
      <c r="FPT27" s="6"/>
      <c r="FPU27" s="6"/>
      <c r="FPV27" s="6"/>
      <c r="FPW27" s="6"/>
      <c r="FPX27" s="6"/>
      <c r="FPY27" s="6"/>
      <c r="FPZ27" s="6"/>
      <c r="FQA27" s="6"/>
      <c r="FQB27" s="6"/>
      <c r="FQC27" s="6"/>
      <c r="FQD27" s="6"/>
      <c r="FQE27" s="6"/>
      <c r="FQF27" s="6"/>
      <c r="FQG27" s="6"/>
      <c r="FQH27" s="6"/>
      <c r="FQI27" s="6"/>
      <c r="FQJ27" s="6"/>
      <c r="FQK27" s="6"/>
      <c r="FQL27" s="6"/>
      <c r="FQM27" s="6"/>
      <c r="FQN27" s="6"/>
      <c r="FQO27" s="6"/>
      <c r="FQP27" s="6"/>
      <c r="FQQ27" s="6"/>
      <c r="FQR27" s="6"/>
      <c r="FQS27" s="6"/>
      <c r="FQT27" s="6"/>
      <c r="FQU27" s="6"/>
      <c r="FQV27" s="6"/>
      <c r="FQW27" s="6"/>
      <c r="FQX27" s="6"/>
      <c r="FQY27" s="6"/>
      <c r="FQZ27" s="6"/>
      <c r="FRA27" s="6"/>
      <c r="FRB27" s="6"/>
      <c r="FRC27" s="6"/>
      <c r="FRD27" s="6"/>
      <c r="FRE27" s="6"/>
      <c r="FRF27" s="6"/>
      <c r="FRG27" s="6"/>
      <c r="FRH27" s="6"/>
      <c r="FRI27" s="6"/>
      <c r="FRJ27" s="6"/>
      <c r="FRK27" s="6"/>
      <c r="FRL27" s="6"/>
      <c r="FRM27" s="6"/>
      <c r="FRN27" s="6"/>
      <c r="FRO27" s="6"/>
      <c r="FRP27" s="6"/>
      <c r="FRQ27" s="6"/>
      <c r="FRR27" s="6"/>
      <c r="FRS27" s="6"/>
      <c r="FRT27" s="6"/>
      <c r="FRU27" s="6"/>
      <c r="FRV27" s="6"/>
      <c r="FRW27" s="6"/>
      <c r="FRX27" s="6"/>
      <c r="FRY27" s="6"/>
      <c r="FRZ27" s="6"/>
      <c r="FSA27" s="6"/>
      <c r="FSB27" s="6"/>
      <c r="FSC27" s="6"/>
      <c r="FSD27" s="6"/>
      <c r="FSE27" s="6"/>
      <c r="FSF27" s="6"/>
      <c r="FSG27" s="6"/>
      <c r="FSH27" s="6"/>
      <c r="FSI27" s="6"/>
      <c r="FSJ27" s="6"/>
      <c r="FSK27" s="6"/>
      <c r="FSL27" s="6"/>
      <c r="FSM27" s="6"/>
      <c r="FSN27" s="6"/>
      <c r="FSO27" s="6"/>
      <c r="FSP27" s="6"/>
      <c r="FSQ27" s="6"/>
      <c r="FSR27" s="6"/>
      <c r="FSS27" s="6"/>
      <c r="FST27" s="6"/>
      <c r="FSU27" s="6"/>
      <c r="FSV27" s="6"/>
      <c r="FSW27" s="6"/>
      <c r="FSX27" s="6"/>
      <c r="FSY27" s="6"/>
      <c r="FSZ27" s="6"/>
      <c r="FTA27" s="6"/>
      <c r="FTB27" s="6"/>
      <c r="FTC27" s="6"/>
      <c r="FTD27" s="6"/>
      <c r="FTE27" s="6"/>
      <c r="FTF27" s="6"/>
      <c r="FTG27" s="6"/>
      <c r="FTH27" s="6"/>
      <c r="FTI27" s="6"/>
      <c r="FTJ27" s="6"/>
      <c r="FTK27" s="6"/>
      <c r="FTL27" s="6"/>
      <c r="FTM27" s="6"/>
      <c r="FTN27" s="6"/>
      <c r="FTO27" s="6"/>
      <c r="FTP27" s="6"/>
      <c r="FTQ27" s="6"/>
      <c r="FTR27" s="6"/>
      <c r="FTS27" s="6"/>
      <c r="FTT27" s="6"/>
      <c r="FTU27" s="6"/>
      <c r="FTV27" s="6"/>
      <c r="FTW27" s="6"/>
      <c r="FTX27" s="6"/>
      <c r="FTY27" s="6"/>
      <c r="FTZ27" s="6"/>
      <c r="FUA27" s="6"/>
      <c r="FUB27" s="6"/>
      <c r="FUC27" s="6"/>
      <c r="FUD27" s="6"/>
      <c r="FUE27" s="6"/>
      <c r="FUF27" s="6"/>
      <c r="FUG27" s="6"/>
      <c r="FUH27" s="6"/>
      <c r="FUI27" s="6"/>
      <c r="FUJ27" s="6"/>
      <c r="FUK27" s="6"/>
      <c r="FUL27" s="6"/>
      <c r="FUM27" s="6"/>
      <c r="FUN27" s="6"/>
      <c r="FUO27" s="6"/>
      <c r="FUP27" s="6"/>
      <c r="FUQ27" s="6"/>
      <c r="FUR27" s="6"/>
      <c r="FUS27" s="6"/>
      <c r="FUT27" s="6"/>
      <c r="FUU27" s="6"/>
      <c r="FUV27" s="6"/>
      <c r="FUW27" s="6"/>
      <c r="FUX27" s="6"/>
      <c r="FUY27" s="6"/>
      <c r="FUZ27" s="6"/>
      <c r="FVA27" s="6"/>
      <c r="FVB27" s="6"/>
      <c r="FVC27" s="6"/>
      <c r="FVD27" s="6"/>
      <c r="FVE27" s="6"/>
      <c r="FVF27" s="6"/>
      <c r="FVG27" s="6"/>
      <c r="FVH27" s="6"/>
      <c r="FVI27" s="6"/>
      <c r="FVJ27" s="6"/>
      <c r="FVK27" s="6"/>
      <c r="FVL27" s="6"/>
      <c r="FVM27" s="6"/>
      <c r="FVN27" s="6"/>
      <c r="FVO27" s="6"/>
      <c r="FVP27" s="6"/>
      <c r="FVQ27" s="6"/>
      <c r="FVR27" s="6"/>
      <c r="FVS27" s="6"/>
      <c r="FVT27" s="6"/>
      <c r="FVU27" s="6"/>
      <c r="FVV27" s="6"/>
      <c r="FVW27" s="6"/>
      <c r="FVX27" s="6"/>
      <c r="FVY27" s="6"/>
      <c r="FVZ27" s="6"/>
      <c r="FWA27" s="6"/>
      <c r="FWB27" s="6"/>
      <c r="FWC27" s="6"/>
      <c r="FWD27" s="6"/>
      <c r="FWE27" s="6"/>
      <c r="FWF27" s="6"/>
      <c r="FWG27" s="6"/>
      <c r="FWH27" s="6"/>
      <c r="FWI27" s="6"/>
      <c r="FWJ27" s="6"/>
      <c r="FWK27" s="6"/>
      <c r="FWL27" s="6"/>
      <c r="FWM27" s="6"/>
      <c r="FWN27" s="6"/>
      <c r="FWO27" s="6"/>
      <c r="FWP27" s="6"/>
      <c r="FWQ27" s="6"/>
      <c r="FWR27" s="6"/>
      <c r="FWS27" s="6"/>
      <c r="FWT27" s="6"/>
      <c r="FWU27" s="6"/>
      <c r="FWV27" s="6"/>
      <c r="FWW27" s="6"/>
      <c r="FWX27" s="6"/>
      <c r="FWY27" s="6"/>
      <c r="FWZ27" s="6"/>
      <c r="FXA27" s="6"/>
      <c r="FXB27" s="6"/>
      <c r="FXC27" s="6"/>
      <c r="FXD27" s="6"/>
      <c r="FXE27" s="6"/>
      <c r="FXF27" s="6"/>
      <c r="FXG27" s="6"/>
      <c r="FXH27" s="6"/>
      <c r="FXI27" s="6"/>
      <c r="FXJ27" s="6"/>
      <c r="FXK27" s="6"/>
      <c r="FXL27" s="6"/>
      <c r="FXM27" s="6"/>
      <c r="FXN27" s="6"/>
      <c r="FXO27" s="6"/>
      <c r="FXP27" s="6"/>
      <c r="FXQ27" s="6"/>
      <c r="FXR27" s="6"/>
      <c r="FXS27" s="6"/>
      <c r="FXT27" s="6"/>
      <c r="FXU27" s="6"/>
      <c r="FXV27" s="6"/>
      <c r="FXW27" s="6"/>
      <c r="FXX27" s="6"/>
      <c r="FXY27" s="6"/>
      <c r="FXZ27" s="6"/>
      <c r="FYA27" s="6"/>
      <c r="FYB27" s="6"/>
      <c r="FYC27" s="6"/>
      <c r="FYD27" s="6"/>
      <c r="FYE27" s="6"/>
      <c r="FYF27" s="6"/>
      <c r="FYG27" s="6"/>
      <c r="FYH27" s="6"/>
      <c r="FYI27" s="6"/>
      <c r="FYJ27" s="6"/>
      <c r="FYK27" s="6"/>
      <c r="FYL27" s="6"/>
      <c r="FYM27" s="6"/>
      <c r="FYN27" s="6"/>
      <c r="FYO27" s="6"/>
      <c r="FYP27" s="6"/>
      <c r="FYQ27" s="6"/>
      <c r="FYR27" s="6"/>
      <c r="FYS27" s="6"/>
      <c r="FYT27" s="6"/>
      <c r="FYU27" s="6"/>
      <c r="FYV27" s="6"/>
      <c r="FYW27" s="6"/>
      <c r="FYX27" s="6"/>
      <c r="FYY27" s="6"/>
      <c r="FYZ27" s="6"/>
      <c r="FZA27" s="6"/>
      <c r="FZB27" s="6"/>
      <c r="FZC27" s="6"/>
      <c r="FZD27" s="6"/>
      <c r="FZE27" s="6"/>
      <c r="FZF27" s="6"/>
      <c r="FZG27" s="6"/>
      <c r="FZH27" s="6"/>
      <c r="FZI27" s="6"/>
      <c r="FZJ27" s="6"/>
      <c r="FZK27" s="6"/>
      <c r="FZL27" s="6"/>
      <c r="FZM27" s="6"/>
      <c r="FZN27" s="6"/>
      <c r="FZO27" s="6"/>
      <c r="FZP27" s="6"/>
      <c r="FZQ27" s="6"/>
      <c r="FZR27" s="6"/>
      <c r="FZS27" s="6"/>
      <c r="FZT27" s="6"/>
      <c r="FZU27" s="6"/>
      <c r="FZV27" s="6"/>
      <c r="FZW27" s="6"/>
      <c r="FZX27" s="6"/>
      <c r="FZY27" s="6"/>
      <c r="FZZ27" s="6"/>
      <c r="GAA27" s="6"/>
      <c r="GAB27" s="6"/>
      <c r="GAC27" s="6"/>
      <c r="GAD27" s="6"/>
      <c r="GAE27" s="6"/>
      <c r="GAF27" s="6"/>
      <c r="GAG27" s="6"/>
      <c r="GAH27" s="6"/>
      <c r="GAI27" s="6"/>
      <c r="GAJ27" s="6"/>
      <c r="GAK27" s="6"/>
      <c r="GAL27" s="6"/>
      <c r="GAM27" s="6"/>
      <c r="GAN27" s="6"/>
      <c r="GAO27" s="6"/>
      <c r="GAP27" s="6"/>
      <c r="GAQ27" s="6"/>
      <c r="GAR27" s="6"/>
      <c r="GAS27" s="6"/>
      <c r="GAT27" s="6"/>
      <c r="GAU27" s="6"/>
      <c r="GAV27" s="6"/>
      <c r="GAW27" s="6"/>
      <c r="GAX27" s="6"/>
      <c r="GAY27" s="6"/>
      <c r="GAZ27" s="6"/>
      <c r="GBA27" s="6"/>
      <c r="GBB27" s="6"/>
      <c r="GBC27" s="6"/>
      <c r="GBD27" s="6"/>
      <c r="GBE27" s="6"/>
      <c r="GBF27" s="6"/>
      <c r="GBG27" s="6"/>
      <c r="GBH27" s="6"/>
      <c r="GBI27" s="6"/>
      <c r="GBJ27" s="6"/>
      <c r="GBK27" s="6"/>
      <c r="GBL27" s="6"/>
      <c r="GBM27" s="6"/>
      <c r="GBN27" s="6"/>
      <c r="GBO27" s="6"/>
      <c r="GBP27" s="6"/>
      <c r="GBQ27" s="6"/>
      <c r="GBR27" s="6"/>
      <c r="GBS27" s="6"/>
      <c r="GBT27" s="6"/>
      <c r="GBU27" s="6"/>
      <c r="GBV27" s="6"/>
      <c r="GBW27" s="6"/>
      <c r="GBX27" s="6"/>
      <c r="GBY27" s="6"/>
      <c r="GBZ27" s="6"/>
      <c r="GCA27" s="6"/>
      <c r="GCB27" s="6"/>
      <c r="GCC27" s="6"/>
      <c r="GCD27" s="6"/>
      <c r="GCE27" s="6"/>
      <c r="GCF27" s="6"/>
      <c r="GCG27" s="6"/>
      <c r="GCH27" s="6"/>
      <c r="GCI27" s="6"/>
      <c r="GCJ27" s="6"/>
      <c r="GCK27" s="6"/>
      <c r="GCL27" s="6"/>
      <c r="GCM27" s="6"/>
      <c r="GCN27" s="6"/>
      <c r="GCO27" s="6"/>
      <c r="GCP27" s="6"/>
      <c r="GCQ27" s="6"/>
      <c r="GCR27" s="6"/>
      <c r="GCS27" s="6"/>
      <c r="GCT27" s="6"/>
      <c r="GCU27" s="6"/>
      <c r="GCV27" s="6"/>
      <c r="GCW27" s="6"/>
      <c r="GCX27" s="6"/>
      <c r="GCY27" s="6"/>
      <c r="GCZ27" s="6"/>
      <c r="GDA27" s="6"/>
      <c r="GDB27" s="6"/>
      <c r="GDC27" s="6"/>
      <c r="GDD27" s="6"/>
      <c r="GDE27" s="6"/>
      <c r="GDF27" s="6"/>
      <c r="GDG27" s="6"/>
      <c r="GDH27" s="6"/>
      <c r="GDI27" s="6"/>
      <c r="GDJ27" s="6"/>
      <c r="GDK27" s="6"/>
      <c r="GDL27" s="6"/>
      <c r="GDM27" s="6"/>
      <c r="GDN27" s="6"/>
      <c r="GDO27" s="6"/>
      <c r="GDP27" s="6"/>
      <c r="GDQ27" s="6"/>
      <c r="GDR27" s="6"/>
      <c r="GDS27" s="6"/>
      <c r="GDT27" s="6"/>
      <c r="GDU27" s="6"/>
      <c r="GDV27" s="6"/>
      <c r="GDW27" s="6"/>
      <c r="GDX27" s="6"/>
      <c r="GDY27" s="6"/>
      <c r="GDZ27" s="6"/>
      <c r="GEA27" s="6"/>
      <c r="GEB27" s="6"/>
      <c r="GEC27" s="6"/>
      <c r="GED27" s="6"/>
      <c r="GEE27" s="6"/>
      <c r="GEF27" s="6"/>
      <c r="GEG27" s="6"/>
      <c r="GEH27" s="6"/>
      <c r="GEI27" s="6"/>
      <c r="GEJ27" s="6"/>
      <c r="GEK27" s="6"/>
      <c r="GEL27" s="6"/>
      <c r="GEM27" s="6"/>
      <c r="GEN27" s="6"/>
      <c r="GEO27" s="6"/>
      <c r="GEP27" s="6"/>
      <c r="GEQ27" s="6"/>
      <c r="GER27" s="6"/>
      <c r="GES27" s="6"/>
      <c r="GET27" s="6"/>
      <c r="GEU27" s="6"/>
      <c r="GEV27" s="6"/>
      <c r="GEW27" s="6"/>
      <c r="GEX27" s="6"/>
      <c r="GEY27" s="6"/>
      <c r="GEZ27" s="6"/>
      <c r="GFA27" s="6"/>
      <c r="GFB27" s="6"/>
      <c r="GFC27" s="6"/>
      <c r="GFD27" s="6"/>
      <c r="GFE27" s="6"/>
      <c r="GFF27" s="6"/>
      <c r="GFG27" s="6"/>
      <c r="GFH27" s="6"/>
      <c r="GFI27" s="6"/>
      <c r="GFJ27" s="6"/>
      <c r="GFK27" s="6"/>
      <c r="GFL27" s="6"/>
      <c r="GFM27" s="6"/>
      <c r="GFN27" s="6"/>
      <c r="GFO27" s="6"/>
      <c r="GFP27" s="6"/>
      <c r="GFQ27" s="6"/>
      <c r="GFR27" s="6"/>
      <c r="GFS27" s="6"/>
      <c r="GFT27" s="6"/>
      <c r="GFU27" s="6"/>
      <c r="GFV27" s="6"/>
      <c r="GFW27" s="6"/>
      <c r="GFX27" s="6"/>
      <c r="GFY27" s="6"/>
      <c r="GFZ27" s="6"/>
      <c r="GGA27" s="6"/>
      <c r="GGB27" s="6"/>
      <c r="GGC27" s="6"/>
      <c r="GGD27" s="6"/>
      <c r="GGE27" s="6"/>
      <c r="GGF27" s="6"/>
      <c r="GGG27" s="6"/>
      <c r="GGH27" s="6"/>
      <c r="GGI27" s="6"/>
      <c r="GGJ27" s="6"/>
      <c r="GGK27" s="6"/>
      <c r="GGL27" s="6"/>
      <c r="GGM27" s="6"/>
      <c r="GGN27" s="6"/>
      <c r="GGO27" s="6"/>
      <c r="GGP27" s="6"/>
      <c r="GGQ27" s="6"/>
      <c r="GGR27" s="6"/>
      <c r="GGS27" s="6"/>
      <c r="GGT27" s="6"/>
      <c r="GGU27" s="6"/>
      <c r="GGV27" s="6"/>
      <c r="GGW27" s="6"/>
      <c r="GGX27" s="6"/>
      <c r="GGY27" s="6"/>
      <c r="GGZ27" s="6"/>
      <c r="GHA27" s="6"/>
      <c r="GHB27" s="6"/>
      <c r="GHC27" s="6"/>
      <c r="GHD27" s="6"/>
      <c r="GHE27" s="6"/>
      <c r="GHF27" s="6"/>
      <c r="GHG27" s="6"/>
      <c r="GHH27" s="6"/>
      <c r="GHI27" s="6"/>
      <c r="GHJ27" s="6"/>
      <c r="GHK27" s="6"/>
      <c r="GHL27" s="6"/>
      <c r="GHM27" s="6"/>
      <c r="GHN27" s="6"/>
      <c r="GHO27" s="6"/>
      <c r="GHP27" s="6"/>
      <c r="GHQ27" s="6"/>
      <c r="GHR27" s="6"/>
      <c r="GHS27" s="6"/>
      <c r="GHT27" s="6"/>
      <c r="GHU27" s="6"/>
      <c r="GHV27" s="6"/>
      <c r="GHW27" s="6"/>
      <c r="GHX27" s="6"/>
      <c r="GHY27" s="6"/>
      <c r="GHZ27" s="6"/>
      <c r="GIA27" s="6"/>
      <c r="GIB27" s="6"/>
      <c r="GIC27" s="6"/>
      <c r="GID27" s="6"/>
      <c r="GIE27" s="6"/>
      <c r="GIF27" s="6"/>
      <c r="GIG27" s="6"/>
      <c r="GIH27" s="6"/>
      <c r="GII27" s="6"/>
      <c r="GIJ27" s="6"/>
      <c r="GIK27" s="6"/>
      <c r="GIL27" s="6"/>
      <c r="GIM27" s="6"/>
      <c r="GIN27" s="6"/>
      <c r="GIO27" s="6"/>
      <c r="GIP27" s="6"/>
      <c r="GIQ27" s="6"/>
      <c r="GIR27" s="6"/>
      <c r="GIS27" s="6"/>
      <c r="GIT27" s="6"/>
      <c r="GIU27" s="6"/>
      <c r="GIV27" s="6"/>
      <c r="GIW27" s="6"/>
      <c r="GIX27" s="6"/>
      <c r="GIY27" s="6"/>
      <c r="GIZ27" s="6"/>
      <c r="GJA27" s="6"/>
      <c r="GJB27" s="6"/>
      <c r="GJC27" s="6"/>
      <c r="GJD27" s="6"/>
      <c r="GJE27" s="6"/>
      <c r="GJF27" s="6"/>
      <c r="GJG27" s="6"/>
      <c r="GJH27" s="6"/>
      <c r="GJI27" s="6"/>
      <c r="GJJ27" s="6"/>
      <c r="GJK27" s="6"/>
      <c r="GJL27" s="6"/>
      <c r="GJM27" s="6"/>
      <c r="GJN27" s="6"/>
      <c r="GJO27" s="6"/>
      <c r="GJP27" s="6"/>
      <c r="GJQ27" s="6"/>
      <c r="GJR27" s="6"/>
      <c r="GJS27" s="6"/>
      <c r="GJT27" s="6"/>
      <c r="GJU27" s="6"/>
      <c r="GJV27" s="6"/>
      <c r="GJW27" s="6"/>
      <c r="GJX27" s="6"/>
      <c r="GJY27" s="6"/>
      <c r="GJZ27" s="6"/>
      <c r="GKA27" s="6"/>
      <c r="GKB27" s="6"/>
      <c r="GKC27" s="6"/>
      <c r="GKD27" s="6"/>
      <c r="GKE27" s="6"/>
      <c r="GKF27" s="6"/>
      <c r="GKG27" s="6"/>
      <c r="GKH27" s="6"/>
      <c r="GKI27" s="6"/>
      <c r="GKJ27" s="6"/>
      <c r="GKK27" s="6"/>
      <c r="GKL27" s="6"/>
      <c r="GKM27" s="6"/>
      <c r="GKN27" s="6"/>
      <c r="GKO27" s="6"/>
      <c r="GKP27" s="6"/>
      <c r="GKQ27" s="6"/>
      <c r="GKR27" s="6"/>
      <c r="GKS27" s="6"/>
      <c r="GKT27" s="6"/>
      <c r="GKU27" s="6"/>
      <c r="GKV27" s="6"/>
      <c r="GKW27" s="6"/>
      <c r="GKX27" s="6"/>
      <c r="GKY27" s="6"/>
      <c r="GKZ27" s="6"/>
      <c r="GLA27" s="6"/>
      <c r="GLB27" s="6"/>
      <c r="GLC27" s="6"/>
      <c r="GLD27" s="6"/>
      <c r="GLE27" s="6"/>
      <c r="GLF27" s="6"/>
      <c r="GLG27" s="6"/>
      <c r="GLH27" s="6"/>
      <c r="GLI27" s="6"/>
      <c r="GLJ27" s="6"/>
      <c r="GLK27" s="6"/>
      <c r="GLL27" s="6"/>
      <c r="GLM27" s="6"/>
      <c r="GLN27" s="6"/>
      <c r="GLO27" s="6"/>
      <c r="GLP27" s="6"/>
      <c r="GLQ27" s="6"/>
      <c r="GLR27" s="6"/>
      <c r="GLS27" s="6"/>
      <c r="GLT27" s="6"/>
      <c r="GLU27" s="6"/>
      <c r="GLV27" s="6"/>
      <c r="GLW27" s="6"/>
      <c r="GLX27" s="6"/>
      <c r="GLY27" s="6"/>
      <c r="GLZ27" s="6"/>
      <c r="GMA27" s="6"/>
      <c r="GMB27" s="6"/>
      <c r="GMC27" s="6"/>
      <c r="GMD27" s="6"/>
      <c r="GME27" s="6"/>
      <c r="GMF27" s="6"/>
      <c r="GMG27" s="6"/>
      <c r="GMH27" s="6"/>
      <c r="GMI27" s="6"/>
      <c r="GMJ27" s="6"/>
      <c r="GMK27" s="6"/>
      <c r="GML27" s="6"/>
      <c r="GMM27" s="6"/>
      <c r="GMN27" s="6"/>
      <c r="GMO27" s="6"/>
      <c r="GMP27" s="6"/>
      <c r="GMQ27" s="6"/>
      <c r="GMR27" s="6"/>
      <c r="GMS27" s="6"/>
      <c r="GMT27" s="6"/>
      <c r="GMU27" s="6"/>
      <c r="GMV27" s="6"/>
      <c r="GMW27" s="6"/>
      <c r="GMX27" s="6"/>
      <c r="GMY27" s="6"/>
      <c r="GMZ27" s="6"/>
      <c r="GNA27" s="6"/>
      <c r="GNB27" s="6"/>
      <c r="GNC27" s="6"/>
      <c r="GND27" s="6"/>
      <c r="GNE27" s="6"/>
      <c r="GNF27" s="6"/>
      <c r="GNG27" s="6"/>
      <c r="GNH27" s="6"/>
      <c r="GNI27" s="6"/>
      <c r="GNJ27" s="6"/>
      <c r="GNK27" s="6"/>
      <c r="GNL27" s="6"/>
      <c r="GNM27" s="6"/>
      <c r="GNN27" s="6"/>
      <c r="GNO27" s="6"/>
      <c r="GNP27" s="6"/>
      <c r="GNQ27" s="6"/>
      <c r="GNR27" s="6"/>
      <c r="GNS27" s="6"/>
      <c r="GNT27" s="6"/>
      <c r="GNU27" s="6"/>
      <c r="GNV27" s="6"/>
      <c r="GNW27" s="6"/>
      <c r="GNX27" s="6"/>
      <c r="GNY27" s="6"/>
      <c r="GNZ27" s="6"/>
      <c r="GOA27" s="6"/>
      <c r="GOB27" s="6"/>
      <c r="GOC27" s="6"/>
      <c r="GOD27" s="6"/>
      <c r="GOE27" s="6"/>
      <c r="GOF27" s="6"/>
      <c r="GOG27" s="6"/>
      <c r="GOH27" s="6"/>
      <c r="GOI27" s="6"/>
      <c r="GOJ27" s="6"/>
      <c r="GOK27" s="6"/>
      <c r="GOL27" s="6"/>
      <c r="GOM27" s="6"/>
      <c r="GON27" s="6"/>
      <c r="GOO27" s="6"/>
      <c r="GOP27" s="6"/>
      <c r="GOQ27" s="6"/>
      <c r="GOR27" s="6"/>
      <c r="GOS27" s="6"/>
      <c r="GOT27" s="6"/>
      <c r="GOU27" s="6"/>
      <c r="GOV27" s="6"/>
      <c r="GOW27" s="6"/>
      <c r="GOX27" s="6"/>
      <c r="GOY27" s="6"/>
      <c r="GOZ27" s="6"/>
      <c r="GPA27" s="6"/>
      <c r="GPB27" s="6"/>
      <c r="GPC27" s="6"/>
      <c r="GPD27" s="6"/>
      <c r="GPE27" s="6"/>
      <c r="GPF27" s="6"/>
      <c r="GPG27" s="6"/>
      <c r="GPH27" s="6"/>
      <c r="GPI27" s="6"/>
      <c r="GPJ27" s="6"/>
      <c r="GPK27" s="6"/>
      <c r="GPL27" s="6"/>
      <c r="GPM27" s="6"/>
      <c r="GPN27" s="6"/>
      <c r="GPO27" s="6"/>
      <c r="GPP27" s="6"/>
      <c r="GPQ27" s="6"/>
      <c r="GPR27" s="6"/>
      <c r="GPS27" s="6"/>
      <c r="GPT27" s="6"/>
      <c r="GPU27" s="6"/>
      <c r="GPV27" s="6"/>
      <c r="GPW27" s="6"/>
      <c r="GPX27" s="6"/>
      <c r="GPY27" s="6"/>
      <c r="GPZ27" s="6"/>
      <c r="GQA27" s="6"/>
      <c r="GQB27" s="6"/>
      <c r="GQC27" s="6"/>
      <c r="GQD27" s="6"/>
      <c r="GQE27" s="6"/>
      <c r="GQF27" s="6"/>
      <c r="GQG27" s="6"/>
      <c r="GQH27" s="6"/>
      <c r="GQI27" s="6"/>
      <c r="GQJ27" s="6"/>
      <c r="GQK27" s="6"/>
      <c r="GQL27" s="6"/>
      <c r="GQM27" s="6"/>
      <c r="GQN27" s="6"/>
      <c r="GQO27" s="6"/>
      <c r="GQP27" s="6"/>
      <c r="GQQ27" s="6"/>
      <c r="GQR27" s="6"/>
      <c r="GQS27" s="6"/>
      <c r="GQT27" s="6"/>
      <c r="GQU27" s="6"/>
      <c r="GQV27" s="6"/>
      <c r="GQW27" s="6"/>
      <c r="GQX27" s="6"/>
      <c r="GQY27" s="6"/>
      <c r="GQZ27" s="6"/>
      <c r="GRA27" s="6"/>
      <c r="GRB27" s="6"/>
      <c r="GRC27" s="6"/>
      <c r="GRD27" s="6"/>
      <c r="GRE27" s="6"/>
      <c r="GRF27" s="6"/>
      <c r="GRG27" s="6"/>
      <c r="GRH27" s="6"/>
      <c r="GRI27" s="6"/>
      <c r="GRJ27" s="6"/>
      <c r="GRK27" s="6"/>
      <c r="GRL27" s="6"/>
      <c r="GRM27" s="6"/>
      <c r="GRN27" s="6"/>
      <c r="GRO27" s="6"/>
      <c r="GRP27" s="6"/>
      <c r="GRQ27" s="6"/>
      <c r="GRR27" s="6"/>
      <c r="GRS27" s="6"/>
      <c r="GRT27" s="6"/>
      <c r="GRU27" s="6"/>
      <c r="GRV27" s="6"/>
      <c r="GRW27" s="6"/>
      <c r="GRX27" s="6"/>
      <c r="GRY27" s="6"/>
      <c r="GRZ27" s="6"/>
      <c r="GSA27" s="6"/>
      <c r="GSB27" s="6"/>
      <c r="GSC27" s="6"/>
      <c r="GSD27" s="6"/>
      <c r="GSE27" s="6"/>
      <c r="GSF27" s="6"/>
      <c r="GSG27" s="6"/>
      <c r="GSH27" s="6"/>
      <c r="GSI27" s="6"/>
      <c r="GSJ27" s="6"/>
      <c r="GSK27" s="6"/>
      <c r="GSL27" s="6"/>
      <c r="GSM27" s="6"/>
      <c r="GSN27" s="6"/>
      <c r="GSO27" s="6"/>
      <c r="GSP27" s="6"/>
      <c r="GSQ27" s="6"/>
      <c r="GSR27" s="6"/>
      <c r="GSS27" s="6"/>
      <c r="GST27" s="6"/>
      <c r="GSU27" s="6"/>
      <c r="GSV27" s="6"/>
      <c r="GSW27" s="6"/>
      <c r="GSX27" s="6"/>
      <c r="GSY27" s="6"/>
      <c r="GSZ27" s="6"/>
      <c r="GTA27" s="6"/>
      <c r="GTB27" s="6"/>
      <c r="GTC27" s="6"/>
      <c r="GTD27" s="6"/>
      <c r="GTE27" s="6"/>
      <c r="GTF27" s="6"/>
      <c r="GTG27" s="6"/>
      <c r="GTH27" s="6"/>
      <c r="GTI27" s="6"/>
      <c r="GTJ27" s="6"/>
      <c r="GTK27" s="6"/>
      <c r="GTL27" s="6"/>
      <c r="GTM27" s="6"/>
      <c r="GTN27" s="6"/>
      <c r="GTO27" s="6"/>
      <c r="GTP27" s="6"/>
      <c r="GTQ27" s="6"/>
      <c r="GTR27" s="6"/>
      <c r="GTS27" s="6"/>
      <c r="GTT27" s="6"/>
      <c r="GTU27" s="6"/>
      <c r="GTV27" s="6"/>
      <c r="GTW27" s="6"/>
      <c r="GTX27" s="6"/>
      <c r="GTY27" s="6"/>
      <c r="GTZ27" s="6"/>
      <c r="GUA27" s="6"/>
      <c r="GUB27" s="6"/>
      <c r="GUC27" s="6"/>
      <c r="GUD27" s="6"/>
      <c r="GUE27" s="6"/>
      <c r="GUF27" s="6"/>
      <c r="GUG27" s="6"/>
      <c r="GUH27" s="6"/>
      <c r="GUI27" s="6"/>
      <c r="GUJ27" s="6"/>
      <c r="GUK27" s="6"/>
      <c r="GUL27" s="6"/>
      <c r="GUM27" s="6"/>
      <c r="GUN27" s="6"/>
      <c r="GUO27" s="6"/>
      <c r="GUP27" s="6"/>
      <c r="GUQ27" s="6"/>
      <c r="GUR27" s="6"/>
      <c r="GUS27" s="6"/>
      <c r="GUT27" s="6"/>
      <c r="GUU27" s="6"/>
      <c r="GUV27" s="6"/>
      <c r="GUW27" s="6"/>
      <c r="GUX27" s="6"/>
      <c r="GUY27" s="6"/>
      <c r="GUZ27" s="6"/>
      <c r="GVA27" s="6"/>
      <c r="GVB27" s="6"/>
      <c r="GVC27" s="6"/>
      <c r="GVD27" s="6"/>
      <c r="GVE27" s="6"/>
      <c r="GVF27" s="6"/>
      <c r="GVG27" s="6"/>
      <c r="GVH27" s="6"/>
      <c r="GVI27" s="6"/>
      <c r="GVJ27" s="6"/>
      <c r="GVK27" s="6"/>
      <c r="GVL27" s="6"/>
      <c r="GVM27" s="6"/>
      <c r="GVN27" s="6"/>
      <c r="GVO27" s="6"/>
      <c r="GVP27" s="6"/>
      <c r="GVQ27" s="6"/>
      <c r="GVR27" s="6"/>
      <c r="GVS27" s="6"/>
      <c r="GVT27" s="6"/>
      <c r="GVU27" s="6"/>
      <c r="GVV27" s="6"/>
      <c r="GVW27" s="6"/>
      <c r="GVX27" s="6"/>
      <c r="GVY27" s="6"/>
      <c r="GVZ27" s="6"/>
      <c r="GWA27" s="6"/>
      <c r="GWB27" s="6"/>
      <c r="GWC27" s="6"/>
      <c r="GWD27" s="6"/>
      <c r="GWE27" s="6"/>
      <c r="GWF27" s="6"/>
      <c r="GWG27" s="6"/>
      <c r="GWH27" s="6"/>
      <c r="GWI27" s="6"/>
      <c r="GWJ27" s="6"/>
      <c r="GWK27" s="6"/>
      <c r="GWL27" s="6"/>
      <c r="GWM27" s="6"/>
      <c r="GWN27" s="6"/>
      <c r="GWO27" s="6"/>
      <c r="GWP27" s="6"/>
      <c r="GWQ27" s="6"/>
      <c r="GWR27" s="6"/>
      <c r="GWS27" s="6"/>
      <c r="GWT27" s="6"/>
      <c r="GWU27" s="6"/>
      <c r="GWV27" s="6"/>
      <c r="GWW27" s="6"/>
      <c r="GWX27" s="6"/>
      <c r="GWY27" s="6"/>
      <c r="GWZ27" s="6"/>
      <c r="GXA27" s="6"/>
      <c r="GXB27" s="6"/>
      <c r="GXC27" s="6"/>
      <c r="GXD27" s="6"/>
      <c r="GXE27" s="6"/>
      <c r="GXF27" s="6"/>
      <c r="GXG27" s="6"/>
      <c r="GXH27" s="6"/>
      <c r="GXI27" s="6"/>
      <c r="GXJ27" s="6"/>
      <c r="GXK27" s="6"/>
      <c r="GXL27" s="6"/>
      <c r="GXM27" s="6"/>
      <c r="GXN27" s="6"/>
      <c r="GXO27" s="6"/>
      <c r="GXP27" s="6"/>
      <c r="GXQ27" s="6"/>
      <c r="GXR27" s="6"/>
      <c r="GXS27" s="6"/>
      <c r="GXT27" s="6"/>
      <c r="GXU27" s="6"/>
      <c r="GXV27" s="6"/>
      <c r="GXW27" s="6"/>
      <c r="GXX27" s="6"/>
      <c r="GXY27" s="6"/>
      <c r="GXZ27" s="6"/>
      <c r="GYA27" s="6"/>
      <c r="GYB27" s="6"/>
      <c r="GYC27" s="6"/>
      <c r="GYD27" s="6"/>
      <c r="GYE27" s="6"/>
      <c r="GYF27" s="6"/>
      <c r="GYG27" s="6"/>
      <c r="GYH27" s="6"/>
      <c r="GYI27" s="6"/>
      <c r="GYJ27" s="6"/>
      <c r="GYK27" s="6"/>
      <c r="GYL27" s="6"/>
      <c r="GYM27" s="6"/>
      <c r="GYN27" s="6"/>
      <c r="GYO27" s="6"/>
      <c r="GYP27" s="6"/>
      <c r="GYQ27" s="6"/>
      <c r="GYR27" s="6"/>
      <c r="GYS27" s="6"/>
      <c r="GYT27" s="6"/>
      <c r="GYU27" s="6"/>
      <c r="GYV27" s="6"/>
      <c r="GYW27" s="6"/>
      <c r="GYX27" s="6"/>
      <c r="GYY27" s="6"/>
      <c r="GYZ27" s="6"/>
      <c r="GZA27" s="6"/>
      <c r="GZB27" s="6"/>
      <c r="GZC27" s="6"/>
      <c r="GZD27" s="6"/>
      <c r="GZE27" s="6"/>
      <c r="GZF27" s="6"/>
      <c r="GZG27" s="6"/>
      <c r="GZH27" s="6"/>
      <c r="GZI27" s="6"/>
      <c r="GZJ27" s="6"/>
      <c r="GZK27" s="6"/>
      <c r="GZL27" s="6"/>
      <c r="GZM27" s="6"/>
      <c r="GZN27" s="6"/>
      <c r="GZO27" s="6"/>
      <c r="GZP27" s="6"/>
      <c r="GZQ27" s="6"/>
      <c r="GZR27" s="6"/>
      <c r="GZS27" s="6"/>
      <c r="GZT27" s="6"/>
      <c r="GZU27" s="6"/>
      <c r="GZV27" s="6"/>
      <c r="GZW27" s="6"/>
      <c r="GZX27" s="6"/>
      <c r="GZY27" s="6"/>
      <c r="GZZ27" s="6"/>
      <c r="HAA27" s="6"/>
      <c r="HAB27" s="6"/>
      <c r="HAC27" s="6"/>
      <c r="HAD27" s="6"/>
      <c r="HAE27" s="6"/>
      <c r="HAF27" s="6"/>
      <c r="HAG27" s="6"/>
      <c r="HAH27" s="6"/>
      <c r="HAI27" s="6"/>
      <c r="HAJ27" s="6"/>
      <c r="HAK27" s="6"/>
      <c r="HAL27" s="6"/>
      <c r="HAM27" s="6"/>
      <c r="HAN27" s="6"/>
      <c r="HAO27" s="6"/>
      <c r="HAP27" s="6"/>
      <c r="HAQ27" s="6"/>
      <c r="HAR27" s="6"/>
      <c r="HAS27" s="6"/>
      <c r="HAT27" s="6"/>
      <c r="HAU27" s="6"/>
      <c r="HAV27" s="6"/>
      <c r="HAW27" s="6"/>
      <c r="HAX27" s="6"/>
      <c r="HAY27" s="6"/>
      <c r="HAZ27" s="6"/>
      <c r="HBA27" s="6"/>
      <c r="HBB27" s="6"/>
      <c r="HBC27" s="6"/>
      <c r="HBD27" s="6"/>
      <c r="HBE27" s="6"/>
      <c r="HBF27" s="6"/>
      <c r="HBG27" s="6"/>
      <c r="HBH27" s="6"/>
      <c r="HBI27" s="6"/>
      <c r="HBJ27" s="6"/>
      <c r="HBK27" s="6"/>
      <c r="HBL27" s="6"/>
      <c r="HBM27" s="6"/>
      <c r="HBN27" s="6"/>
      <c r="HBO27" s="6"/>
      <c r="HBP27" s="6"/>
      <c r="HBQ27" s="6"/>
      <c r="HBR27" s="6"/>
      <c r="HBS27" s="6"/>
      <c r="HBT27" s="6"/>
      <c r="HBU27" s="6"/>
      <c r="HBV27" s="6"/>
      <c r="HBW27" s="6"/>
      <c r="HBX27" s="6"/>
      <c r="HBY27" s="6"/>
      <c r="HBZ27" s="6"/>
      <c r="HCA27" s="6"/>
      <c r="HCB27" s="6"/>
      <c r="HCC27" s="6"/>
      <c r="HCD27" s="6"/>
      <c r="HCE27" s="6"/>
      <c r="HCF27" s="6"/>
      <c r="HCG27" s="6"/>
      <c r="HCH27" s="6"/>
      <c r="HCI27" s="6"/>
      <c r="HCJ27" s="6"/>
      <c r="HCK27" s="6"/>
      <c r="HCL27" s="6"/>
      <c r="HCM27" s="6"/>
      <c r="HCN27" s="6"/>
      <c r="HCO27" s="6"/>
      <c r="HCP27" s="6"/>
      <c r="HCQ27" s="6"/>
      <c r="HCR27" s="6"/>
      <c r="HCS27" s="6"/>
      <c r="HCT27" s="6"/>
      <c r="HCU27" s="6"/>
      <c r="HCV27" s="6"/>
      <c r="HCW27" s="6"/>
      <c r="HCX27" s="6"/>
      <c r="HCY27" s="6"/>
      <c r="HCZ27" s="6"/>
      <c r="HDA27" s="6"/>
      <c r="HDB27" s="6"/>
      <c r="HDC27" s="6"/>
      <c r="HDD27" s="6"/>
      <c r="HDE27" s="6"/>
      <c r="HDF27" s="6"/>
      <c r="HDG27" s="6"/>
      <c r="HDH27" s="6"/>
      <c r="HDI27" s="6"/>
      <c r="HDJ27" s="6"/>
      <c r="HDK27" s="6"/>
      <c r="HDL27" s="6"/>
      <c r="HDM27" s="6"/>
      <c r="HDN27" s="6"/>
      <c r="HDO27" s="6"/>
      <c r="HDP27" s="6"/>
      <c r="HDQ27" s="6"/>
      <c r="HDR27" s="6"/>
      <c r="HDS27" s="6"/>
      <c r="HDT27" s="6"/>
      <c r="HDU27" s="6"/>
      <c r="HDV27" s="6"/>
      <c r="HDW27" s="6"/>
      <c r="HDX27" s="6"/>
      <c r="HDY27" s="6"/>
      <c r="HDZ27" s="6"/>
      <c r="HEA27" s="6"/>
      <c r="HEB27" s="6"/>
      <c r="HEC27" s="6"/>
      <c r="HED27" s="6"/>
      <c r="HEE27" s="6"/>
      <c r="HEF27" s="6"/>
      <c r="HEG27" s="6"/>
      <c r="HEH27" s="6"/>
      <c r="HEI27" s="6"/>
      <c r="HEJ27" s="6"/>
      <c r="HEK27" s="6"/>
      <c r="HEL27" s="6"/>
      <c r="HEM27" s="6"/>
      <c r="HEN27" s="6"/>
      <c r="HEO27" s="6"/>
      <c r="HEP27" s="6"/>
      <c r="HEQ27" s="6"/>
      <c r="HER27" s="6"/>
      <c r="HES27" s="6"/>
      <c r="HET27" s="6"/>
      <c r="HEU27" s="6"/>
      <c r="HEV27" s="6"/>
      <c r="HEW27" s="6"/>
      <c r="HEX27" s="6"/>
      <c r="HEY27" s="6"/>
      <c r="HEZ27" s="6"/>
      <c r="HFA27" s="6"/>
      <c r="HFB27" s="6"/>
      <c r="HFC27" s="6"/>
      <c r="HFD27" s="6"/>
      <c r="HFE27" s="6"/>
      <c r="HFF27" s="6"/>
      <c r="HFG27" s="6"/>
      <c r="HFH27" s="6"/>
      <c r="HFI27" s="6"/>
      <c r="HFJ27" s="6"/>
      <c r="HFK27" s="6"/>
      <c r="HFL27" s="6"/>
      <c r="HFM27" s="6"/>
      <c r="HFN27" s="6"/>
      <c r="HFO27" s="6"/>
      <c r="HFP27" s="6"/>
      <c r="HFQ27" s="6"/>
      <c r="HFR27" s="6"/>
      <c r="HFS27" s="6"/>
      <c r="HFT27" s="6"/>
      <c r="HFU27" s="6"/>
      <c r="HFV27" s="6"/>
      <c r="HFW27" s="6"/>
      <c r="HFX27" s="6"/>
      <c r="HFY27" s="6"/>
      <c r="HFZ27" s="6"/>
      <c r="HGA27" s="6"/>
      <c r="HGB27" s="6"/>
      <c r="HGC27" s="6"/>
      <c r="HGD27" s="6"/>
      <c r="HGE27" s="6"/>
      <c r="HGF27" s="6"/>
      <c r="HGG27" s="6"/>
      <c r="HGH27" s="6"/>
      <c r="HGI27" s="6"/>
      <c r="HGJ27" s="6"/>
      <c r="HGK27" s="6"/>
      <c r="HGL27" s="6"/>
      <c r="HGM27" s="6"/>
      <c r="HGN27" s="6"/>
      <c r="HGO27" s="6"/>
      <c r="HGP27" s="6"/>
      <c r="HGQ27" s="6"/>
      <c r="HGR27" s="6"/>
      <c r="HGS27" s="6"/>
      <c r="HGT27" s="6"/>
      <c r="HGU27" s="6"/>
      <c r="HGV27" s="6"/>
      <c r="HGW27" s="6"/>
      <c r="HGX27" s="6"/>
      <c r="HGY27" s="6"/>
      <c r="HGZ27" s="6"/>
      <c r="HHA27" s="6"/>
      <c r="HHB27" s="6"/>
      <c r="HHC27" s="6"/>
      <c r="HHD27" s="6"/>
      <c r="HHE27" s="6"/>
      <c r="HHF27" s="6"/>
      <c r="HHG27" s="6"/>
      <c r="HHH27" s="6"/>
      <c r="HHI27" s="6"/>
      <c r="HHJ27" s="6"/>
      <c r="HHK27" s="6"/>
      <c r="HHL27" s="6"/>
      <c r="HHM27" s="6"/>
      <c r="HHN27" s="6"/>
      <c r="HHO27" s="6"/>
      <c r="HHP27" s="6"/>
      <c r="HHQ27" s="6"/>
      <c r="HHR27" s="6"/>
      <c r="HHS27" s="6"/>
      <c r="HHT27" s="6"/>
      <c r="HHU27" s="6"/>
      <c r="HHV27" s="6"/>
      <c r="HHW27" s="6"/>
      <c r="HHX27" s="6"/>
      <c r="HHY27" s="6"/>
      <c r="HHZ27" s="6"/>
      <c r="HIA27" s="6"/>
      <c r="HIB27" s="6"/>
      <c r="HIC27" s="6"/>
      <c r="HID27" s="6"/>
      <c r="HIE27" s="6"/>
      <c r="HIF27" s="6"/>
      <c r="HIG27" s="6"/>
      <c r="HIH27" s="6"/>
      <c r="HII27" s="6"/>
      <c r="HIJ27" s="6"/>
      <c r="HIK27" s="6"/>
      <c r="HIL27" s="6"/>
      <c r="HIM27" s="6"/>
      <c r="HIN27" s="6"/>
      <c r="HIO27" s="6"/>
      <c r="HIP27" s="6"/>
      <c r="HIQ27" s="6"/>
      <c r="HIR27" s="6"/>
      <c r="HIS27" s="6"/>
      <c r="HIT27" s="6"/>
      <c r="HIU27" s="6"/>
      <c r="HIV27" s="6"/>
      <c r="HIW27" s="6"/>
      <c r="HIX27" s="6"/>
      <c r="HIY27" s="6"/>
      <c r="HIZ27" s="6"/>
      <c r="HJA27" s="6"/>
      <c r="HJB27" s="6"/>
      <c r="HJC27" s="6"/>
      <c r="HJD27" s="6"/>
      <c r="HJE27" s="6"/>
      <c r="HJF27" s="6"/>
      <c r="HJG27" s="6"/>
      <c r="HJH27" s="6"/>
      <c r="HJI27" s="6"/>
      <c r="HJJ27" s="6"/>
      <c r="HJK27" s="6"/>
      <c r="HJL27" s="6"/>
      <c r="HJM27" s="6"/>
      <c r="HJN27" s="6"/>
      <c r="HJO27" s="6"/>
      <c r="HJP27" s="6"/>
      <c r="HJQ27" s="6"/>
      <c r="HJR27" s="6"/>
      <c r="HJS27" s="6"/>
      <c r="HJT27" s="6"/>
      <c r="HJU27" s="6"/>
      <c r="HJV27" s="6"/>
      <c r="HJW27" s="6"/>
      <c r="HJX27" s="6"/>
      <c r="HJY27" s="6"/>
      <c r="HJZ27" s="6"/>
      <c r="HKA27" s="6"/>
      <c r="HKB27" s="6"/>
      <c r="HKC27" s="6"/>
      <c r="HKD27" s="6"/>
      <c r="HKE27" s="6"/>
      <c r="HKF27" s="6"/>
      <c r="HKG27" s="6"/>
      <c r="HKH27" s="6"/>
      <c r="HKI27" s="6"/>
      <c r="HKJ27" s="6"/>
      <c r="HKK27" s="6"/>
      <c r="HKL27" s="6"/>
      <c r="HKM27" s="6"/>
      <c r="HKN27" s="6"/>
      <c r="HKO27" s="6"/>
      <c r="HKP27" s="6"/>
      <c r="HKQ27" s="6"/>
      <c r="HKR27" s="6"/>
      <c r="HKS27" s="6"/>
      <c r="HKT27" s="6"/>
      <c r="HKU27" s="6"/>
      <c r="HKV27" s="6"/>
      <c r="HKW27" s="6"/>
      <c r="HKX27" s="6"/>
      <c r="HKY27" s="6"/>
      <c r="HKZ27" s="6"/>
      <c r="HLA27" s="6"/>
      <c r="HLB27" s="6"/>
      <c r="HLC27" s="6"/>
      <c r="HLD27" s="6"/>
      <c r="HLE27" s="6"/>
      <c r="HLF27" s="6"/>
      <c r="HLG27" s="6"/>
      <c r="HLH27" s="6"/>
      <c r="HLI27" s="6"/>
      <c r="HLJ27" s="6"/>
      <c r="HLK27" s="6"/>
      <c r="HLL27" s="6"/>
      <c r="HLM27" s="6"/>
      <c r="HLN27" s="6"/>
      <c r="HLO27" s="6"/>
      <c r="HLP27" s="6"/>
      <c r="HLQ27" s="6"/>
      <c r="HLR27" s="6"/>
      <c r="HLS27" s="6"/>
      <c r="HLT27" s="6"/>
      <c r="HLU27" s="6"/>
      <c r="HLV27" s="6"/>
      <c r="HLW27" s="6"/>
      <c r="HLX27" s="6"/>
      <c r="HLY27" s="6"/>
      <c r="HLZ27" s="6"/>
      <c r="HMA27" s="6"/>
      <c r="HMB27" s="6"/>
      <c r="HMC27" s="6"/>
      <c r="HMD27" s="6"/>
      <c r="HME27" s="6"/>
      <c r="HMF27" s="6"/>
      <c r="HMG27" s="6"/>
      <c r="HMH27" s="6"/>
      <c r="HMI27" s="6"/>
      <c r="HMJ27" s="6"/>
      <c r="HMK27" s="6"/>
      <c r="HML27" s="6"/>
      <c r="HMM27" s="6"/>
      <c r="HMN27" s="6"/>
      <c r="HMO27" s="6"/>
      <c r="HMP27" s="6"/>
      <c r="HMQ27" s="6"/>
      <c r="HMR27" s="6"/>
      <c r="HMS27" s="6"/>
      <c r="HMT27" s="6"/>
      <c r="HMU27" s="6"/>
      <c r="HMV27" s="6"/>
      <c r="HMW27" s="6"/>
      <c r="HMX27" s="6"/>
      <c r="HMY27" s="6"/>
      <c r="HMZ27" s="6"/>
      <c r="HNA27" s="6"/>
      <c r="HNB27" s="6"/>
      <c r="HNC27" s="6"/>
      <c r="HND27" s="6"/>
      <c r="HNE27" s="6"/>
      <c r="HNF27" s="6"/>
      <c r="HNG27" s="6"/>
      <c r="HNH27" s="6"/>
      <c r="HNI27" s="6"/>
      <c r="HNJ27" s="6"/>
      <c r="HNK27" s="6"/>
      <c r="HNL27" s="6"/>
      <c r="HNM27" s="6"/>
      <c r="HNN27" s="6"/>
      <c r="HNO27" s="6"/>
      <c r="HNP27" s="6"/>
      <c r="HNQ27" s="6"/>
      <c r="HNR27" s="6"/>
      <c r="HNS27" s="6"/>
      <c r="HNT27" s="6"/>
      <c r="HNU27" s="6"/>
      <c r="HNV27" s="6"/>
      <c r="HNW27" s="6"/>
      <c r="HNX27" s="6"/>
      <c r="HNY27" s="6"/>
      <c r="HNZ27" s="6"/>
      <c r="HOA27" s="6"/>
      <c r="HOB27" s="6"/>
      <c r="HOC27" s="6"/>
      <c r="HOD27" s="6"/>
      <c r="HOE27" s="6"/>
      <c r="HOF27" s="6"/>
      <c r="HOG27" s="6"/>
      <c r="HOH27" s="6"/>
      <c r="HOI27" s="6"/>
      <c r="HOJ27" s="6"/>
      <c r="HOK27" s="6"/>
      <c r="HOL27" s="6"/>
      <c r="HOM27" s="6"/>
      <c r="HON27" s="6"/>
      <c r="HOO27" s="6"/>
      <c r="HOP27" s="6"/>
      <c r="HOQ27" s="6"/>
      <c r="HOR27" s="6"/>
      <c r="HOS27" s="6"/>
      <c r="HOT27" s="6"/>
      <c r="HOU27" s="6"/>
      <c r="HOV27" s="6"/>
      <c r="HOW27" s="6"/>
      <c r="HOX27" s="6"/>
      <c r="HOY27" s="6"/>
      <c r="HOZ27" s="6"/>
      <c r="HPA27" s="6"/>
      <c r="HPB27" s="6"/>
      <c r="HPC27" s="6"/>
      <c r="HPD27" s="6"/>
      <c r="HPE27" s="6"/>
      <c r="HPF27" s="6"/>
      <c r="HPG27" s="6"/>
      <c r="HPH27" s="6"/>
      <c r="HPI27" s="6"/>
      <c r="HPJ27" s="6"/>
      <c r="HPK27" s="6"/>
      <c r="HPL27" s="6"/>
      <c r="HPM27" s="6"/>
      <c r="HPN27" s="6"/>
      <c r="HPO27" s="6"/>
      <c r="HPP27" s="6"/>
      <c r="HPQ27" s="6"/>
      <c r="HPR27" s="6"/>
      <c r="HPS27" s="6"/>
      <c r="HPT27" s="6"/>
      <c r="HPU27" s="6"/>
      <c r="HPV27" s="6"/>
      <c r="HPW27" s="6"/>
      <c r="HPX27" s="6"/>
      <c r="HPY27" s="6"/>
      <c r="HPZ27" s="6"/>
      <c r="HQA27" s="6"/>
      <c r="HQB27" s="6"/>
      <c r="HQC27" s="6"/>
      <c r="HQD27" s="6"/>
      <c r="HQE27" s="6"/>
      <c r="HQF27" s="6"/>
      <c r="HQG27" s="6"/>
      <c r="HQH27" s="6"/>
      <c r="HQI27" s="6"/>
      <c r="HQJ27" s="6"/>
      <c r="HQK27" s="6"/>
      <c r="HQL27" s="6"/>
      <c r="HQM27" s="6"/>
      <c r="HQN27" s="6"/>
      <c r="HQO27" s="6"/>
      <c r="HQP27" s="6"/>
      <c r="HQQ27" s="6"/>
      <c r="HQR27" s="6"/>
      <c r="HQS27" s="6"/>
      <c r="HQT27" s="6"/>
      <c r="HQU27" s="6"/>
      <c r="HQV27" s="6"/>
      <c r="HQW27" s="6"/>
      <c r="HQX27" s="6"/>
      <c r="HQY27" s="6"/>
      <c r="HQZ27" s="6"/>
      <c r="HRA27" s="6"/>
      <c r="HRB27" s="6"/>
      <c r="HRC27" s="6"/>
      <c r="HRD27" s="6"/>
      <c r="HRE27" s="6"/>
      <c r="HRF27" s="6"/>
      <c r="HRG27" s="6"/>
      <c r="HRH27" s="6"/>
      <c r="HRI27" s="6"/>
      <c r="HRJ27" s="6"/>
      <c r="HRK27" s="6"/>
      <c r="HRL27" s="6"/>
      <c r="HRM27" s="6"/>
      <c r="HRN27" s="6"/>
      <c r="HRO27" s="6"/>
      <c r="HRP27" s="6"/>
      <c r="HRQ27" s="6"/>
      <c r="HRR27" s="6"/>
      <c r="HRS27" s="6"/>
      <c r="HRT27" s="6"/>
      <c r="HRU27" s="6"/>
      <c r="HRV27" s="6"/>
      <c r="HRW27" s="6"/>
      <c r="HRX27" s="6"/>
      <c r="HRY27" s="6"/>
      <c r="HRZ27" s="6"/>
      <c r="HSA27" s="6"/>
      <c r="HSB27" s="6"/>
      <c r="HSC27" s="6"/>
      <c r="HSD27" s="6"/>
      <c r="HSE27" s="6"/>
      <c r="HSF27" s="6"/>
      <c r="HSG27" s="6"/>
      <c r="HSH27" s="6"/>
      <c r="HSI27" s="6"/>
      <c r="HSJ27" s="6"/>
      <c r="HSK27" s="6"/>
      <c r="HSL27" s="6"/>
      <c r="HSM27" s="6"/>
      <c r="HSN27" s="6"/>
      <c r="HSO27" s="6"/>
      <c r="HSP27" s="6"/>
      <c r="HSQ27" s="6"/>
      <c r="HSR27" s="6"/>
      <c r="HSS27" s="6"/>
      <c r="HST27" s="6"/>
      <c r="HSU27" s="6"/>
      <c r="HSV27" s="6"/>
      <c r="HSW27" s="6"/>
      <c r="HSX27" s="6"/>
      <c r="HSY27" s="6"/>
      <c r="HSZ27" s="6"/>
      <c r="HTA27" s="6"/>
      <c r="HTB27" s="6"/>
      <c r="HTC27" s="6"/>
      <c r="HTD27" s="6"/>
      <c r="HTE27" s="6"/>
      <c r="HTF27" s="6"/>
      <c r="HTG27" s="6"/>
      <c r="HTH27" s="6"/>
      <c r="HTI27" s="6"/>
      <c r="HTJ27" s="6"/>
      <c r="HTK27" s="6"/>
      <c r="HTL27" s="6"/>
      <c r="HTM27" s="6"/>
      <c r="HTN27" s="6"/>
      <c r="HTO27" s="6"/>
      <c r="HTP27" s="6"/>
      <c r="HTQ27" s="6"/>
      <c r="HTR27" s="6"/>
      <c r="HTS27" s="6"/>
      <c r="HTT27" s="6"/>
      <c r="HTU27" s="6"/>
      <c r="HTV27" s="6"/>
      <c r="HTW27" s="6"/>
      <c r="HTX27" s="6"/>
      <c r="HTY27" s="6"/>
      <c r="HTZ27" s="6"/>
      <c r="HUA27" s="6"/>
      <c r="HUB27" s="6"/>
      <c r="HUC27" s="6"/>
      <c r="HUD27" s="6"/>
      <c r="HUE27" s="6"/>
      <c r="HUF27" s="6"/>
      <c r="HUG27" s="6"/>
      <c r="HUH27" s="6"/>
      <c r="HUI27" s="6"/>
      <c r="HUJ27" s="6"/>
      <c r="HUK27" s="6"/>
      <c r="HUL27" s="6"/>
      <c r="HUM27" s="6"/>
      <c r="HUN27" s="6"/>
      <c r="HUO27" s="6"/>
      <c r="HUP27" s="6"/>
      <c r="HUQ27" s="6"/>
      <c r="HUR27" s="6"/>
      <c r="HUS27" s="6"/>
      <c r="HUT27" s="6"/>
      <c r="HUU27" s="6"/>
      <c r="HUV27" s="6"/>
      <c r="HUW27" s="6"/>
      <c r="HUX27" s="6"/>
      <c r="HUY27" s="6"/>
      <c r="HUZ27" s="6"/>
      <c r="HVA27" s="6"/>
      <c r="HVB27" s="6"/>
      <c r="HVC27" s="6"/>
      <c r="HVD27" s="6"/>
      <c r="HVE27" s="6"/>
      <c r="HVF27" s="6"/>
      <c r="HVG27" s="6"/>
      <c r="HVH27" s="6"/>
      <c r="HVI27" s="6"/>
      <c r="HVJ27" s="6"/>
      <c r="HVK27" s="6"/>
      <c r="HVL27" s="6"/>
      <c r="HVM27" s="6"/>
      <c r="HVN27" s="6"/>
      <c r="HVO27" s="6"/>
      <c r="HVP27" s="6"/>
      <c r="HVQ27" s="6"/>
      <c r="HVR27" s="6"/>
      <c r="HVS27" s="6"/>
      <c r="HVT27" s="6"/>
      <c r="HVU27" s="6"/>
      <c r="HVV27" s="6"/>
      <c r="HVW27" s="6"/>
      <c r="HVX27" s="6"/>
      <c r="HVY27" s="6"/>
      <c r="HVZ27" s="6"/>
      <c r="HWA27" s="6"/>
      <c r="HWB27" s="6"/>
      <c r="HWC27" s="6"/>
      <c r="HWD27" s="6"/>
      <c r="HWE27" s="6"/>
      <c r="HWF27" s="6"/>
      <c r="HWG27" s="6"/>
      <c r="HWH27" s="6"/>
      <c r="HWI27" s="6"/>
      <c r="HWJ27" s="6"/>
      <c r="HWK27" s="6"/>
      <c r="HWL27" s="6"/>
      <c r="HWM27" s="6"/>
      <c r="HWN27" s="6"/>
      <c r="HWO27" s="6"/>
      <c r="HWP27" s="6"/>
      <c r="HWQ27" s="6"/>
      <c r="HWR27" s="6"/>
      <c r="HWS27" s="6"/>
      <c r="HWT27" s="6"/>
      <c r="HWU27" s="6"/>
      <c r="HWV27" s="6"/>
      <c r="HWW27" s="6"/>
      <c r="HWX27" s="6"/>
      <c r="HWY27" s="6"/>
      <c r="HWZ27" s="6"/>
      <c r="HXA27" s="6"/>
      <c r="HXB27" s="6"/>
      <c r="HXC27" s="6"/>
      <c r="HXD27" s="6"/>
      <c r="HXE27" s="6"/>
      <c r="HXF27" s="6"/>
      <c r="HXG27" s="6"/>
      <c r="HXH27" s="6"/>
      <c r="HXI27" s="6"/>
      <c r="HXJ27" s="6"/>
      <c r="HXK27" s="6"/>
      <c r="HXL27" s="6"/>
      <c r="HXM27" s="6"/>
      <c r="HXN27" s="6"/>
      <c r="HXO27" s="6"/>
      <c r="HXP27" s="6"/>
      <c r="HXQ27" s="6"/>
      <c r="HXR27" s="6"/>
      <c r="HXS27" s="6"/>
      <c r="HXT27" s="6"/>
      <c r="HXU27" s="6"/>
      <c r="HXV27" s="6"/>
      <c r="HXW27" s="6"/>
      <c r="HXX27" s="6"/>
      <c r="HXY27" s="6"/>
      <c r="HXZ27" s="6"/>
      <c r="HYA27" s="6"/>
      <c r="HYB27" s="6"/>
      <c r="HYC27" s="6"/>
      <c r="HYD27" s="6"/>
      <c r="HYE27" s="6"/>
      <c r="HYF27" s="6"/>
      <c r="HYG27" s="6"/>
      <c r="HYH27" s="6"/>
      <c r="HYI27" s="6"/>
      <c r="HYJ27" s="6"/>
      <c r="HYK27" s="6"/>
      <c r="HYL27" s="6"/>
      <c r="HYM27" s="6"/>
      <c r="HYN27" s="6"/>
      <c r="HYO27" s="6"/>
      <c r="HYP27" s="6"/>
      <c r="HYQ27" s="6"/>
      <c r="HYR27" s="6"/>
      <c r="HYS27" s="6"/>
      <c r="HYT27" s="6"/>
      <c r="HYU27" s="6"/>
      <c r="HYV27" s="6"/>
      <c r="HYW27" s="6"/>
      <c r="HYX27" s="6"/>
      <c r="HYY27" s="6"/>
      <c r="HYZ27" s="6"/>
      <c r="HZA27" s="6"/>
      <c r="HZB27" s="6"/>
      <c r="HZC27" s="6"/>
      <c r="HZD27" s="6"/>
      <c r="HZE27" s="6"/>
      <c r="HZF27" s="6"/>
      <c r="HZG27" s="6"/>
      <c r="HZH27" s="6"/>
      <c r="HZI27" s="6"/>
      <c r="HZJ27" s="6"/>
      <c r="HZK27" s="6"/>
      <c r="HZL27" s="6"/>
      <c r="HZM27" s="6"/>
      <c r="HZN27" s="6"/>
      <c r="HZO27" s="6"/>
      <c r="HZP27" s="6"/>
      <c r="HZQ27" s="6"/>
      <c r="HZR27" s="6"/>
      <c r="HZS27" s="6"/>
      <c r="HZT27" s="6"/>
      <c r="HZU27" s="6"/>
      <c r="HZV27" s="6"/>
      <c r="HZW27" s="6"/>
      <c r="HZX27" s="6"/>
      <c r="HZY27" s="6"/>
      <c r="HZZ27" s="6"/>
      <c r="IAA27" s="6"/>
      <c r="IAB27" s="6"/>
      <c r="IAC27" s="6"/>
      <c r="IAD27" s="6"/>
      <c r="IAE27" s="6"/>
      <c r="IAF27" s="6"/>
      <c r="IAG27" s="6"/>
      <c r="IAH27" s="6"/>
      <c r="IAI27" s="6"/>
      <c r="IAJ27" s="6"/>
      <c r="IAK27" s="6"/>
      <c r="IAL27" s="6"/>
      <c r="IAM27" s="6"/>
      <c r="IAN27" s="6"/>
      <c r="IAO27" s="6"/>
      <c r="IAP27" s="6"/>
      <c r="IAQ27" s="6"/>
      <c r="IAR27" s="6"/>
      <c r="IAS27" s="6"/>
      <c r="IAT27" s="6"/>
      <c r="IAU27" s="6"/>
      <c r="IAV27" s="6"/>
      <c r="IAW27" s="6"/>
      <c r="IAX27" s="6"/>
      <c r="IAY27" s="6"/>
      <c r="IAZ27" s="6"/>
      <c r="IBA27" s="6"/>
      <c r="IBB27" s="6"/>
      <c r="IBC27" s="6"/>
      <c r="IBD27" s="6"/>
      <c r="IBE27" s="6"/>
      <c r="IBF27" s="6"/>
      <c r="IBG27" s="6"/>
      <c r="IBH27" s="6"/>
      <c r="IBI27" s="6"/>
      <c r="IBJ27" s="6"/>
      <c r="IBK27" s="6"/>
      <c r="IBL27" s="6"/>
      <c r="IBM27" s="6"/>
      <c r="IBN27" s="6"/>
      <c r="IBO27" s="6"/>
      <c r="IBP27" s="6"/>
      <c r="IBQ27" s="6"/>
      <c r="IBR27" s="6"/>
      <c r="IBS27" s="6"/>
      <c r="IBT27" s="6"/>
      <c r="IBU27" s="6"/>
      <c r="IBV27" s="6"/>
      <c r="IBW27" s="6"/>
      <c r="IBX27" s="6"/>
      <c r="IBY27" s="6"/>
      <c r="IBZ27" s="6"/>
      <c r="ICA27" s="6"/>
      <c r="ICB27" s="6"/>
      <c r="ICC27" s="6"/>
      <c r="ICD27" s="6"/>
      <c r="ICE27" s="6"/>
      <c r="ICF27" s="6"/>
      <c r="ICG27" s="6"/>
      <c r="ICH27" s="6"/>
      <c r="ICI27" s="6"/>
      <c r="ICJ27" s="6"/>
      <c r="ICK27" s="6"/>
      <c r="ICL27" s="6"/>
      <c r="ICM27" s="6"/>
      <c r="ICN27" s="6"/>
      <c r="ICO27" s="6"/>
      <c r="ICP27" s="6"/>
      <c r="ICQ27" s="6"/>
      <c r="ICR27" s="6"/>
      <c r="ICS27" s="6"/>
      <c r="ICT27" s="6"/>
      <c r="ICU27" s="6"/>
      <c r="ICV27" s="6"/>
      <c r="ICW27" s="6"/>
      <c r="ICX27" s="6"/>
      <c r="ICY27" s="6"/>
      <c r="ICZ27" s="6"/>
      <c r="IDA27" s="6"/>
      <c r="IDB27" s="6"/>
      <c r="IDC27" s="6"/>
      <c r="IDD27" s="6"/>
      <c r="IDE27" s="6"/>
      <c r="IDF27" s="6"/>
      <c r="IDG27" s="6"/>
      <c r="IDH27" s="6"/>
      <c r="IDI27" s="6"/>
      <c r="IDJ27" s="6"/>
      <c r="IDK27" s="6"/>
      <c r="IDL27" s="6"/>
      <c r="IDM27" s="6"/>
      <c r="IDN27" s="6"/>
      <c r="IDO27" s="6"/>
      <c r="IDP27" s="6"/>
      <c r="IDQ27" s="6"/>
      <c r="IDR27" s="6"/>
      <c r="IDS27" s="6"/>
      <c r="IDT27" s="6"/>
      <c r="IDU27" s="6"/>
      <c r="IDV27" s="6"/>
      <c r="IDW27" s="6"/>
      <c r="IDX27" s="6"/>
      <c r="IDY27" s="6"/>
      <c r="IDZ27" s="6"/>
      <c r="IEA27" s="6"/>
      <c r="IEB27" s="6"/>
      <c r="IEC27" s="6"/>
      <c r="IED27" s="6"/>
      <c r="IEE27" s="6"/>
      <c r="IEF27" s="6"/>
      <c r="IEG27" s="6"/>
      <c r="IEH27" s="6"/>
      <c r="IEI27" s="6"/>
      <c r="IEJ27" s="6"/>
      <c r="IEK27" s="6"/>
      <c r="IEL27" s="6"/>
      <c r="IEM27" s="6"/>
      <c r="IEN27" s="6"/>
      <c r="IEO27" s="6"/>
      <c r="IEP27" s="6"/>
      <c r="IEQ27" s="6"/>
      <c r="IER27" s="6"/>
      <c r="IES27" s="6"/>
      <c r="IET27" s="6"/>
      <c r="IEU27" s="6"/>
      <c r="IEV27" s="6"/>
      <c r="IEW27" s="6"/>
      <c r="IEX27" s="6"/>
      <c r="IEY27" s="6"/>
      <c r="IEZ27" s="6"/>
      <c r="IFA27" s="6"/>
      <c r="IFB27" s="6"/>
      <c r="IFC27" s="6"/>
      <c r="IFD27" s="6"/>
      <c r="IFE27" s="6"/>
      <c r="IFF27" s="6"/>
      <c r="IFG27" s="6"/>
      <c r="IFH27" s="6"/>
      <c r="IFI27" s="6"/>
      <c r="IFJ27" s="6"/>
      <c r="IFK27" s="6"/>
      <c r="IFL27" s="6"/>
      <c r="IFM27" s="6"/>
      <c r="IFN27" s="6"/>
      <c r="IFO27" s="6"/>
      <c r="IFP27" s="6"/>
      <c r="IFQ27" s="6"/>
      <c r="IFR27" s="6"/>
      <c r="IFS27" s="6"/>
      <c r="IFT27" s="6"/>
      <c r="IFU27" s="6"/>
      <c r="IFV27" s="6"/>
      <c r="IFW27" s="6"/>
      <c r="IFX27" s="6"/>
      <c r="IFY27" s="6"/>
      <c r="IFZ27" s="6"/>
      <c r="IGA27" s="6"/>
      <c r="IGB27" s="6"/>
      <c r="IGC27" s="6"/>
      <c r="IGD27" s="6"/>
      <c r="IGE27" s="6"/>
      <c r="IGF27" s="6"/>
      <c r="IGG27" s="6"/>
      <c r="IGH27" s="6"/>
      <c r="IGI27" s="6"/>
      <c r="IGJ27" s="6"/>
      <c r="IGK27" s="6"/>
      <c r="IGL27" s="6"/>
      <c r="IGM27" s="6"/>
      <c r="IGN27" s="6"/>
      <c r="IGO27" s="6"/>
      <c r="IGP27" s="6"/>
      <c r="IGQ27" s="6"/>
      <c r="IGR27" s="6"/>
      <c r="IGS27" s="6"/>
      <c r="IGT27" s="6"/>
      <c r="IGU27" s="6"/>
      <c r="IGV27" s="6"/>
      <c r="IGW27" s="6"/>
      <c r="IGX27" s="6"/>
      <c r="IGY27" s="6"/>
      <c r="IGZ27" s="6"/>
      <c r="IHA27" s="6"/>
      <c r="IHB27" s="6"/>
      <c r="IHC27" s="6"/>
      <c r="IHD27" s="6"/>
      <c r="IHE27" s="6"/>
      <c r="IHF27" s="6"/>
      <c r="IHG27" s="6"/>
      <c r="IHH27" s="6"/>
      <c r="IHI27" s="6"/>
      <c r="IHJ27" s="6"/>
      <c r="IHK27" s="6"/>
      <c r="IHL27" s="6"/>
      <c r="IHM27" s="6"/>
      <c r="IHN27" s="6"/>
      <c r="IHO27" s="6"/>
      <c r="IHP27" s="6"/>
      <c r="IHQ27" s="6"/>
      <c r="IHR27" s="6"/>
      <c r="IHS27" s="6"/>
      <c r="IHT27" s="6"/>
      <c r="IHU27" s="6"/>
      <c r="IHV27" s="6"/>
      <c r="IHW27" s="6"/>
      <c r="IHX27" s="6"/>
      <c r="IHY27" s="6"/>
      <c r="IHZ27" s="6"/>
      <c r="IIA27" s="6"/>
      <c r="IIB27" s="6"/>
      <c r="IIC27" s="6"/>
      <c r="IID27" s="6"/>
      <c r="IIE27" s="6"/>
      <c r="IIF27" s="6"/>
      <c r="IIG27" s="6"/>
      <c r="IIH27" s="6"/>
      <c r="III27" s="6"/>
      <c r="IIJ27" s="6"/>
      <c r="IIK27" s="6"/>
      <c r="IIL27" s="6"/>
      <c r="IIM27" s="6"/>
      <c r="IIN27" s="6"/>
      <c r="IIO27" s="6"/>
      <c r="IIP27" s="6"/>
      <c r="IIQ27" s="6"/>
      <c r="IIR27" s="6"/>
      <c r="IIS27" s="6"/>
      <c r="IIT27" s="6"/>
      <c r="IIU27" s="6"/>
      <c r="IIV27" s="6"/>
      <c r="IIW27" s="6"/>
      <c r="IIX27" s="6"/>
      <c r="IIY27" s="6"/>
      <c r="IIZ27" s="6"/>
      <c r="IJA27" s="6"/>
      <c r="IJB27" s="6"/>
      <c r="IJC27" s="6"/>
      <c r="IJD27" s="6"/>
      <c r="IJE27" s="6"/>
      <c r="IJF27" s="6"/>
      <c r="IJG27" s="6"/>
      <c r="IJH27" s="6"/>
      <c r="IJI27" s="6"/>
      <c r="IJJ27" s="6"/>
      <c r="IJK27" s="6"/>
      <c r="IJL27" s="6"/>
      <c r="IJM27" s="6"/>
      <c r="IJN27" s="6"/>
      <c r="IJO27" s="6"/>
      <c r="IJP27" s="6"/>
      <c r="IJQ27" s="6"/>
      <c r="IJR27" s="6"/>
      <c r="IJS27" s="6"/>
      <c r="IJT27" s="6"/>
      <c r="IJU27" s="6"/>
      <c r="IJV27" s="6"/>
      <c r="IJW27" s="6"/>
      <c r="IJX27" s="6"/>
      <c r="IJY27" s="6"/>
      <c r="IJZ27" s="6"/>
      <c r="IKA27" s="6"/>
      <c r="IKB27" s="6"/>
      <c r="IKC27" s="6"/>
      <c r="IKD27" s="6"/>
      <c r="IKE27" s="6"/>
      <c r="IKF27" s="6"/>
      <c r="IKG27" s="6"/>
      <c r="IKH27" s="6"/>
      <c r="IKI27" s="6"/>
      <c r="IKJ27" s="6"/>
      <c r="IKK27" s="6"/>
      <c r="IKL27" s="6"/>
      <c r="IKM27" s="6"/>
      <c r="IKN27" s="6"/>
      <c r="IKO27" s="6"/>
      <c r="IKP27" s="6"/>
      <c r="IKQ27" s="6"/>
      <c r="IKR27" s="6"/>
      <c r="IKS27" s="6"/>
      <c r="IKT27" s="6"/>
      <c r="IKU27" s="6"/>
      <c r="IKV27" s="6"/>
      <c r="IKW27" s="6"/>
      <c r="IKX27" s="6"/>
      <c r="IKY27" s="6"/>
      <c r="IKZ27" s="6"/>
      <c r="ILA27" s="6"/>
      <c r="ILB27" s="6"/>
      <c r="ILC27" s="6"/>
      <c r="ILD27" s="6"/>
      <c r="ILE27" s="6"/>
      <c r="ILF27" s="6"/>
      <c r="ILG27" s="6"/>
      <c r="ILH27" s="6"/>
      <c r="ILI27" s="6"/>
      <c r="ILJ27" s="6"/>
      <c r="ILK27" s="6"/>
      <c r="ILL27" s="6"/>
      <c r="ILM27" s="6"/>
      <c r="ILN27" s="6"/>
      <c r="ILO27" s="6"/>
      <c r="ILP27" s="6"/>
      <c r="ILQ27" s="6"/>
      <c r="ILR27" s="6"/>
      <c r="ILS27" s="6"/>
      <c r="ILT27" s="6"/>
      <c r="ILU27" s="6"/>
      <c r="ILV27" s="6"/>
      <c r="ILW27" s="6"/>
      <c r="ILX27" s="6"/>
      <c r="ILY27" s="6"/>
      <c r="ILZ27" s="6"/>
      <c r="IMA27" s="6"/>
      <c r="IMB27" s="6"/>
      <c r="IMC27" s="6"/>
      <c r="IMD27" s="6"/>
      <c r="IME27" s="6"/>
      <c r="IMF27" s="6"/>
      <c r="IMG27" s="6"/>
      <c r="IMH27" s="6"/>
      <c r="IMI27" s="6"/>
      <c r="IMJ27" s="6"/>
      <c r="IMK27" s="6"/>
      <c r="IML27" s="6"/>
      <c r="IMM27" s="6"/>
      <c r="IMN27" s="6"/>
      <c r="IMO27" s="6"/>
      <c r="IMP27" s="6"/>
      <c r="IMQ27" s="6"/>
      <c r="IMR27" s="6"/>
      <c r="IMS27" s="6"/>
      <c r="IMT27" s="6"/>
      <c r="IMU27" s="6"/>
      <c r="IMV27" s="6"/>
      <c r="IMW27" s="6"/>
      <c r="IMX27" s="6"/>
      <c r="IMY27" s="6"/>
      <c r="IMZ27" s="6"/>
      <c r="INA27" s="6"/>
      <c r="INB27" s="6"/>
      <c r="INC27" s="6"/>
      <c r="IND27" s="6"/>
      <c r="INE27" s="6"/>
      <c r="INF27" s="6"/>
      <c r="ING27" s="6"/>
      <c r="INH27" s="6"/>
      <c r="INI27" s="6"/>
      <c r="INJ27" s="6"/>
      <c r="INK27" s="6"/>
      <c r="INL27" s="6"/>
      <c r="INM27" s="6"/>
      <c r="INN27" s="6"/>
      <c r="INO27" s="6"/>
      <c r="INP27" s="6"/>
      <c r="INQ27" s="6"/>
      <c r="INR27" s="6"/>
      <c r="INS27" s="6"/>
      <c r="INT27" s="6"/>
      <c r="INU27" s="6"/>
      <c r="INV27" s="6"/>
      <c r="INW27" s="6"/>
      <c r="INX27" s="6"/>
      <c r="INY27" s="6"/>
      <c r="INZ27" s="6"/>
      <c r="IOA27" s="6"/>
      <c r="IOB27" s="6"/>
      <c r="IOC27" s="6"/>
      <c r="IOD27" s="6"/>
      <c r="IOE27" s="6"/>
      <c r="IOF27" s="6"/>
      <c r="IOG27" s="6"/>
      <c r="IOH27" s="6"/>
      <c r="IOI27" s="6"/>
      <c r="IOJ27" s="6"/>
      <c r="IOK27" s="6"/>
      <c r="IOL27" s="6"/>
      <c r="IOM27" s="6"/>
      <c r="ION27" s="6"/>
      <c r="IOO27" s="6"/>
      <c r="IOP27" s="6"/>
      <c r="IOQ27" s="6"/>
      <c r="IOR27" s="6"/>
      <c r="IOS27" s="6"/>
      <c r="IOT27" s="6"/>
      <c r="IOU27" s="6"/>
      <c r="IOV27" s="6"/>
      <c r="IOW27" s="6"/>
      <c r="IOX27" s="6"/>
      <c r="IOY27" s="6"/>
      <c r="IOZ27" s="6"/>
      <c r="IPA27" s="6"/>
      <c r="IPB27" s="6"/>
      <c r="IPC27" s="6"/>
      <c r="IPD27" s="6"/>
      <c r="IPE27" s="6"/>
      <c r="IPF27" s="6"/>
      <c r="IPG27" s="6"/>
      <c r="IPH27" s="6"/>
      <c r="IPI27" s="6"/>
      <c r="IPJ27" s="6"/>
      <c r="IPK27" s="6"/>
      <c r="IPL27" s="6"/>
      <c r="IPM27" s="6"/>
      <c r="IPN27" s="6"/>
      <c r="IPO27" s="6"/>
      <c r="IPP27" s="6"/>
      <c r="IPQ27" s="6"/>
      <c r="IPR27" s="6"/>
      <c r="IPS27" s="6"/>
      <c r="IPT27" s="6"/>
      <c r="IPU27" s="6"/>
      <c r="IPV27" s="6"/>
      <c r="IPW27" s="6"/>
      <c r="IPX27" s="6"/>
      <c r="IPY27" s="6"/>
      <c r="IPZ27" s="6"/>
      <c r="IQA27" s="6"/>
      <c r="IQB27" s="6"/>
      <c r="IQC27" s="6"/>
      <c r="IQD27" s="6"/>
      <c r="IQE27" s="6"/>
      <c r="IQF27" s="6"/>
      <c r="IQG27" s="6"/>
      <c r="IQH27" s="6"/>
      <c r="IQI27" s="6"/>
      <c r="IQJ27" s="6"/>
      <c r="IQK27" s="6"/>
      <c r="IQL27" s="6"/>
      <c r="IQM27" s="6"/>
      <c r="IQN27" s="6"/>
      <c r="IQO27" s="6"/>
      <c r="IQP27" s="6"/>
      <c r="IQQ27" s="6"/>
      <c r="IQR27" s="6"/>
      <c r="IQS27" s="6"/>
      <c r="IQT27" s="6"/>
      <c r="IQU27" s="6"/>
      <c r="IQV27" s="6"/>
      <c r="IQW27" s="6"/>
      <c r="IQX27" s="6"/>
      <c r="IQY27" s="6"/>
      <c r="IQZ27" s="6"/>
      <c r="IRA27" s="6"/>
      <c r="IRB27" s="6"/>
      <c r="IRC27" s="6"/>
      <c r="IRD27" s="6"/>
      <c r="IRE27" s="6"/>
      <c r="IRF27" s="6"/>
      <c r="IRG27" s="6"/>
      <c r="IRH27" s="6"/>
      <c r="IRI27" s="6"/>
      <c r="IRJ27" s="6"/>
      <c r="IRK27" s="6"/>
      <c r="IRL27" s="6"/>
      <c r="IRM27" s="6"/>
      <c r="IRN27" s="6"/>
      <c r="IRO27" s="6"/>
      <c r="IRP27" s="6"/>
      <c r="IRQ27" s="6"/>
      <c r="IRR27" s="6"/>
      <c r="IRS27" s="6"/>
      <c r="IRT27" s="6"/>
      <c r="IRU27" s="6"/>
      <c r="IRV27" s="6"/>
      <c r="IRW27" s="6"/>
      <c r="IRX27" s="6"/>
      <c r="IRY27" s="6"/>
      <c r="IRZ27" s="6"/>
      <c r="ISA27" s="6"/>
      <c r="ISB27" s="6"/>
      <c r="ISC27" s="6"/>
      <c r="ISD27" s="6"/>
      <c r="ISE27" s="6"/>
      <c r="ISF27" s="6"/>
      <c r="ISG27" s="6"/>
      <c r="ISH27" s="6"/>
      <c r="ISI27" s="6"/>
      <c r="ISJ27" s="6"/>
      <c r="ISK27" s="6"/>
      <c r="ISL27" s="6"/>
      <c r="ISM27" s="6"/>
      <c r="ISN27" s="6"/>
      <c r="ISO27" s="6"/>
      <c r="ISP27" s="6"/>
      <c r="ISQ27" s="6"/>
      <c r="ISR27" s="6"/>
      <c r="ISS27" s="6"/>
      <c r="IST27" s="6"/>
      <c r="ISU27" s="6"/>
      <c r="ISV27" s="6"/>
      <c r="ISW27" s="6"/>
      <c r="ISX27" s="6"/>
      <c r="ISY27" s="6"/>
      <c r="ISZ27" s="6"/>
      <c r="ITA27" s="6"/>
      <c r="ITB27" s="6"/>
      <c r="ITC27" s="6"/>
      <c r="ITD27" s="6"/>
      <c r="ITE27" s="6"/>
      <c r="ITF27" s="6"/>
      <c r="ITG27" s="6"/>
      <c r="ITH27" s="6"/>
      <c r="ITI27" s="6"/>
      <c r="ITJ27" s="6"/>
      <c r="ITK27" s="6"/>
      <c r="ITL27" s="6"/>
      <c r="ITM27" s="6"/>
      <c r="ITN27" s="6"/>
      <c r="ITO27" s="6"/>
      <c r="ITP27" s="6"/>
      <c r="ITQ27" s="6"/>
      <c r="ITR27" s="6"/>
      <c r="ITS27" s="6"/>
      <c r="ITT27" s="6"/>
      <c r="ITU27" s="6"/>
      <c r="ITV27" s="6"/>
      <c r="ITW27" s="6"/>
      <c r="ITX27" s="6"/>
      <c r="ITY27" s="6"/>
      <c r="ITZ27" s="6"/>
      <c r="IUA27" s="6"/>
      <c r="IUB27" s="6"/>
      <c r="IUC27" s="6"/>
      <c r="IUD27" s="6"/>
      <c r="IUE27" s="6"/>
      <c r="IUF27" s="6"/>
      <c r="IUG27" s="6"/>
      <c r="IUH27" s="6"/>
      <c r="IUI27" s="6"/>
      <c r="IUJ27" s="6"/>
      <c r="IUK27" s="6"/>
      <c r="IUL27" s="6"/>
      <c r="IUM27" s="6"/>
      <c r="IUN27" s="6"/>
      <c r="IUO27" s="6"/>
      <c r="IUP27" s="6"/>
      <c r="IUQ27" s="6"/>
      <c r="IUR27" s="6"/>
      <c r="IUS27" s="6"/>
      <c r="IUT27" s="6"/>
      <c r="IUU27" s="6"/>
      <c r="IUV27" s="6"/>
      <c r="IUW27" s="6"/>
      <c r="IUX27" s="6"/>
      <c r="IUY27" s="6"/>
      <c r="IUZ27" s="6"/>
      <c r="IVA27" s="6"/>
      <c r="IVB27" s="6"/>
      <c r="IVC27" s="6"/>
      <c r="IVD27" s="6"/>
      <c r="IVE27" s="6"/>
      <c r="IVF27" s="6"/>
      <c r="IVG27" s="6"/>
      <c r="IVH27" s="6"/>
      <c r="IVI27" s="6"/>
      <c r="IVJ27" s="6"/>
      <c r="IVK27" s="6"/>
      <c r="IVL27" s="6"/>
      <c r="IVM27" s="6"/>
      <c r="IVN27" s="6"/>
      <c r="IVO27" s="6"/>
      <c r="IVP27" s="6"/>
      <c r="IVQ27" s="6"/>
      <c r="IVR27" s="6"/>
      <c r="IVS27" s="6"/>
      <c r="IVT27" s="6"/>
      <c r="IVU27" s="6"/>
      <c r="IVV27" s="6"/>
      <c r="IVW27" s="6"/>
      <c r="IVX27" s="6"/>
      <c r="IVY27" s="6"/>
      <c r="IVZ27" s="6"/>
      <c r="IWA27" s="6"/>
      <c r="IWB27" s="6"/>
      <c r="IWC27" s="6"/>
      <c r="IWD27" s="6"/>
      <c r="IWE27" s="6"/>
      <c r="IWF27" s="6"/>
      <c r="IWG27" s="6"/>
      <c r="IWH27" s="6"/>
      <c r="IWI27" s="6"/>
      <c r="IWJ27" s="6"/>
      <c r="IWK27" s="6"/>
      <c r="IWL27" s="6"/>
      <c r="IWM27" s="6"/>
      <c r="IWN27" s="6"/>
      <c r="IWO27" s="6"/>
      <c r="IWP27" s="6"/>
      <c r="IWQ27" s="6"/>
      <c r="IWR27" s="6"/>
      <c r="IWS27" s="6"/>
      <c r="IWT27" s="6"/>
      <c r="IWU27" s="6"/>
      <c r="IWV27" s="6"/>
      <c r="IWW27" s="6"/>
      <c r="IWX27" s="6"/>
      <c r="IWY27" s="6"/>
      <c r="IWZ27" s="6"/>
      <c r="IXA27" s="6"/>
      <c r="IXB27" s="6"/>
      <c r="IXC27" s="6"/>
      <c r="IXD27" s="6"/>
      <c r="IXE27" s="6"/>
      <c r="IXF27" s="6"/>
      <c r="IXG27" s="6"/>
      <c r="IXH27" s="6"/>
      <c r="IXI27" s="6"/>
      <c r="IXJ27" s="6"/>
      <c r="IXK27" s="6"/>
      <c r="IXL27" s="6"/>
      <c r="IXM27" s="6"/>
      <c r="IXN27" s="6"/>
      <c r="IXO27" s="6"/>
      <c r="IXP27" s="6"/>
      <c r="IXQ27" s="6"/>
      <c r="IXR27" s="6"/>
      <c r="IXS27" s="6"/>
      <c r="IXT27" s="6"/>
      <c r="IXU27" s="6"/>
      <c r="IXV27" s="6"/>
      <c r="IXW27" s="6"/>
      <c r="IXX27" s="6"/>
      <c r="IXY27" s="6"/>
      <c r="IXZ27" s="6"/>
      <c r="IYA27" s="6"/>
      <c r="IYB27" s="6"/>
      <c r="IYC27" s="6"/>
      <c r="IYD27" s="6"/>
      <c r="IYE27" s="6"/>
      <c r="IYF27" s="6"/>
      <c r="IYG27" s="6"/>
      <c r="IYH27" s="6"/>
      <c r="IYI27" s="6"/>
      <c r="IYJ27" s="6"/>
      <c r="IYK27" s="6"/>
      <c r="IYL27" s="6"/>
      <c r="IYM27" s="6"/>
      <c r="IYN27" s="6"/>
      <c r="IYO27" s="6"/>
      <c r="IYP27" s="6"/>
      <c r="IYQ27" s="6"/>
      <c r="IYR27" s="6"/>
      <c r="IYS27" s="6"/>
      <c r="IYT27" s="6"/>
      <c r="IYU27" s="6"/>
      <c r="IYV27" s="6"/>
      <c r="IYW27" s="6"/>
      <c r="IYX27" s="6"/>
      <c r="IYY27" s="6"/>
      <c r="IYZ27" s="6"/>
      <c r="IZA27" s="6"/>
      <c r="IZB27" s="6"/>
      <c r="IZC27" s="6"/>
      <c r="IZD27" s="6"/>
      <c r="IZE27" s="6"/>
      <c r="IZF27" s="6"/>
      <c r="IZG27" s="6"/>
      <c r="IZH27" s="6"/>
      <c r="IZI27" s="6"/>
      <c r="IZJ27" s="6"/>
      <c r="IZK27" s="6"/>
      <c r="IZL27" s="6"/>
      <c r="IZM27" s="6"/>
      <c r="IZN27" s="6"/>
      <c r="IZO27" s="6"/>
      <c r="IZP27" s="6"/>
      <c r="IZQ27" s="6"/>
      <c r="IZR27" s="6"/>
      <c r="IZS27" s="6"/>
      <c r="IZT27" s="6"/>
      <c r="IZU27" s="6"/>
      <c r="IZV27" s="6"/>
      <c r="IZW27" s="6"/>
      <c r="IZX27" s="6"/>
      <c r="IZY27" s="6"/>
      <c r="IZZ27" s="6"/>
      <c r="JAA27" s="6"/>
      <c r="JAB27" s="6"/>
      <c r="JAC27" s="6"/>
      <c r="JAD27" s="6"/>
      <c r="JAE27" s="6"/>
      <c r="JAF27" s="6"/>
      <c r="JAG27" s="6"/>
      <c r="JAH27" s="6"/>
      <c r="JAI27" s="6"/>
      <c r="JAJ27" s="6"/>
      <c r="JAK27" s="6"/>
      <c r="JAL27" s="6"/>
      <c r="JAM27" s="6"/>
      <c r="JAN27" s="6"/>
      <c r="JAO27" s="6"/>
      <c r="JAP27" s="6"/>
      <c r="JAQ27" s="6"/>
      <c r="JAR27" s="6"/>
      <c r="JAS27" s="6"/>
      <c r="JAT27" s="6"/>
      <c r="JAU27" s="6"/>
      <c r="JAV27" s="6"/>
      <c r="JAW27" s="6"/>
      <c r="JAX27" s="6"/>
      <c r="JAY27" s="6"/>
      <c r="JAZ27" s="6"/>
      <c r="JBA27" s="6"/>
      <c r="JBB27" s="6"/>
      <c r="JBC27" s="6"/>
      <c r="JBD27" s="6"/>
      <c r="JBE27" s="6"/>
      <c r="JBF27" s="6"/>
      <c r="JBG27" s="6"/>
      <c r="JBH27" s="6"/>
      <c r="JBI27" s="6"/>
      <c r="JBJ27" s="6"/>
      <c r="JBK27" s="6"/>
      <c r="JBL27" s="6"/>
      <c r="JBM27" s="6"/>
      <c r="JBN27" s="6"/>
      <c r="JBO27" s="6"/>
      <c r="JBP27" s="6"/>
      <c r="JBQ27" s="6"/>
      <c r="JBR27" s="6"/>
      <c r="JBS27" s="6"/>
      <c r="JBT27" s="6"/>
      <c r="JBU27" s="6"/>
      <c r="JBV27" s="6"/>
      <c r="JBW27" s="6"/>
      <c r="JBX27" s="6"/>
      <c r="JBY27" s="6"/>
      <c r="JBZ27" s="6"/>
      <c r="JCA27" s="6"/>
      <c r="JCB27" s="6"/>
      <c r="JCC27" s="6"/>
      <c r="JCD27" s="6"/>
      <c r="JCE27" s="6"/>
      <c r="JCF27" s="6"/>
      <c r="JCG27" s="6"/>
      <c r="JCH27" s="6"/>
      <c r="JCI27" s="6"/>
      <c r="JCJ27" s="6"/>
      <c r="JCK27" s="6"/>
      <c r="JCL27" s="6"/>
      <c r="JCM27" s="6"/>
      <c r="JCN27" s="6"/>
      <c r="JCO27" s="6"/>
      <c r="JCP27" s="6"/>
      <c r="JCQ27" s="6"/>
      <c r="JCR27" s="6"/>
      <c r="JCS27" s="6"/>
      <c r="JCT27" s="6"/>
      <c r="JCU27" s="6"/>
      <c r="JCV27" s="6"/>
      <c r="JCW27" s="6"/>
      <c r="JCX27" s="6"/>
      <c r="JCY27" s="6"/>
      <c r="JCZ27" s="6"/>
      <c r="JDA27" s="6"/>
      <c r="JDB27" s="6"/>
      <c r="JDC27" s="6"/>
      <c r="JDD27" s="6"/>
      <c r="JDE27" s="6"/>
      <c r="JDF27" s="6"/>
      <c r="JDG27" s="6"/>
      <c r="JDH27" s="6"/>
      <c r="JDI27" s="6"/>
      <c r="JDJ27" s="6"/>
      <c r="JDK27" s="6"/>
      <c r="JDL27" s="6"/>
      <c r="JDM27" s="6"/>
      <c r="JDN27" s="6"/>
      <c r="JDO27" s="6"/>
      <c r="JDP27" s="6"/>
      <c r="JDQ27" s="6"/>
      <c r="JDR27" s="6"/>
      <c r="JDS27" s="6"/>
      <c r="JDT27" s="6"/>
      <c r="JDU27" s="6"/>
      <c r="JDV27" s="6"/>
      <c r="JDW27" s="6"/>
      <c r="JDX27" s="6"/>
      <c r="JDY27" s="6"/>
      <c r="JDZ27" s="6"/>
      <c r="JEA27" s="6"/>
      <c r="JEB27" s="6"/>
      <c r="JEC27" s="6"/>
      <c r="JED27" s="6"/>
      <c r="JEE27" s="6"/>
      <c r="JEF27" s="6"/>
      <c r="JEG27" s="6"/>
      <c r="JEH27" s="6"/>
      <c r="JEI27" s="6"/>
      <c r="JEJ27" s="6"/>
      <c r="JEK27" s="6"/>
      <c r="JEL27" s="6"/>
      <c r="JEM27" s="6"/>
      <c r="JEN27" s="6"/>
      <c r="JEO27" s="6"/>
      <c r="JEP27" s="6"/>
      <c r="JEQ27" s="6"/>
      <c r="JER27" s="6"/>
      <c r="JES27" s="6"/>
      <c r="JET27" s="6"/>
      <c r="JEU27" s="6"/>
      <c r="JEV27" s="6"/>
      <c r="JEW27" s="6"/>
      <c r="JEX27" s="6"/>
      <c r="JEY27" s="6"/>
      <c r="JEZ27" s="6"/>
      <c r="JFA27" s="6"/>
      <c r="JFB27" s="6"/>
      <c r="JFC27" s="6"/>
      <c r="JFD27" s="6"/>
      <c r="JFE27" s="6"/>
      <c r="JFF27" s="6"/>
      <c r="JFG27" s="6"/>
      <c r="JFH27" s="6"/>
      <c r="JFI27" s="6"/>
      <c r="JFJ27" s="6"/>
      <c r="JFK27" s="6"/>
      <c r="JFL27" s="6"/>
      <c r="JFM27" s="6"/>
      <c r="JFN27" s="6"/>
      <c r="JFO27" s="6"/>
      <c r="JFP27" s="6"/>
      <c r="JFQ27" s="6"/>
      <c r="JFR27" s="6"/>
      <c r="JFS27" s="6"/>
      <c r="JFT27" s="6"/>
      <c r="JFU27" s="6"/>
      <c r="JFV27" s="6"/>
      <c r="JFW27" s="6"/>
      <c r="JFX27" s="6"/>
      <c r="JFY27" s="6"/>
      <c r="JFZ27" s="6"/>
      <c r="JGA27" s="6"/>
      <c r="JGB27" s="6"/>
      <c r="JGC27" s="6"/>
      <c r="JGD27" s="6"/>
      <c r="JGE27" s="6"/>
      <c r="JGF27" s="6"/>
      <c r="JGG27" s="6"/>
      <c r="JGH27" s="6"/>
      <c r="JGI27" s="6"/>
      <c r="JGJ27" s="6"/>
      <c r="JGK27" s="6"/>
      <c r="JGL27" s="6"/>
      <c r="JGM27" s="6"/>
      <c r="JGN27" s="6"/>
      <c r="JGO27" s="6"/>
      <c r="JGP27" s="6"/>
      <c r="JGQ27" s="6"/>
      <c r="JGR27" s="6"/>
      <c r="JGS27" s="6"/>
      <c r="JGT27" s="6"/>
      <c r="JGU27" s="6"/>
      <c r="JGV27" s="6"/>
      <c r="JGW27" s="6"/>
      <c r="JGX27" s="6"/>
      <c r="JGY27" s="6"/>
      <c r="JGZ27" s="6"/>
      <c r="JHA27" s="6"/>
      <c r="JHB27" s="6"/>
      <c r="JHC27" s="6"/>
      <c r="JHD27" s="6"/>
      <c r="JHE27" s="6"/>
      <c r="JHF27" s="6"/>
      <c r="JHG27" s="6"/>
      <c r="JHH27" s="6"/>
      <c r="JHI27" s="6"/>
      <c r="JHJ27" s="6"/>
      <c r="JHK27" s="6"/>
      <c r="JHL27" s="6"/>
      <c r="JHM27" s="6"/>
      <c r="JHN27" s="6"/>
      <c r="JHO27" s="6"/>
      <c r="JHP27" s="6"/>
      <c r="JHQ27" s="6"/>
      <c r="JHR27" s="6"/>
      <c r="JHS27" s="6"/>
      <c r="JHT27" s="6"/>
      <c r="JHU27" s="6"/>
      <c r="JHV27" s="6"/>
      <c r="JHW27" s="6"/>
      <c r="JHX27" s="6"/>
      <c r="JHY27" s="6"/>
      <c r="JHZ27" s="6"/>
      <c r="JIA27" s="6"/>
      <c r="JIB27" s="6"/>
      <c r="JIC27" s="6"/>
      <c r="JID27" s="6"/>
      <c r="JIE27" s="6"/>
      <c r="JIF27" s="6"/>
      <c r="JIG27" s="6"/>
      <c r="JIH27" s="6"/>
      <c r="JII27" s="6"/>
      <c r="JIJ27" s="6"/>
      <c r="JIK27" s="6"/>
      <c r="JIL27" s="6"/>
      <c r="JIM27" s="6"/>
      <c r="JIN27" s="6"/>
      <c r="JIO27" s="6"/>
      <c r="JIP27" s="6"/>
      <c r="JIQ27" s="6"/>
      <c r="JIR27" s="6"/>
      <c r="JIS27" s="6"/>
      <c r="JIT27" s="6"/>
      <c r="JIU27" s="6"/>
      <c r="JIV27" s="6"/>
      <c r="JIW27" s="6"/>
      <c r="JIX27" s="6"/>
      <c r="JIY27" s="6"/>
      <c r="JIZ27" s="6"/>
      <c r="JJA27" s="6"/>
      <c r="JJB27" s="6"/>
      <c r="JJC27" s="6"/>
      <c r="JJD27" s="6"/>
      <c r="JJE27" s="6"/>
      <c r="JJF27" s="6"/>
      <c r="JJG27" s="6"/>
      <c r="JJH27" s="6"/>
      <c r="JJI27" s="6"/>
      <c r="JJJ27" s="6"/>
      <c r="JJK27" s="6"/>
      <c r="JJL27" s="6"/>
      <c r="JJM27" s="6"/>
      <c r="JJN27" s="6"/>
      <c r="JJO27" s="6"/>
      <c r="JJP27" s="6"/>
      <c r="JJQ27" s="6"/>
      <c r="JJR27" s="6"/>
      <c r="JJS27" s="6"/>
      <c r="JJT27" s="6"/>
      <c r="JJU27" s="6"/>
      <c r="JJV27" s="6"/>
      <c r="JJW27" s="6"/>
      <c r="JJX27" s="6"/>
      <c r="JJY27" s="6"/>
      <c r="JJZ27" s="6"/>
      <c r="JKA27" s="6"/>
      <c r="JKB27" s="6"/>
      <c r="JKC27" s="6"/>
      <c r="JKD27" s="6"/>
      <c r="JKE27" s="6"/>
      <c r="JKF27" s="6"/>
      <c r="JKG27" s="6"/>
      <c r="JKH27" s="6"/>
      <c r="JKI27" s="6"/>
      <c r="JKJ27" s="6"/>
      <c r="JKK27" s="6"/>
      <c r="JKL27" s="6"/>
      <c r="JKM27" s="6"/>
      <c r="JKN27" s="6"/>
      <c r="JKO27" s="6"/>
      <c r="JKP27" s="6"/>
      <c r="JKQ27" s="6"/>
      <c r="JKR27" s="6"/>
      <c r="JKS27" s="6"/>
      <c r="JKT27" s="6"/>
      <c r="JKU27" s="6"/>
      <c r="JKV27" s="6"/>
      <c r="JKW27" s="6"/>
      <c r="JKX27" s="6"/>
      <c r="JKY27" s="6"/>
      <c r="JKZ27" s="6"/>
      <c r="JLA27" s="6"/>
      <c r="JLB27" s="6"/>
      <c r="JLC27" s="6"/>
      <c r="JLD27" s="6"/>
      <c r="JLE27" s="6"/>
      <c r="JLF27" s="6"/>
      <c r="JLG27" s="6"/>
      <c r="JLH27" s="6"/>
      <c r="JLI27" s="6"/>
      <c r="JLJ27" s="6"/>
      <c r="JLK27" s="6"/>
      <c r="JLL27" s="6"/>
      <c r="JLM27" s="6"/>
      <c r="JLN27" s="6"/>
      <c r="JLO27" s="6"/>
      <c r="JLP27" s="6"/>
      <c r="JLQ27" s="6"/>
      <c r="JLR27" s="6"/>
      <c r="JLS27" s="6"/>
      <c r="JLT27" s="6"/>
      <c r="JLU27" s="6"/>
      <c r="JLV27" s="6"/>
      <c r="JLW27" s="6"/>
      <c r="JLX27" s="6"/>
      <c r="JLY27" s="6"/>
      <c r="JLZ27" s="6"/>
      <c r="JMA27" s="6"/>
      <c r="JMB27" s="6"/>
      <c r="JMC27" s="6"/>
      <c r="JMD27" s="6"/>
      <c r="JME27" s="6"/>
      <c r="JMF27" s="6"/>
      <c r="JMG27" s="6"/>
      <c r="JMH27" s="6"/>
      <c r="JMI27" s="6"/>
      <c r="JMJ27" s="6"/>
      <c r="JMK27" s="6"/>
      <c r="JML27" s="6"/>
      <c r="JMM27" s="6"/>
      <c r="JMN27" s="6"/>
      <c r="JMO27" s="6"/>
      <c r="JMP27" s="6"/>
      <c r="JMQ27" s="6"/>
      <c r="JMR27" s="6"/>
      <c r="JMS27" s="6"/>
      <c r="JMT27" s="6"/>
      <c r="JMU27" s="6"/>
      <c r="JMV27" s="6"/>
      <c r="JMW27" s="6"/>
      <c r="JMX27" s="6"/>
      <c r="JMY27" s="6"/>
      <c r="JMZ27" s="6"/>
      <c r="JNA27" s="6"/>
      <c r="JNB27" s="6"/>
      <c r="JNC27" s="6"/>
      <c r="JND27" s="6"/>
      <c r="JNE27" s="6"/>
      <c r="JNF27" s="6"/>
      <c r="JNG27" s="6"/>
      <c r="JNH27" s="6"/>
      <c r="JNI27" s="6"/>
      <c r="JNJ27" s="6"/>
      <c r="JNK27" s="6"/>
      <c r="JNL27" s="6"/>
      <c r="JNM27" s="6"/>
      <c r="JNN27" s="6"/>
      <c r="JNO27" s="6"/>
      <c r="JNP27" s="6"/>
      <c r="JNQ27" s="6"/>
      <c r="JNR27" s="6"/>
      <c r="JNS27" s="6"/>
      <c r="JNT27" s="6"/>
      <c r="JNU27" s="6"/>
      <c r="JNV27" s="6"/>
      <c r="JNW27" s="6"/>
      <c r="JNX27" s="6"/>
      <c r="JNY27" s="6"/>
      <c r="JNZ27" s="6"/>
      <c r="JOA27" s="6"/>
      <c r="JOB27" s="6"/>
      <c r="JOC27" s="6"/>
      <c r="JOD27" s="6"/>
      <c r="JOE27" s="6"/>
      <c r="JOF27" s="6"/>
      <c r="JOG27" s="6"/>
      <c r="JOH27" s="6"/>
      <c r="JOI27" s="6"/>
      <c r="JOJ27" s="6"/>
      <c r="JOK27" s="6"/>
      <c r="JOL27" s="6"/>
      <c r="JOM27" s="6"/>
      <c r="JON27" s="6"/>
      <c r="JOO27" s="6"/>
      <c r="JOP27" s="6"/>
      <c r="JOQ27" s="6"/>
      <c r="JOR27" s="6"/>
      <c r="JOS27" s="6"/>
      <c r="JOT27" s="6"/>
      <c r="JOU27" s="6"/>
      <c r="JOV27" s="6"/>
      <c r="JOW27" s="6"/>
      <c r="JOX27" s="6"/>
      <c r="JOY27" s="6"/>
      <c r="JOZ27" s="6"/>
      <c r="JPA27" s="6"/>
      <c r="JPB27" s="6"/>
      <c r="JPC27" s="6"/>
      <c r="JPD27" s="6"/>
      <c r="JPE27" s="6"/>
      <c r="JPF27" s="6"/>
      <c r="JPG27" s="6"/>
      <c r="JPH27" s="6"/>
      <c r="JPI27" s="6"/>
      <c r="JPJ27" s="6"/>
      <c r="JPK27" s="6"/>
      <c r="JPL27" s="6"/>
      <c r="JPM27" s="6"/>
      <c r="JPN27" s="6"/>
      <c r="JPO27" s="6"/>
      <c r="JPP27" s="6"/>
      <c r="JPQ27" s="6"/>
      <c r="JPR27" s="6"/>
      <c r="JPS27" s="6"/>
      <c r="JPT27" s="6"/>
      <c r="JPU27" s="6"/>
      <c r="JPV27" s="6"/>
      <c r="JPW27" s="6"/>
      <c r="JPX27" s="6"/>
      <c r="JPY27" s="6"/>
      <c r="JPZ27" s="6"/>
      <c r="JQA27" s="6"/>
      <c r="JQB27" s="6"/>
      <c r="JQC27" s="6"/>
      <c r="JQD27" s="6"/>
      <c r="JQE27" s="6"/>
      <c r="JQF27" s="6"/>
      <c r="JQG27" s="6"/>
      <c r="JQH27" s="6"/>
      <c r="JQI27" s="6"/>
      <c r="JQJ27" s="6"/>
      <c r="JQK27" s="6"/>
      <c r="JQL27" s="6"/>
      <c r="JQM27" s="6"/>
      <c r="JQN27" s="6"/>
      <c r="JQO27" s="6"/>
      <c r="JQP27" s="6"/>
      <c r="JQQ27" s="6"/>
      <c r="JQR27" s="6"/>
      <c r="JQS27" s="6"/>
      <c r="JQT27" s="6"/>
      <c r="JQU27" s="6"/>
      <c r="JQV27" s="6"/>
      <c r="JQW27" s="6"/>
      <c r="JQX27" s="6"/>
      <c r="JQY27" s="6"/>
      <c r="JQZ27" s="6"/>
      <c r="JRA27" s="6"/>
      <c r="JRB27" s="6"/>
      <c r="JRC27" s="6"/>
      <c r="JRD27" s="6"/>
      <c r="JRE27" s="6"/>
      <c r="JRF27" s="6"/>
      <c r="JRG27" s="6"/>
      <c r="JRH27" s="6"/>
      <c r="JRI27" s="6"/>
      <c r="JRJ27" s="6"/>
      <c r="JRK27" s="6"/>
      <c r="JRL27" s="6"/>
      <c r="JRM27" s="6"/>
      <c r="JRN27" s="6"/>
      <c r="JRO27" s="6"/>
      <c r="JRP27" s="6"/>
      <c r="JRQ27" s="6"/>
      <c r="JRR27" s="6"/>
      <c r="JRS27" s="6"/>
      <c r="JRT27" s="6"/>
      <c r="JRU27" s="6"/>
      <c r="JRV27" s="6"/>
      <c r="JRW27" s="6"/>
      <c r="JRX27" s="6"/>
      <c r="JRY27" s="6"/>
      <c r="JRZ27" s="6"/>
      <c r="JSA27" s="6"/>
      <c r="JSB27" s="6"/>
      <c r="JSC27" s="6"/>
      <c r="JSD27" s="6"/>
      <c r="JSE27" s="6"/>
      <c r="JSF27" s="6"/>
      <c r="JSG27" s="6"/>
      <c r="JSH27" s="6"/>
      <c r="JSI27" s="6"/>
      <c r="JSJ27" s="6"/>
      <c r="JSK27" s="6"/>
      <c r="JSL27" s="6"/>
      <c r="JSM27" s="6"/>
      <c r="JSN27" s="6"/>
      <c r="JSO27" s="6"/>
      <c r="JSP27" s="6"/>
      <c r="JSQ27" s="6"/>
      <c r="JSR27" s="6"/>
      <c r="JSS27" s="6"/>
      <c r="JST27" s="6"/>
      <c r="JSU27" s="6"/>
      <c r="JSV27" s="6"/>
      <c r="JSW27" s="6"/>
      <c r="JSX27" s="6"/>
      <c r="JSY27" s="6"/>
      <c r="JSZ27" s="6"/>
      <c r="JTA27" s="6"/>
      <c r="JTB27" s="6"/>
      <c r="JTC27" s="6"/>
      <c r="JTD27" s="6"/>
      <c r="JTE27" s="6"/>
      <c r="JTF27" s="6"/>
      <c r="JTG27" s="6"/>
      <c r="JTH27" s="6"/>
      <c r="JTI27" s="6"/>
      <c r="JTJ27" s="6"/>
      <c r="JTK27" s="6"/>
      <c r="JTL27" s="6"/>
      <c r="JTM27" s="6"/>
      <c r="JTN27" s="6"/>
      <c r="JTO27" s="6"/>
      <c r="JTP27" s="6"/>
      <c r="JTQ27" s="6"/>
      <c r="JTR27" s="6"/>
      <c r="JTS27" s="6"/>
      <c r="JTT27" s="6"/>
      <c r="JTU27" s="6"/>
      <c r="JTV27" s="6"/>
      <c r="JTW27" s="6"/>
      <c r="JTX27" s="6"/>
      <c r="JTY27" s="6"/>
      <c r="JTZ27" s="6"/>
      <c r="JUA27" s="6"/>
      <c r="JUB27" s="6"/>
      <c r="JUC27" s="6"/>
      <c r="JUD27" s="6"/>
      <c r="JUE27" s="6"/>
      <c r="JUF27" s="6"/>
      <c r="JUG27" s="6"/>
      <c r="JUH27" s="6"/>
      <c r="JUI27" s="6"/>
      <c r="JUJ27" s="6"/>
      <c r="JUK27" s="6"/>
      <c r="JUL27" s="6"/>
      <c r="JUM27" s="6"/>
      <c r="JUN27" s="6"/>
      <c r="JUO27" s="6"/>
      <c r="JUP27" s="6"/>
      <c r="JUQ27" s="6"/>
      <c r="JUR27" s="6"/>
      <c r="JUS27" s="6"/>
      <c r="JUT27" s="6"/>
      <c r="JUU27" s="6"/>
      <c r="JUV27" s="6"/>
      <c r="JUW27" s="6"/>
      <c r="JUX27" s="6"/>
      <c r="JUY27" s="6"/>
      <c r="JUZ27" s="6"/>
      <c r="JVA27" s="6"/>
      <c r="JVB27" s="6"/>
      <c r="JVC27" s="6"/>
      <c r="JVD27" s="6"/>
      <c r="JVE27" s="6"/>
      <c r="JVF27" s="6"/>
      <c r="JVG27" s="6"/>
      <c r="JVH27" s="6"/>
      <c r="JVI27" s="6"/>
      <c r="JVJ27" s="6"/>
      <c r="JVK27" s="6"/>
      <c r="JVL27" s="6"/>
      <c r="JVM27" s="6"/>
      <c r="JVN27" s="6"/>
      <c r="JVO27" s="6"/>
      <c r="JVP27" s="6"/>
      <c r="JVQ27" s="6"/>
      <c r="JVR27" s="6"/>
      <c r="JVS27" s="6"/>
      <c r="JVT27" s="6"/>
      <c r="JVU27" s="6"/>
      <c r="JVV27" s="6"/>
      <c r="JVW27" s="6"/>
      <c r="JVX27" s="6"/>
      <c r="JVY27" s="6"/>
      <c r="JVZ27" s="6"/>
      <c r="JWA27" s="6"/>
      <c r="JWB27" s="6"/>
      <c r="JWC27" s="6"/>
      <c r="JWD27" s="6"/>
      <c r="JWE27" s="6"/>
      <c r="JWF27" s="6"/>
      <c r="JWG27" s="6"/>
      <c r="JWH27" s="6"/>
      <c r="JWI27" s="6"/>
      <c r="JWJ27" s="6"/>
      <c r="JWK27" s="6"/>
      <c r="JWL27" s="6"/>
      <c r="JWM27" s="6"/>
      <c r="JWN27" s="6"/>
      <c r="JWO27" s="6"/>
      <c r="JWP27" s="6"/>
      <c r="JWQ27" s="6"/>
      <c r="JWR27" s="6"/>
      <c r="JWS27" s="6"/>
      <c r="JWT27" s="6"/>
      <c r="JWU27" s="6"/>
      <c r="JWV27" s="6"/>
      <c r="JWW27" s="6"/>
      <c r="JWX27" s="6"/>
      <c r="JWY27" s="6"/>
      <c r="JWZ27" s="6"/>
      <c r="JXA27" s="6"/>
      <c r="JXB27" s="6"/>
      <c r="JXC27" s="6"/>
      <c r="JXD27" s="6"/>
      <c r="JXE27" s="6"/>
      <c r="JXF27" s="6"/>
      <c r="JXG27" s="6"/>
      <c r="JXH27" s="6"/>
      <c r="JXI27" s="6"/>
      <c r="JXJ27" s="6"/>
      <c r="JXK27" s="6"/>
      <c r="JXL27" s="6"/>
      <c r="JXM27" s="6"/>
      <c r="JXN27" s="6"/>
      <c r="JXO27" s="6"/>
      <c r="JXP27" s="6"/>
      <c r="JXQ27" s="6"/>
      <c r="JXR27" s="6"/>
      <c r="JXS27" s="6"/>
      <c r="JXT27" s="6"/>
      <c r="JXU27" s="6"/>
      <c r="JXV27" s="6"/>
      <c r="JXW27" s="6"/>
      <c r="JXX27" s="6"/>
      <c r="JXY27" s="6"/>
      <c r="JXZ27" s="6"/>
      <c r="JYA27" s="6"/>
      <c r="JYB27" s="6"/>
      <c r="JYC27" s="6"/>
      <c r="JYD27" s="6"/>
      <c r="JYE27" s="6"/>
      <c r="JYF27" s="6"/>
      <c r="JYG27" s="6"/>
      <c r="JYH27" s="6"/>
      <c r="JYI27" s="6"/>
      <c r="JYJ27" s="6"/>
      <c r="JYK27" s="6"/>
      <c r="JYL27" s="6"/>
      <c r="JYM27" s="6"/>
      <c r="JYN27" s="6"/>
      <c r="JYO27" s="6"/>
      <c r="JYP27" s="6"/>
      <c r="JYQ27" s="6"/>
      <c r="JYR27" s="6"/>
      <c r="JYS27" s="6"/>
      <c r="JYT27" s="6"/>
      <c r="JYU27" s="6"/>
      <c r="JYV27" s="6"/>
      <c r="JYW27" s="6"/>
      <c r="JYX27" s="6"/>
      <c r="JYY27" s="6"/>
      <c r="JYZ27" s="6"/>
      <c r="JZA27" s="6"/>
      <c r="JZB27" s="6"/>
      <c r="JZC27" s="6"/>
      <c r="JZD27" s="6"/>
      <c r="JZE27" s="6"/>
      <c r="JZF27" s="6"/>
      <c r="JZG27" s="6"/>
      <c r="JZH27" s="6"/>
      <c r="JZI27" s="6"/>
      <c r="JZJ27" s="6"/>
      <c r="JZK27" s="6"/>
      <c r="JZL27" s="6"/>
      <c r="JZM27" s="6"/>
      <c r="JZN27" s="6"/>
      <c r="JZO27" s="6"/>
      <c r="JZP27" s="6"/>
      <c r="JZQ27" s="6"/>
      <c r="JZR27" s="6"/>
      <c r="JZS27" s="6"/>
      <c r="JZT27" s="6"/>
      <c r="JZU27" s="6"/>
      <c r="JZV27" s="6"/>
      <c r="JZW27" s="6"/>
      <c r="JZX27" s="6"/>
      <c r="JZY27" s="6"/>
      <c r="JZZ27" s="6"/>
      <c r="KAA27" s="6"/>
      <c r="KAB27" s="6"/>
      <c r="KAC27" s="6"/>
      <c r="KAD27" s="6"/>
      <c r="KAE27" s="6"/>
      <c r="KAF27" s="6"/>
      <c r="KAG27" s="6"/>
      <c r="KAH27" s="6"/>
      <c r="KAI27" s="6"/>
      <c r="KAJ27" s="6"/>
      <c r="KAK27" s="6"/>
      <c r="KAL27" s="6"/>
      <c r="KAM27" s="6"/>
      <c r="KAN27" s="6"/>
      <c r="KAO27" s="6"/>
      <c r="KAP27" s="6"/>
      <c r="KAQ27" s="6"/>
      <c r="KAR27" s="6"/>
      <c r="KAS27" s="6"/>
      <c r="KAT27" s="6"/>
      <c r="KAU27" s="6"/>
      <c r="KAV27" s="6"/>
      <c r="KAW27" s="6"/>
      <c r="KAX27" s="6"/>
      <c r="KAY27" s="6"/>
      <c r="KAZ27" s="6"/>
      <c r="KBA27" s="6"/>
      <c r="KBB27" s="6"/>
      <c r="KBC27" s="6"/>
      <c r="KBD27" s="6"/>
      <c r="KBE27" s="6"/>
      <c r="KBF27" s="6"/>
      <c r="KBG27" s="6"/>
      <c r="KBH27" s="6"/>
      <c r="KBI27" s="6"/>
      <c r="KBJ27" s="6"/>
      <c r="KBK27" s="6"/>
      <c r="KBL27" s="6"/>
      <c r="KBM27" s="6"/>
      <c r="KBN27" s="6"/>
      <c r="KBO27" s="6"/>
      <c r="KBP27" s="6"/>
      <c r="KBQ27" s="6"/>
      <c r="KBR27" s="6"/>
      <c r="KBS27" s="6"/>
      <c r="KBT27" s="6"/>
      <c r="KBU27" s="6"/>
      <c r="KBV27" s="6"/>
      <c r="KBW27" s="6"/>
      <c r="KBX27" s="6"/>
      <c r="KBY27" s="6"/>
      <c r="KBZ27" s="6"/>
      <c r="KCA27" s="6"/>
      <c r="KCB27" s="6"/>
      <c r="KCC27" s="6"/>
      <c r="KCD27" s="6"/>
      <c r="KCE27" s="6"/>
      <c r="KCF27" s="6"/>
      <c r="KCG27" s="6"/>
      <c r="KCH27" s="6"/>
      <c r="KCI27" s="6"/>
      <c r="KCJ27" s="6"/>
      <c r="KCK27" s="6"/>
      <c r="KCL27" s="6"/>
      <c r="KCM27" s="6"/>
      <c r="KCN27" s="6"/>
      <c r="KCO27" s="6"/>
      <c r="KCP27" s="6"/>
      <c r="KCQ27" s="6"/>
      <c r="KCR27" s="6"/>
      <c r="KCS27" s="6"/>
      <c r="KCT27" s="6"/>
      <c r="KCU27" s="6"/>
      <c r="KCV27" s="6"/>
      <c r="KCW27" s="6"/>
      <c r="KCX27" s="6"/>
      <c r="KCY27" s="6"/>
      <c r="KCZ27" s="6"/>
      <c r="KDA27" s="6"/>
      <c r="KDB27" s="6"/>
      <c r="KDC27" s="6"/>
      <c r="KDD27" s="6"/>
      <c r="KDE27" s="6"/>
      <c r="KDF27" s="6"/>
      <c r="KDG27" s="6"/>
      <c r="KDH27" s="6"/>
      <c r="KDI27" s="6"/>
      <c r="KDJ27" s="6"/>
      <c r="KDK27" s="6"/>
      <c r="KDL27" s="6"/>
      <c r="KDM27" s="6"/>
      <c r="KDN27" s="6"/>
      <c r="KDO27" s="6"/>
      <c r="KDP27" s="6"/>
      <c r="KDQ27" s="6"/>
      <c r="KDR27" s="6"/>
      <c r="KDS27" s="6"/>
      <c r="KDT27" s="6"/>
      <c r="KDU27" s="6"/>
      <c r="KDV27" s="6"/>
      <c r="KDW27" s="6"/>
      <c r="KDX27" s="6"/>
      <c r="KDY27" s="6"/>
      <c r="KDZ27" s="6"/>
      <c r="KEA27" s="6"/>
      <c r="KEB27" s="6"/>
      <c r="KEC27" s="6"/>
      <c r="KED27" s="6"/>
      <c r="KEE27" s="6"/>
      <c r="KEF27" s="6"/>
      <c r="KEG27" s="6"/>
      <c r="KEH27" s="6"/>
      <c r="KEI27" s="6"/>
      <c r="KEJ27" s="6"/>
      <c r="KEK27" s="6"/>
      <c r="KEL27" s="6"/>
      <c r="KEM27" s="6"/>
      <c r="KEN27" s="6"/>
      <c r="KEO27" s="6"/>
      <c r="KEP27" s="6"/>
      <c r="KEQ27" s="6"/>
      <c r="KER27" s="6"/>
      <c r="KES27" s="6"/>
      <c r="KET27" s="6"/>
      <c r="KEU27" s="6"/>
      <c r="KEV27" s="6"/>
      <c r="KEW27" s="6"/>
      <c r="KEX27" s="6"/>
      <c r="KEY27" s="6"/>
      <c r="KEZ27" s="6"/>
      <c r="KFA27" s="6"/>
      <c r="KFB27" s="6"/>
      <c r="KFC27" s="6"/>
      <c r="KFD27" s="6"/>
      <c r="KFE27" s="6"/>
      <c r="KFF27" s="6"/>
      <c r="KFG27" s="6"/>
      <c r="KFH27" s="6"/>
      <c r="KFI27" s="6"/>
      <c r="KFJ27" s="6"/>
      <c r="KFK27" s="6"/>
      <c r="KFL27" s="6"/>
      <c r="KFM27" s="6"/>
      <c r="KFN27" s="6"/>
      <c r="KFO27" s="6"/>
      <c r="KFP27" s="6"/>
      <c r="KFQ27" s="6"/>
      <c r="KFR27" s="6"/>
      <c r="KFS27" s="6"/>
      <c r="KFT27" s="6"/>
      <c r="KFU27" s="6"/>
      <c r="KFV27" s="6"/>
      <c r="KFW27" s="6"/>
      <c r="KFX27" s="6"/>
      <c r="KFY27" s="6"/>
      <c r="KFZ27" s="6"/>
      <c r="KGA27" s="6"/>
      <c r="KGB27" s="6"/>
      <c r="KGC27" s="6"/>
      <c r="KGD27" s="6"/>
      <c r="KGE27" s="6"/>
      <c r="KGF27" s="6"/>
      <c r="KGG27" s="6"/>
      <c r="KGH27" s="6"/>
      <c r="KGI27" s="6"/>
      <c r="KGJ27" s="6"/>
      <c r="KGK27" s="6"/>
      <c r="KGL27" s="6"/>
      <c r="KGM27" s="6"/>
      <c r="KGN27" s="6"/>
      <c r="KGO27" s="6"/>
      <c r="KGP27" s="6"/>
      <c r="KGQ27" s="6"/>
      <c r="KGR27" s="6"/>
      <c r="KGS27" s="6"/>
      <c r="KGT27" s="6"/>
      <c r="KGU27" s="6"/>
      <c r="KGV27" s="6"/>
      <c r="KGW27" s="6"/>
      <c r="KGX27" s="6"/>
      <c r="KGY27" s="6"/>
      <c r="KGZ27" s="6"/>
      <c r="KHA27" s="6"/>
      <c r="KHB27" s="6"/>
      <c r="KHC27" s="6"/>
      <c r="KHD27" s="6"/>
      <c r="KHE27" s="6"/>
      <c r="KHF27" s="6"/>
      <c r="KHG27" s="6"/>
      <c r="KHH27" s="6"/>
      <c r="KHI27" s="6"/>
      <c r="KHJ27" s="6"/>
      <c r="KHK27" s="6"/>
      <c r="KHL27" s="6"/>
      <c r="KHM27" s="6"/>
      <c r="KHN27" s="6"/>
      <c r="KHO27" s="6"/>
      <c r="KHP27" s="6"/>
      <c r="KHQ27" s="6"/>
      <c r="KHR27" s="6"/>
      <c r="KHS27" s="6"/>
      <c r="KHT27" s="6"/>
      <c r="KHU27" s="6"/>
      <c r="KHV27" s="6"/>
      <c r="KHW27" s="6"/>
      <c r="KHX27" s="6"/>
      <c r="KHY27" s="6"/>
      <c r="KHZ27" s="6"/>
      <c r="KIA27" s="6"/>
      <c r="KIB27" s="6"/>
      <c r="KIC27" s="6"/>
      <c r="KID27" s="6"/>
      <c r="KIE27" s="6"/>
      <c r="KIF27" s="6"/>
      <c r="KIG27" s="6"/>
      <c r="KIH27" s="6"/>
      <c r="KII27" s="6"/>
      <c r="KIJ27" s="6"/>
      <c r="KIK27" s="6"/>
      <c r="KIL27" s="6"/>
      <c r="KIM27" s="6"/>
      <c r="KIN27" s="6"/>
      <c r="KIO27" s="6"/>
      <c r="KIP27" s="6"/>
      <c r="KIQ27" s="6"/>
      <c r="KIR27" s="6"/>
      <c r="KIS27" s="6"/>
      <c r="KIT27" s="6"/>
      <c r="KIU27" s="6"/>
      <c r="KIV27" s="6"/>
      <c r="KIW27" s="6"/>
      <c r="KIX27" s="6"/>
      <c r="KIY27" s="6"/>
      <c r="KIZ27" s="6"/>
      <c r="KJA27" s="6"/>
      <c r="KJB27" s="6"/>
      <c r="KJC27" s="6"/>
      <c r="KJD27" s="6"/>
      <c r="KJE27" s="6"/>
      <c r="KJF27" s="6"/>
      <c r="KJG27" s="6"/>
      <c r="KJH27" s="6"/>
      <c r="KJI27" s="6"/>
      <c r="KJJ27" s="6"/>
      <c r="KJK27" s="6"/>
      <c r="KJL27" s="6"/>
      <c r="KJM27" s="6"/>
      <c r="KJN27" s="6"/>
      <c r="KJO27" s="6"/>
      <c r="KJP27" s="6"/>
      <c r="KJQ27" s="6"/>
      <c r="KJR27" s="6"/>
      <c r="KJS27" s="6"/>
      <c r="KJT27" s="6"/>
      <c r="KJU27" s="6"/>
      <c r="KJV27" s="6"/>
      <c r="KJW27" s="6"/>
      <c r="KJX27" s="6"/>
      <c r="KJY27" s="6"/>
      <c r="KJZ27" s="6"/>
      <c r="KKA27" s="6"/>
      <c r="KKB27" s="6"/>
      <c r="KKC27" s="6"/>
      <c r="KKD27" s="6"/>
      <c r="KKE27" s="6"/>
      <c r="KKF27" s="6"/>
      <c r="KKG27" s="6"/>
      <c r="KKH27" s="6"/>
      <c r="KKI27" s="6"/>
      <c r="KKJ27" s="6"/>
      <c r="KKK27" s="6"/>
      <c r="KKL27" s="6"/>
      <c r="KKM27" s="6"/>
      <c r="KKN27" s="6"/>
      <c r="KKO27" s="6"/>
      <c r="KKP27" s="6"/>
      <c r="KKQ27" s="6"/>
      <c r="KKR27" s="6"/>
      <c r="KKS27" s="6"/>
      <c r="KKT27" s="6"/>
      <c r="KKU27" s="6"/>
      <c r="KKV27" s="6"/>
      <c r="KKW27" s="6"/>
      <c r="KKX27" s="6"/>
      <c r="KKY27" s="6"/>
      <c r="KKZ27" s="6"/>
      <c r="KLA27" s="6"/>
      <c r="KLB27" s="6"/>
      <c r="KLC27" s="6"/>
      <c r="KLD27" s="6"/>
      <c r="KLE27" s="6"/>
      <c r="KLF27" s="6"/>
      <c r="KLG27" s="6"/>
      <c r="KLH27" s="6"/>
      <c r="KLI27" s="6"/>
      <c r="KLJ27" s="6"/>
      <c r="KLK27" s="6"/>
      <c r="KLL27" s="6"/>
      <c r="KLM27" s="6"/>
      <c r="KLN27" s="6"/>
      <c r="KLO27" s="6"/>
      <c r="KLP27" s="6"/>
      <c r="KLQ27" s="6"/>
      <c r="KLR27" s="6"/>
      <c r="KLS27" s="6"/>
      <c r="KLT27" s="6"/>
      <c r="KLU27" s="6"/>
      <c r="KLV27" s="6"/>
      <c r="KLW27" s="6"/>
      <c r="KLX27" s="6"/>
      <c r="KLY27" s="6"/>
      <c r="KLZ27" s="6"/>
      <c r="KMA27" s="6"/>
      <c r="KMB27" s="6"/>
      <c r="KMC27" s="6"/>
      <c r="KMD27" s="6"/>
      <c r="KME27" s="6"/>
      <c r="KMF27" s="6"/>
      <c r="KMG27" s="6"/>
      <c r="KMH27" s="6"/>
      <c r="KMI27" s="6"/>
      <c r="KMJ27" s="6"/>
      <c r="KMK27" s="6"/>
      <c r="KML27" s="6"/>
      <c r="KMM27" s="6"/>
      <c r="KMN27" s="6"/>
      <c r="KMO27" s="6"/>
      <c r="KMP27" s="6"/>
      <c r="KMQ27" s="6"/>
      <c r="KMR27" s="6"/>
      <c r="KMS27" s="6"/>
      <c r="KMT27" s="6"/>
      <c r="KMU27" s="6"/>
      <c r="KMV27" s="6"/>
      <c r="KMW27" s="6"/>
      <c r="KMX27" s="6"/>
      <c r="KMY27" s="6"/>
      <c r="KMZ27" s="6"/>
      <c r="KNA27" s="6"/>
      <c r="KNB27" s="6"/>
      <c r="KNC27" s="6"/>
      <c r="KND27" s="6"/>
      <c r="KNE27" s="6"/>
      <c r="KNF27" s="6"/>
      <c r="KNG27" s="6"/>
      <c r="KNH27" s="6"/>
      <c r="KNI27" s="6"/>
      <c r="KNJ27" s="6"/>
      <c r="KNK27" s="6"/>
      <c r="KNL27" s="6"/>
      <c r="KNM27" s="6"/>
      <c r="KNN27" s="6"/>
      <c r="KNO27" s="6"/>
      <c r="KNP27" s="6"/>
      <c r="KNQ27" s="6"/>
      <c r="KNR27" s="6"/>
      <c r="KNS27" s="6"/>
      <c r="KNT27" s="6"/>
      <c r="KNU27" s="6"/>
      <c r="KNV27" s="6"/>
      <c r="KNW27" s="6"/>
      <c r="KNX27" s="6"/>
      <c r="KNY27" s="6"/>
      <c r="KNZ27" s="6"/>
      <c r="KOA27" s="6"/>
      <c r="KOB27" s="6"/>
      <c r="KOC27" s="6"/>
      <c r="KOD27" s="6"/>
      <c r="KOE27" s="6"/>
      <c r="KOF27" s="6"/>
      <c r="KOG27" s="6"/>
      <c r="KOH27" s="6"/>
      <c r="KOI27" s="6"/>
      <c r="KOJ27" s="6"/>
      <c r="KOK27" s="6"/>
      <c r="KOL27" s="6"/>
      <c r="KOM27" s="6"/>
      <c r="KON27" s="6"/>
      <c r="KOO27" s="6"/>
      <c r="KOP27" s="6"/>
      <c r="KOQ27" s="6"/>
      <c r="KOR27" s="6"/>
      <c r="KOS27" s="6"/>
      <c r="KOT27" s="6"/>
      <c r="KOU27" s="6"/>
      <c r="KOV27" s="6"/>
      <c r="KOW27" s="6"/>
      <c r="KOX27" s="6"/>
      <c r="KOY27" s="6"/>
      <c r="KOZ27" s="6"/>
      <c r="KPA27" s="6"/>
      <c r="KPB27" s="6"/>
      <c r="KPC27" s="6"/>
      <c r="KPD27" s="6"/>
      <c r="KPE27" s="6"/>
      <c r="KPF27" s="6"/>
      <c r="KPG27" s="6"/>
      <c r="KPH27" s="6"/>
      <c r="KPI27" s="6"/>
      <c r="KPJ27" s="6"/>
      <c r="KPK27" s="6"/>
      <c r="KPL27" s="6"/>
      <c r="KPM27" s="6"/>
      <c r="KPN27" s="6"/>
      <c r="KPO27" s="6"/>
      <c r="KPP27" s="6"/>
      <c r="KPQ27" s="6"/>
      <c r="KPR27" s="6"/>
      <c r="KPS27" s="6"/>
      <c r="KPT27" s="6"/>
      <c r="KPU27" s="6"/>
      <c r="KPV27" s="6"/>
      <c r="KPW27" s="6"/>
      <c r="KPX27" s="6"/>
      <c r="KPY27" s="6"/>
      <c r="KPZ27" s="6"/>
      <c r="KQA27" s="6"/>
      <c r="KQB27" s="6"/>
      <c r="KQC27" s="6"/>
      <c r="KQD27" s="6"/>
      <c r="KQE27" s="6"/>
      <c r="KQF27" s="6"/>
      <c r="KQG27" s="6"/>
      <c r="KQH27" s="6"/>
      <c r="KQI27" s="6"/>
      <c r="KQJ27" s="6"/>
      <c r="KQK27" s="6"/>
      <c r="KQL27" s="6"/>
      <c r="KQM27" s="6"/>
      <c r="KQN27" s="6"/>
      <c r="KQO27" s="6"/>
      <c r="KQP27" s="6"/>
      <c r="KQQ27" s="6"/>
      <c r="KQR27" s="6"/>
      <c r="KQS27" s="6"/>
      <c r="KQT27" s="6"/>
      <c r="KQU27" s="6"/>
      <c r="KQV27" s="6"/>
      <c r="KQW27" s="6"/>
      <c r="KQX27" s="6"/>
      <c r="KQY27" s="6"/>
      <c r="KQZ27" s="6"/>
      <c r="KRA27" s="6"/>
      <c r="KRB27" s="6"/>
      <c r="KRC27" s="6"/>
      <c r="KRD27" s="6"/>
      <c r="KRE27" s="6"/>
      <c r="KRF27" s="6"/>
      <c r="KRG27" s="6"/>
      <c r="KRH27" s="6"/>
      <c r="KRI27" s="6"/>
      <c r="KRJ27" s="6"/>
      <c r="KRK27" s="6"/>
      <c r="KRL27" s="6"/>
      <c r="KRM27" s="6"/>
      <c r="KRN27" s="6"/>
      <c r="KRO27" s="6"/>
      <c r="KRP27" s="6"/>
      <c r="KRQ27" s="6"/>
      <c r="KRR27" s="6"/>
      <c r="KRS27" s="6"/>
      <c r="KRT27" s="6"/>
      <c r="KRU27" s="6"/>
      <c r="KRV27" s="6"/>
      <c r="KRW27" s="6"/>
      <c r="KRX27" s="6"/>
      <c r="KRY27" s="6"/>
      <c r="KRZ27" s="6"/>
      <c r="KSA27" s="6"/>
      <c r="KSB27" s="6"/>
      <c r="KSC27" s="6"/>
      <c r="KSD27" s="6"/>
      <c r="KSE27" s="6"/>
      <c r="KSF27" s="6"/>
      <c r="KSG27" s="6"/>
      <c r="KSH27" s="6"/>
      <c r="KSI27" s="6"/>
      <c r="KSJ27" s="6"/>
      <c r="KSK27" s="6"/>
      <c r="KSL27" s="6"/>
      <c r="KSM27" s="6"/>
      <c r="KSN27" s="6"/>
      <c r="KSO27" s="6"/>
      <c r="KSP27" s="6"/>
      <c r="KSQ27" s="6"/>
      <c r="KSR27" s="6"/>
      <c r="KSS27" s="6"/>
      <c r="KST27" s="6"/>
      <c r="KSU27" s="6"/>
      <c r="KSV27" s="6"/>
      <c r="KSW27" s="6"/>
      <c r="KSX27" s="6"/>
      <c r="KSY27" s="6"/>
      <c r="KSZ27" s="6"/>
      <c r="KTA27" s="6"/>
      <c r="KTB27" s="6"/>
      <c r="KTC27" s="6"/>
      <c r="KTD27" s="6"/>
      <c r="KTE27" s="6"/>
      <c r="KTF27" s="6"/>
      <c r="KTG27" s="6"/>
      <c r="KTH27" s="6"/>
      <c r="KTI27" s="6"/>
      <c r="KTJ27" s="6"/>
      <c r="KTK27" s="6"/>
      <c r="KTL27" s="6"/>
      <c r="KTM27" s="6"/>
      <c r="KTN27" s="6"/>
      <c r="KTO27" s="6"/>
      <c r="KTP27" s="6"/>
      <c r="KTQ27" s="6"/>
      <c r="KTR27" s="6"/>
      <c r="KTS27" s="6"/>
      <c r="KTT27" s="6"/>
      <c r="KTU27" s="6"/>
      <c r="KTV27" s="6"/>
      <c r="KTW27" s="6"/>
      <c r="KTX27" s="6"/>
      <c r="KTY27" s="6"/>
      <c r="KTZ27" s="6"/>
      <c r="KUA27" s="6"/>
      <c r="KUB27" s="6"/>
      <c r="KUC27" s="6"/>
      <c r="KUD27" s="6"/>
      <c r="KUE27" s="6"/>
      <c r="KUF27" s="6"/>
      <c r="KUG27" s="6"/>
      <c r="KUH27" s="6"/>
      <c r="KUI27" s="6"/>
      <c r="KUJ27" s="6"/>
      <c r="KUK27" s="6"/>
      <c r="KUL27" s="6"/>
      <c r="KUM27" s="6"/>
      <c r="KUN27" s="6"/>
      <c r="KUO27" s="6"/>
      <c r="KUP27" s="6"/>
      <c r="KUQ27" s="6"/>
      <c r="KUR27" s="6"/>
      <c r="KUS27" s="6"/>
      <c r="KUT27" s="6"/>
      <c r="KUU27" s="6"/>
      <c r="KUV27" s="6"/>
      <c r="KUW27" s="6"/>
      <c r="KUX27" s="6"/>
      <c r="KUY27" s="6"/>
      <c r="KUZ27" s="6"/>
      <c r="KVA27" s="6"/>
      <c r="KVB27" s="6"/>
      <c r="KVC27" s="6"/>
      <c r="KVD27" s="6"/>
      <c r="KVE27" s="6"/>
      <c r="KVF27" s="6"/>
      <c r="KVG27" s="6"/>
      <c r="KVH27" s="6"/>
      <c r="KVI27" s="6"/>
      <c r="KVJ27" s="6"/>
      <c r="KVK27" s="6"/>
      <c r="KVL27" s="6"/>
      <c r="KVM27" s="6"/>
      <c r="KVN27" s="6"/>
      <c r="KVO27" s="6"/>
      <c r="KVP27" s="6"/>
      <c r="KVQ27" s="6"/>
      <c r="KVR27" s="6"/>
      <c r="KVS27" s="6"/>
      <c r="KVT27" s="6"/>
      <c r="KVU27" s="6"/>
      <c r="KVV27" s="6"/>
      <c r="KVW27" s="6"/>
      <c r="KVX27" s="6"/>
      <c r="KVY27" s="6"/>
      <c r="KVZ27" s="6"/>
      <c r="KWA27" s="6"/>
      <c r="KWB27" s="6"/>
      <c r="KWC27" s="6"/>
      <c r="KWD27" s="6"/>
      <c r="KWE27" s="6"/>
      <c r="KWF27" s="6"/>
      <c r="KWG27" s="6"/>
      <c r="KWH27" s="6"/>
      <c r="KWI27" s="6"/>
      <c r="KWJ27" s="6"/>
      <c r="KWK27" s="6"/>
      <c r="KWL27" s="6"/>
      <c r="KWM27" s="6"/>
      <c r="KWN27" s="6"/>
      <c r="KWO27" s="6"/>
      <c r="KWP27" s="6"/>
      <c r="KWQ27" s="6"/>
      <c r="KWR27" s="6"/>
      <c r="KWS27" s="6"/>
      <c r="KWT27" s="6"/>
      <c r="KWU27" s="6"/>
      <c r="KWV27" s="6"/>
      <c r="KWW27" s="6"/>
      <c r="KWX27" s="6"/>
      <c r="KWY27" s="6"/>
      <c r="KWZ27" s="6"/>
      <c r="KXA27" s="6"/>
      <c r="KXB27" s="6"/>
      <c r="KXC27" s="6"/>
      <c r="KXD27" s="6"/>
      <c r="KXE27" s="6"/>
      <c r="KXF27" s="6"/>
      <c r="KXG27" s="6"/>
      <c r="KXH27" s="6"/>
      <c r="KXI27" s="6"/>
      <c r="KXJ27" s="6"/>
      <c r="KXK27" s="6"/>
      <c r="KXL27" s="6"/>
      <c r="KXM27" s="6"/>
      <c r="KXN27" s="6"/>
      <c r="KXO27" s="6"/>
      <c r="KXP27" s="6"/>
      <c r="KXQ27" s="6"/>
      <c r="KXR27" s="6"/>
      <c r="KXS27" s="6"/>
      <c r="KXT27" s="6"/>
      <c r="KXU27" s="6"/>
      <c r="KXV27" s="6"/>
      <c r="KXW27" s="6"/>
      <c r="KXX27" s="6"/>
      <c r="KXY27" s="6"/>
      <c r="KXZ27" s="6"/>
      <c r="KYA27" s="6"/>
      <c r="KYB27" s="6"/>
      <c r="KYC27" s="6"/>
      <c r="KYD27" s="6"/>
      <c r="KYE27" s="6"/>
      <c r="KYF27" s="6"/>
      <c r="KYG27" s="6"/>
      <c r="KYH27" s="6"/>
      <c r="KYI27" s="6"/>
      <c r="KYJ27" s="6"/>
      <c r="KYK27" s="6"/>
      <c r="KYL27" s="6"/>
      <c r="KYM27" s="6"/>
      <c r="KYN27" s="6"/>
      <c r="KYO27" s="6"/>
      <c r="KYP27" s="6"/>
      <c r="KYQ27" s="6"/>
      <c r="KYR27" s="6"/>
      <c r="KYS27" s="6"/>
      <c r="KYT27" s="6"/>
      <c r="KYU27" s="6"/>
      <c r="KYV27" s="6"/>
      <c r="KYW27" s="6"/>
      <c r="KYX27" s="6"/>
      <c r="KYY27" s="6"/>
      <c r="KYZ27" s="6"/>
      <c r="KZA27" s="6"/>
      <c r="KZB27" s="6"/>
      <c r="KZC27" s="6"/>
      <c r="KZD27" s="6"/>
      <c r="KZE27" s="6"/>
      <c r="KZF27" s="6"/>
      <c r="KZG27" s="6"/>
      <c r="KZH27" s="6"/>
      <c r="KZI27" s="6"/>
      <c r="KZJ27" s="6"/>
      <c r="KZK27" s="6"/>
      <c r="KZL27" s="6"/>
      <c r="KZM27" s="6"/>
      <c r="KZN27" s="6"/>
      <c r="KZO27" s="6"/>
      <c r="KZP27" s="6"/>
      <c r="KZQ27" s="6"/>
      <c r="KZR27" s="6"/>
      <c r="KZS27" s="6"/>
      <c r="KZT27" s="6"/>
      <c r="KZU27" s="6"/>
      <c r="KZV27" s="6"/>
      <c r="KZW27" s="6"/>
      <c r="KZX27" s="6"/>
      <c r="KZY27" s="6"/>
      <c r="KZZ27" s="6"/>
      <c r="LAA27" s="6"/>
      <c r="LAB27" s="6"/>
      <c r="LAC27" s="6"/>
      <c r="LAD27" s="6"/>
      <c r="LAE27" s="6"/>
      <c r="LAF27" s="6"/>
      <c r="LAG27" s="6"/>
      <c r="LAH27" s="6"/>
      <c r="LAI27" s="6"/>
      <c r="LAJ27" s="6"/>
      <c r="LAK27" s="6"/>
      <c r="LAL27" s="6"/>
      <c r="LAM27" s="6"/>
      <c r="LAN27" s="6"/>
      <c r="LAO27" s="6"/>
      <c r="LAP27" s="6"/>
      <c r="LAQ27" s="6"/>
      <c r="LAR27" s="6"/>
      <c r="LAS27" s="6"/>
      <c r="LAT27" s="6"/>
      <c r="LAU27" s="6"/>
      <c r="LAV27" s="6"/>
      <c r="LAW27" s="6"/>
      <c r="LAX27" s="6"/>
      <c r="LAY27" s="6"/>
      <c r="LAZ27" s="6"/>
      <c r="LBA27" s="6"/>
      <c r="LBB27" s="6"/>
      <c r="LBC27" s="6"/>
      <c r="LBD27" s="6"/>
      <c r="LBE27" s="6"/>
      <c r="LBF27" s="6"/>
      <c r="LBG27" s="6"/>
      <c r="LBH27" s="6"/>
      <c r="LBI27" s="6"/>
      <c r="LBJ27" s="6"/>
      <c r="LBK27" s="6"/>
      <c r="LBL27" s="6"/>
      <c r="LBM27" s="6"/>
      <c r="LBN27" s="6"/>
      <c r="LBO27" s="6"/>
      <c r="LBP27" s="6"/>
      <c r="LBQ27" s="6"/>
      <c r="LBR27" s="6"/>
      <c r="LBS27" s="6"/>
      <c r="LBT27" s="6"/>
      <c r="LBU27" s="6"/>
      <c r="LBV27" s="6"/>
      <c r="LBW27" s="6"/>
      <c r="LBX27" s="6"/>
      <c r="LBY27" s="6"/>
      <c r="LBZ27" s="6"/>
      <c r="LCA27" s="6"/>
      <c r="LCB27" s="6"/>
      <c r="LCC27" s="6"/>
      <c r="LCD27" s="6"/>
      <c r="LCE27" s="6"/>
      <c r="LCF27" s="6"/>
      <c r="LCG27" s="6"/>
      <c r="LCH27" s="6"/>
      <c r="LCI27" s="6"/>
      <c r="LCJ27" s="6"/>
      <c r="LCK27" s="6"/>
      <c r="LCL27" s="6"/>
      <c r="LCM27" s="6"/>
      <c r="LCN27" s="6"/>
      <c r="LCO27" s="6"/>
      <c r="LCP27" s="6"/>
      <c r="LCQ27" s="6"/>
      <c r="LCR27" s="6"/>
      <c r="LCS27" s="6"/>
      <c r="LCT27" s="6"/>
      <c r="LCU27" s="6"/>
      <c r="LCV27" s="6"/>
      <c r="LCW27" s="6"/>
      <c r="LCX27" s="6"/>
      <c r="LCY27" s="6"/>
      <c r="LCZ27" s="6"/>
      <c r="LDA27" s="6"/>
      <c r="LDB27" s="6"/>
      <c r="LDC27" s="6"/>
      <c r="LDD27" s="6"/>
      <c r="LDE27" s="6"/>
      <c r="LDF27" s="6"/>
      <c r="LDG27" s="6"/>
      <c r="LDH27" s="6"/>
      <c r="LDI27" s="6"/>
      <c r="LDJ27" s="6"/>
      <c r="LDK27" s="6"/>
      <c r="LDL27" s="6"/>
      <c r="LDM27" s="6"/>
      <c r="LDN27" s="6"/>
      <c r="LDO27" s="6"/>
      <c r="LDP27" s="6"/>
      <c r="LDQ27" s="6"/>
      <c r="LDR27" s="6"/>
      <c r="LDS27" s="6"/>
      <c r="LDT27" s="6"/>
      <c r="LDU27" s="6"/>
      <c r="LDV27" s="6"/>
      <c r="LDW27" s="6"/>
      <c r="LDX27" s="6"/>
      <c r="LDY27" s="6"/>
      <c r="LDZ27" s="6"/>
      <c r="LEA27" s="6"/>
      <c r="LEB27" s="6"/>
      <c r="LEC27" s="6"/>
      <c r="LED27" s="6"/>
      <c r="LEE27" s="6"/>
      <c r="LEF27" s="6"/>
      <c r="LEG27" s="6"/>
      <c r="LEH27" s="6"/>
      <c r="LEI27" s="6"/>
      <c r="LEJ27" s="6"/>
      <c r="LEK27" s="6"/>
      <c r="LEL27" s="6"/>
      <c r="LEM27" s="6"/>
      <c r="LEN27" s="6"/>
      <c r="LEO27" s="6"/>
      <c r="LEP27" s="6"/>
      <c r="LEQ27" s="6"/>
      <c r="LER27" s="6"/>
      <c r="LES27" s="6"/>
      <c r="LET27" s="6"/>
      <c r="LEU27" s="6"/>
      <c r="LEV27" s="6"/>
      <c r="LEW27" s="6"/>
      <c r="LEX27" s="6"/>
      <c r="LEY27" s="6"/>
      <c r="LEZ27" s="6"/>
      <c r="LFA27" s="6"/>
      <c r="LFB27" s="6"/>
      <c r="LFC27" s="6"/>
      <c r="LFD27" s="6"/>
      <c r="LFE27" s="6"/>
      <c r="LFF27" s="6"/>
      <c r="LFG27" s="6"/>
      <c r="LFH27" s="6"/>
      <c r="LFI27" s="6"/>
      <c r="LFJ27" s="6"/>
      <c r="LFK27" s="6"/>
      <c r="LFL27" s="6"/>
      <c r="LFM27" s="6"/>
      <c r="LFN27" s="6"/>
      <c r="LFO27" s="6"/>
      <c r="LFP27" s="6"/>
      <c r="LFQ27" s="6"/>
      <c r="LFR27" s="6"/>
      <c r="LFS27" s="6"/>
      <c r="LFT27" s="6"/>
      <c r="LFU27" s="6"/>
      <c r="LFV27" s="6"/>
      <c r="LFW27" s="6"/>
      <c r="LFX27" s="6"/>
      <c r="LFY27" s="6"/>
      <c r="LFZ27" s="6"/>
      <c r="LGA27" s="6"/>
      <c r="LGB27" s="6"/>
      <c r="LGC27" s="6"/>
      <c r="LGD27" s="6"/>
      <c r="LGE27" s="6"/>
      <c r="LGF27" s="6"/>
      <c r="LGG27" s="6"/>
      <c r="LGH27" s="6"/>
      <c r="LGI27" s="6"/>
      <c r="LGJ27" s="6"/>
      <c r="LGK27" s="6"/>
      <c r="LGL27" s="6"/>
      <c r="LGM27" s="6"/>
      <c r="LGN27" s="6"/>
      <c r="LGO27" s="6"/>
      <c r="LGP27" s="6"/>
      <c r="LGQ27" s="6"/>
      <c r="LGR27" s="6"/>
      <c r="LGS27" s="6"/>
      <c r="LGT27" s="6"/>
      <c r="LGU27" s="6"/>
      <c r="LGV27" s="6"/>
      <c r="LGW27" s="6"/>
      <c r="LGX27" s="6"/>
      <c r="LGY27" s="6"/>
      <c r="LGZ27" s="6"/>
      <c r="LHA27" s="6"/>
      <c r="LHB27" s="6"/>
      <c r="LHC27" s="6"/>
      <c r="LHD27" s="6"/>
      <c r="LHE27" s="6"/>
      <c r="LHF27" s="6"/>
      <c r="LHG27" s="6"/>
      <c r="LHH27" s="6"/>
      <c r="LHI27" s="6"/>
      <c r="LHJ27" s="6"/>
      <c r="LHK27" s="6"/>
      <c r="LHL27" s="6"/>
      <c r="LHM27" s="6"/>
      <c r="LHN27" s="6"/>
      <c r="LHO27" s="6"/>
      <c r="LHP27" s="6"/>
      <c r="LHQ27" s="6"/>
      <c r="LHR27" s="6"/>
      <c r="LHS27" s="6"/>
      <c r="LHT27" s="6"/>
      <c r="LHU27" s="6"/>
      <c r="LHV27" s="6"/>
      <c r="LHW27" s="6"/>
      <c r="LHX27" s="6"/>
      <c r="LHY27" s="6"/>
      <c r="LHZ27" s="6"/>
      <c r="LIA27" s="6"/>
      <c r="LIB27" s="6"/>
      <c r="LIC27" s="6"/>
      <c r="LID27" s="6"/>
      <c r="LIE27" s="6"/>
      <c r="LIF27" s="6"/>
      <c r="LIG27" s="6"/>
      <c r="LIH27" s="6"/>
      <c r="LII27" s="6"/>
      <c r="LIJ27" s="6"/>
      <c r="LIK27" s="6"/>
      <c r="LIL27" s="6"/>
      <c r="LIM27" s="6"/>
      <c r="LIN27" s="6"/>
      <c r="LIO27" s="6"/>
      <c r="LIP27" s="6"/>
      <c r="LIQ27" s="6"/>
      <c r="LIR27" s="6"/>
      <c r="LIS27" s="6"/>
      <c r="LIT27" s="6"/>
      <c r="LIU27" s="6"/>
      <c r="LIV27" s="6"/>
      <c r="LIW27" s="6"/>
      <c r="LIX27" s="6"/>
      <c r="LIY27" s="6"/>
      <c r="LIZ27" s="6"/>
      <c r="LJA27" s="6"/>
      <c r="LJB27" s="6"/>
      <c r="LJC27" s="6"/>
      <c r="LJD27" s="6"/>
      <c r="LJE27" s="6"/>
      <c r="LJF27" s="6"/>
      <c r="LJG27" s="6"/>
      <c r="LJH27" s="6"/>
      <c r="LJI27" s="6"/>
      <c r="LJJ27" s="6"/>
      <c r="LJK27" s="6"/>
      <c r="LJL27" s="6"/>
      <c r="LJM27" s="6"/>
      <c r="LJN27" s="6"/>
      <c r="LJO27" s="6"/>
      <c r="LJP27" s="6"/>
      <c r="LJQ27" s="6"/>
      <c r="LJR27" s="6"/>
      <c r="LJS27" s="6"/>
      <c r="LJT27" s="6"/>
      <c r="LJU27" s="6"/>
      <c r="LJV27" s="6"/>
      <c r="LJW27" s="6"/>
      <c r="LJX27" s="6"/>
      <c r="LJY27" s="6"/>
      <c r="LJZ27" s="6"/>
      <c r="LKA27" s="6"/>
      <c r="LKB27" s="6"/>
      <c r="LKC27" s="6"/>
      <c r="LKD27" s="6"/>
      <c r="LKE27" s="6"/>
      <c r="LKF27" s="6"/>
      <c r="LKG27" s="6"/>
      <c r="LKH27" s="6"/>
      <c r="LKI27" s="6"/>
      <c r="LKJ27" s="6"/>
      <c r="LKK27" s="6"/>
      <c r="LKL27" s="6"/>
      <c r="LKM27" s="6"/>
      <c r="LKN27" s="6"/>
      <c r="LKO27" s="6"/>
      <c r="LKP27" s="6"/>
      <c r="LKQ27" s="6"/>
      <c r="LKR27" s="6"/>
      <c r="LKS27" s="6"/>
      <c r="LKT27" s="6"/>
      <c r="LKU27" s="6"/>
      <c r="LKV27" s="6"/>
      <c r="LKW27" s="6"/>
      <c r="LKX27" s="6"/>
      <c r="LKY27" s="6"/>
      <c r="LKZ27" s="6"/>
      <c r="LLA27" s="6"/>
      <c r="LLB27" s="6"/>
      <c r="LLC27" s="6"/>
      <c r="LLD27" s="6"/>
      <c r="LLE27" s="6"/>
      <c r="LLF27" s="6"/>
      <c r="LLG27" s="6"/>
      <c r="LLH27" s="6"/>
      <c r="LLI27" s="6"/>
      <c r="LLJ27" s="6"/>
      <c r="LLK27" s="6"/>
      <c r="LLL27" s="6"/>
      <c r="LLM27" s="6"/>
      <c r="LLN27" s="6"/>
      <c r="LLO27" s="6"/>
      <c r="LLP27" s="6"/>
      <c r="LLQ27" s="6"/>
      <c r="LLR27" s="6"/>
      <c r="LLS27" s="6"/>
      <c r="LLT27" s="6"/>
      <c r="LLU27" s="6"/>
      <c r="LLV27" s="6"/>
      <c r="LLW27" s="6"/>
      <c r="LLX27" s="6"/>
      <c r="LLY27" s="6"/>
      <c r="LLZ27" s="6"/>
      <c r="LMA27" s="6"/>
      <c r="LMB27" s="6"/>
      <c r="LMC27" s="6"/>
      <c r="LMD27" s="6"/>
      <c r="LME27" s="6"/>
      <c r="LMF27" s="6"/>
      <c r="LMG27" s="6"/>
      <c r="LMH27" s="6"/>
      <c r="LMI27" s="6"/>
      <c r="LMJ27" s="6"/>
      <c r="LMK27" s="6"/>
      <c r="LML27" s="6"/>
      <c r="LMM27" s="6"/>
      <c r="LMN27" s="6"/>
      <c r="LMO27" s="6"/>
      <c r="LMP27" s="6"/>
      <c r="LMQ27" s="6"/>
      <c r="LMR27" s="6"/>
      <c r="LMS27" s="6"/>
      <c r="LMT27" s="6"/>
      <c r="LMU27" s="6"/>
      <c r="LMV27" s="6"/>
      <c r="LMW27" s="6"/>
      <c r="LMX27" s="6"/>
      <c r="LMY27" s="6"/>
      <c r="LMZ27" s="6"/>
      <c r="LNA27" s="6"/>
      <c r="LNB27" s="6"/>
      <c r="LNC27" s="6"/>
      <c r="LND27" s="6"/>
      <c r="LNE27" s="6"/>
      <c r="LNF27" s="6"/>
      <c r="LNG27" s="6"/>
      <c r="LNH27" s="6"/>
      <c r="LNI27" s="6"/>
      <c r="LNJ27" s="6"/>
      <c r="LNK27" s="6"/>
      <c r="LNL27" s="6"/>
      <c r="LNM27" s="6"/>
      <c r="LNN27" s="6"/>
      <c r="LNO27" s="6"/>
      <c r="LNP27" s="6"/>
      <c r="LNQ27" s="6"/>
      <c r="LNR27" s="6"/>
      <c r="LNS27" s="6"/>
      <c r="LNT27" s="6"/>
      <c r="LNU27" s="6"/>
      <c r="LNV27" s="6"/>
      <c r="LNW27" s="6"/>
      <c r="LNX27" s="6"/>
      <c r="LNY27" s="6"/>
      <c r="LNZ27" s="6"/>
      <c r="LOA27" s="6"/>
      <c r="LOB27" s="6"/>
      <c r="LOC27" s="6"/>
      <c r="LOD27" s="6"/>
      <c r="LOE27" s="6"/>
      <c r="LOF27" s="6"/>
      <c r="LOG27" s="6"/>
      <c r="LOH27" s="6"/>
      <c r="LOI27" s="6"/>
      <c r="LOJ27" s="6"/>
      <c r="LOK27" s="6"/>
      <c r="LOL27" s="6"/>
      <c r="LOM27" s="6"/>
      <c r="LON27" s="6"/>
      <c r="LOO27" s="6"/>
      <c r="LOP27" s="6"/>
      <c r="LOQ27" s="6"/>
      <c r="LOR27" s="6"/>
      <c r="LOS27" s="6"/>
      <c r="LOT27" s="6"/>
      <c r="LOU27" s="6"/>
      <c r="LOV27" s="6"/>
      <c r="LOW27" s="6"/>
      <c r="LOX27" s="6"/>
      <c r="LOY27" s="6"/>
      <c r="LOZ27" s="6"/>
      <c r="LPA27" s="6"/>
      <c r="LPB27" s="6"/>
      <c r="LPC27" s="6"/>
      <c r="LPD27" s="6"/>
      <c r="LPE27" s="6"/>
      <c r="LPF27" s="6"/>
      <c r="LPG27" s="6"/>
      <c r="LPH27" s="6"/>
      <c r="LPI27" s="6"/>
      <c r="LPJ27" s="6"/>
      <c r="LPK27" s="6"/>
      <c r="LPL27" s="6"/>
      <c r="LPM27" s="6"/>
      <c r="LPN27" s="6"/>
      <c r="LPO27" s="6"/>
      <c r="LPP27" s="6"/>
      <c r="LPQ27" s="6"/>
      <c r="LPR27" s="6"/>
      <c r="LPS27" s="6"/>
      <c r="LPT27" s="6"/>
      <c r="LPU27" s="6"/>
      <c r="LPV27" s="6"/>
      <c r="LPW27" s="6"/>
      <c r="LPX27" s="6"/>
      <c r="LPY27" s="6"/>
      <c r="LPZ27" s="6"/>
      <c r="LQA27" s="6"/>
      <c r="LQB27" s="6"/>
      <c r="LQC27" s="6"/>
      <c r="LQD27" s="6"/>
      <c r="LQE27" s="6"/>
      <c r="LQF27" s="6"/>
      <c r="LQG27" s="6"/>
      <c r="LQH27" s="6"/>
      <c r="LQI27" s="6"/>
      <c r="LQJ27" s="6"/>
      <c r="LQK27" s="6"/>
      <c r="LQL27" s="6"/>
      <c r="LQM27" s="6"/>
      <c r="LQN27" s="6"/>
      <c r="LQO27" s="6"/>
      <c r="LQP27" s="6"/>
      <c r="LQQ27" s="6"/>
      <c r="LQR27" s="6"/>
      <c r="LQS27" s="6"/>
      <c r="LQT27" s="6"/>
      <c r="LQU27" s="6"/>
      <c r="LQV27" s="6"/>
      <c r="LQW27" s="6"/>
      <c r="LQX27" s="6"/>
      <c r="LQY27" s="6"/>
      <c r="LQZ27" s="6"/>
      <c r="LRA27" s="6"/>
      <c r="LRB27" s="6"/>
      <c r="LRC27" s="6"/>
      <c r="LRD27" s="6"/>
      <c r="LRE27" s="6"/>
      <c r="LRF27" s="6"/>
      <c r="LRG27" s="6"/>
      <c r="LRH27" s="6"/>
      <c r="LRI27" s="6"/>
      <c r="LRJ27" s="6"/>
      <c r="LRK27" s="6"/>
      <c r="LRL27" s="6"/>
      <c r="LRM27" s="6"/>
      <c r="LRN27" s="6"/>
      <c r="LRO27" s="6"/>
      <c r="LRP27" s="6"/>
      <c r="LRQ27" s="6"/>
      <c r="LRR27" s="6"/>
      <c r="LRS27" s="6"/>
      <c r="LRT27" s="6"/>
      <c r="LRU27" s="6"/>
      <c r="LRV27" s="6"/>
      <c r="LRW27" s="6"/>
      <c r="LRX27" s="6"/>
      <c r="LRY27" s="6"/>
      <c r="LRZ27" s="6"/>
      <c r="LSA27" s="6"/>
      <c r="LSB27" s="6"/>
      <c r="LSC27" s="6"/>
      <c r="LSD27" s="6"/>
      <c r="LSE27" s="6"/>
      <c r="LSF27" s="6"/>
      <c r="LSG27" s="6"/>
      <c r="LSH27" s="6"/>
      <c r="LSI27" s="6"/>
      <c r="LSJ27" s="6"/>
      <c r="LSK27" s="6"/>
      <c r="LSL27" s="6"/>
      <c r="LSM27" s="6"/>
      <c r="LSN27" s="6"/>
      <c r="LSO27" s="6"/>
      <c r="LSP27" s="6"/>
      <c r="LSQ27" s="6"/>
      <c r="LSR27" s="6"/>
      <c r="LSS27" s="6"/>
      <c r="LST27" s="6"/>
      <c r="LSU27" s="6"/>
      <c r="LSV27" s="6"/>
      <c r="LSW27" s="6"/>
      <c r="LSX27" s="6"/>
      <c r="LSY27" s="6"/>
      <c r="LSZ27" s="6"/>
      <c r="LTA27" s="6"/>
      <c r="LTB27" s="6"/>
      <c r="LTC27" s="6"/>
      <c r="LTD27" s="6"/>
      <c r="LTE27" s="6"/>
      <c r="LTF27" s="6"/>
      <c r="LTG27" s="6"/>
      <c r="LTH27" s="6"/>
      <c r="LTI27" s="6"/>
      <c r="LTJ27" s="6"/>
      <c r="LTK27" s="6"/>
      <c r="LTL27" s="6"/>
      <c r="LTM27" s="6"/>
      <c r="LTN27" s="6"/>
      <c r="LTO27" s="6"/>
      <c r="LTP27" s="6"/>
      <c r="LTQ27" s="6"/>
      <c r="LTR27" s="6"/>
      <c r="LTS27" s="6"/>
      <c r="LTT27" s="6"/>
      <c r="LTU27" s="6"/>
      <c r="LTV27" s="6"/>
      <c r="LTW27" s="6"/>
      <c r="LTX27" s="6"/>
      <c r="LTY27" s="6"/>
      <c r="LTZ27" s="6"/>
      <c r="LUA27" s="6"/>
      <c r="LUB27" s="6"/>
      <c r="LUC27" s="6"/>
      <c r="LUD27" s="6"/>
      <c r="LUE27" s="6"/>
      <c r="LUF27" s="6"/>
      <c r="LUG27" s="6"/>
      <c r="LUH27" s="6"/>
      <c r="LUI27" s="6"/>
      <c r="LUJ27" s="6"/>
      <c r="LUK27" s="6"/>
      <c r="LUL27" s="6"/>
      <c r="LUM27" s="6"/>
      <c r="LUN27" s="6"/>
      <c r="LUO27" s="6"/>
      <c r="LUP27" s="6"/>
      <c r="LUQ27" s="6"/>
      <c r="LUR27" s="6"/>
      <c r="LUS27" s="6"/>
      <c r="LUT27" s="6"/>
      <c r="LUU27" s="6"/>
      <c r="LUV27" s="6"/>
      <c r="LUW27" s="6"/>
      <c r="LUX27" s="6"/>
      <c r="LUY27" s="6"/>
      <c r="LUZ27" s="6"/>
      <c r="LVA27" s="6"/>
      <c r="LVB27" s="6"/>
      <c r="LVC27" s="6"/>
      <c r="LVD27" s="6"/>
      <c r="LVE27" s="6"/>
      <c r="LVF27" s="6"/>
      <c r="LVG27" s="6"/>
      <c r="LVH27" s="6"/>
      <c r="LVI27" s="6"/>
      <c r="LVJ27" s="6"/>
      <c r="LVK27" s="6"/>
      <c r="LVL27" s="6"/>
      <c r="LVM27" s="6"/>
      <c r="LVN27" s="6"/>
      <c r="LVO27" s="6"/>
      <c r="LVP27" s="6"/>
      <c r="LVQ27" s="6"/>
      <c r="LVR27" s="6"/>
      <c r="LVS27" s="6"/>
      <c r="LVT27" s="6"/>
      <c r="LVU27" s="6"/>
      <c r="LVV27" s="6"/>
      <c r="LVW27" s="6"/>
      <c r="LVX27" s="6"/>
      <c r="LVY27" s="6"/>
      <c r="LVZ27" s="6"/>
      <c r="LWA27" s="6"/>
      <c r="LWB27" s="6"/>
      <c r="LWC27" s="6"/>
      <c r="LWD27" s="6"/>
      <c r="LWE27" s="6"/>
      <c r="LWF27" s="6"/>
      <c r="LWG27" s="6"/>
      <c r="LWH27" s="6"/>
      <c r="LWI27" s="6"/>
      <c r="LWJ27" s="6"/>
      <c r="LWK27" s="6"/>
      <c r="LWL27" s="6"/>
      <c r="LWM27" s="6"/>
      <c r="LWN27" s="6"/>
      <c r="LWO27" s="6"/>
      <c r="LWP27" s="6"/>
      <c r="LWQ27" s="6"/>
      <c r="LWR27" s="6"/>
      <c r="LWS27" s="6"/>
      <c r="LWT27" s="6"/>
      <c r="LWU27" s="6"/>
      <c r="LWV27" s="6"/>
      <c r="LWW27" s="6"/>
      <c r="LWX27" s="6"/>
      <c r="LWY27" s="6"/>
      <c r="LWZ27" s="6"/>
      <c r="LXA27" s="6"/>
      <c r="LXB27" s="6"/>
      <c r="LXC27" s="6"/>
      <c r="LXD27" s="6"/>
      <c r="LXE27" s="6"/>
      <c r="LXF27" s="6"/>
      <c r="LXG27" s="6"/>
      <c r="LXH27" s="6"/>
      <c r="LXI27" s="6"/>
      <c r="LXJ27" s="6"/>
      <c r="LXK27" s="6"/>
      <c r="LXL27" s="6"/>
      <c r="LXM27" s="6"/>
      <c r="LXN27" s="6"/>
      <c r="LXO27" s="6"/>
      <c r="LXP27" s="6"/>
      <c r="LXQ27" s="6"/>
      <c r="LXR27" s="6"/>
      <c r="LXS27" s="6"/>
      <c r="LXT27" s="6"/>
      <c r="LXU27" s="6"/>
      <c r="LXV27" s="6"/>
      <c r="LXW27" s="6"/>
      <c r="LXX27" s="6"/>
      <c r="LXY27" s="6"/>
      <c r="LXZ27" s="6"/>
      <c r="LYA27" s="6"/>
      <c r="LYB27" s="6"/>
      <c r="LYC27" s="6"/>
      <c r="LYD27" s="6"/>
      <c r="LYE27" s="6"/>
      <c r="LYF27" s="6"/>
      <c r="LYG27" s="6"/>
      <c r="LYH27" s="6"/>
      <c r="LYI27" s="6"/>
      <c r="LYJ27" s="6"/>
      <c r="LYK27" s="6"/>
      <c r="LYL27" s="6"/>
      <c r="LYM27" s="6"/>
      <c r="LYN27" s="6"/>
      <c r="LYO27" s="6"/>
      <c r="LYP27" s="6"/>
      <c r="LYQ27" s="6"/>
      <c r="LYR27" s="6"/>
      <c r="LYS27" s="6"/>
      <c r="LYT27" s="6"/>
      <c r="LYU27" s="6"/>
      <c r="LYV27" s="6"/>
      <c r="LYW27" s="6"/>
      <c r="LYX27" s="6"/>
      <c r="LYY27" s="6"/>
      <c r="LYZ27" s="6"/>
      <c r="LZA27" s="6"/>
      <c r="LZB27" s="6"/>
      <c r="LZC27" s="6"/>
      <c r="LZD27" s="6"/>
      <c r="LZE27" s="6"/>
      <c r="LZF27" s="6"/>
      <c r="LZG27" s="6"/>
      <c r="LZH27" s="6"/>
      <c r="LZI27" s="6"/>
      <c r="LZJ27" s="6"/>
      <c r="LZK27" s="6"/>
      <c r="LZL27" s="6"/>
      <c r="LZM27" s="6"/>
      <c r="LZN27" s="6"/>
      <c r="LZO27" s="6"/>
      <c r="LZP27" s="6"/>
      <c r="LZQ27" s="6"/>
      <c r="LZR27" s="6"/>
      <c r="LZS27" s="6"/>
      <c r="LZT27" s="6"/>
      <c r="LZU27" s="6"/>
      <c r="LZV27" s="6"/>
      <c r="LZW27" s="6"/>
      <c r="LZX27" s="6"/>
      <c r="LZY27" s="6"/>
      <c r="LZZ27" s="6"/>
      <c r="MAA27" s="6"/>
      <c r="MAB27" s="6"/>
      <c r="MAC27" s="6"/>
      <c r="MAD27" s="6"/>
      <c r="MAE27" s="6"/>
      <c r="MAF27" s="6"/>
      <c r="MAG27" s="6"/>
      <c r="MAH27" s="6"/>
      <c r="MAI27" s="6"/>
      <c r="MAJ27" s="6"/>
      <c r="MAK27" s="6"/>
      <c r="MAL27" s="6"/>
      <c r="MAM27" s="6"/>
      <c r="MAN27" s="6"/>
      <c r="MAO27" s="6"/>
      <c r="MAP27" s="6"/>
      <c r="MAQ27" s="6"/>
      <c r="MAR27" s="6"/>
      <c r="MAS27" s="6"/>
      <c r="MAT27" s="6"/>
      <c r="MAU27" s="6"/>
      <c r="MAV27" s="6"/>
      <c r="MAW27" s="6"/>
      <c r="MAX27" s="6"/>
      <c r="MAY27" s="6"/>
      <c r="MAZ27" s="6"/>
      <c r="MBA27" s="6"/>
      <c r="MBB27" s="6"/>
      <c r="MBC27" s="6"/>
      <c r="MBD27" s="6"/>
      <c r="MBE27" s="6"/>
      <c r="MBF27" s="6"/>
      <c r="MBG27" s="6"/>
      <c r="MBH27" s="6"/>
      <c r="MBI27" s="6"/>
      <c r="MBJ27" s="6"/>
      <c r="MBK27" s="6"/>
      <c r="MBL27" s="6"/>
      <c r="MBM27" s="6"/>
      <c r="MBN27" s="6"/>
      <c r="MBO27" s="6"/>
      <c r="MBP27" s="6"/>
      <c r="MBQ27" s="6"/>
      <c r="MBR27" s="6"/>
      <c r="MBS27" s="6"/>
      <c r="MBT27" s="6"/>
      <c r="MBU27" s="6"/>
      <c r="MBV27" s="6"/>
      <c r="MBW27" s="6"/>
      <c r="MBX27" s="6"/>
      <c r="MBY27" s="6"/>
      <c r="MBZ27" s="6"/>
      <c r="MCA27" s="6"/>
      <c r="MCB27" s="6"/>
      <c r="MCC27" s="6"/>
      <c r="MCD27" s="6"/>
      <c r="MCE27" s="6"/>
      <c r="MCF27" s="6"/>
      <c r="MCG27" s="6"/>
      <c r="MCH27" s="6"/>
      <c r="MCI27" s="6"/>
      <c r="MCJ27" s="6"/>
      <c r="MCK27" s="6"/>
      <c r="MCL27" s="6"/>
      <c r="MCM27" s="6"/>
      <c r="MCN27" s="6"/>
      <c r="MCO27" s="6"/>
      <c r="MCP27" s="6"/>
      <c r="MCQ27" s="6"/>
      <c r="MCR27" s="6"/>
      <c r="MCS27" s="6"/>
      <c r="MCT27" s="6"/>
      <c r="MCU27" s="6"/>
      <c r="MCV27" s="6"/>
      <c r="MCW27" s="6"/>
      <c r="MCX27" s="6"/>
      <c r="MCY27" s="6"/>
      <c r="MCZ27" s="6"/>
      <c r="MDA27" s="6"/>
      <c r="MDB27" s="6"/>
      <c r="MDC27" s="6"/>
      <c r="MDD27" s="6"/>
      <c r="MDE27" s="6"/>
      <c r="MDF27" s="6"/>
      <c r="MDG27" s="6"/>
      <c r="MDH27" s="6"/>
      <c r="MDI27" s="6"/>
      <c r="MDJ27" s="6"/>
      <c r="MDK27" s="6"/>
      <c r="MDL27" s="6"/>
      <c r="MDM27" s="6"/>
      <c r="MDN27" s="6"/>
      <c r="MDO27" s="6"/>
      <c r="MDP27" s="6"/>
      <c r="MDQ27" s="6"/>
      <c r="MDR27" s="6"/>
      <c r="MDS27" s="6"/>
      <c r="MDT27" s="6"/>
      <c r="MDU27" s="6"/>
      <c r="MDV27" s="6"/>
      <c r="MDW27" s="6"/>
      <c r="MDX27" s="6"/>
      <c r="MDY27" s="6"/>
      <c r="MDZ27" s="6"/>
      <c r="MEA27" s="6"/>
      <c r="MEB27" s="6"/>
      <c r="MEC27" s="6"/>
      <c r="MED27" s="6"/>
      <c r="MEE27" s="6"/>
      <c r="MEF27" s="6"/>
      <c r="MEG27" s="6"/>
      <c r="MEH27" s="6"/>
      <c r="MEI27" s="6"/>
      <c r="MEJ27" s="6"/>
      <c r="MEK27" s="6"/>
      <c r="MEL27" s="6"/>
      <c r="MEM27" s="6"/>
      <c r="MEN27" s="6"/>
      <c r="MEO27" s="6"/>
      <c r="MEP27" s="6"/>
      <c r="MEQ27" s="6"/>
      <c r="MER27" s="6"/>
      <c r="MES27" s="6"/>
      <c r="MET27" s="6"/>
      <c r="MEU27" s="6"/>
      <c r="MEV27" s="6"/>
      <c r="MEW27" s="6"/>
      <c r="MEX27" s="6"/>
      <c r="MEY27" s="6"/>
      <c r="MEZ27" s="6"/>
      <c r="MFA27" s="6"/>
      <c r="MFB27" s="6"/>
      <c r="MFC27" s="6"/>
      <c r="MFD27" s="6"/>
      <c r="MFE27" s="6"/>
      <c r="MFF27" s="6"/>
      <c r="MFG27" s="6"/>
      <c r="MFH27" s="6"/>
      <c r="MFI27" s="6"/>
      <c r="MFJ27" s="6"/>
      <c r="MFK27" s="6"/>
      <c r="MFL27" s="6"/>
      <c r="MFM27" s="6"/>
      <c r="MFN27" s="6"/>
      <c r="MFO27" s="6"/>
      <c r="MFP27" s="6"/>
      <c r="MFQ27" s="6"/>
      <c r="MFR27" s="6"/>
      <c r="MFS27" s="6"/>
      <c r="MFT27" s="6"/>
      <c r="MFU27" s="6"/>
      <c r="MFV27" s="6"/>
      <c r="MFW27" s="6"/>
      <c r="MFX27" s="6"/>
      <c r="MFY27" s="6"/>
      <c r="MFZ27" s="6"/>
      <c r="MGA27" s="6"/>
      <c r="MGB27" s="6"/>
      <c r="MGC27" s="6"/>
      <c r="MGD27" s="6"/>
      <c r="MGE27" s="6"/>
      <c r="MGF27" s="6"/>
      <c r="MGG27" s="6"/>
      <c r="MGH27" s="6"/>
      <c r="MGI27" s="6"/>
      <c r="MGJ27" s="6"/>
      <c r="MGK27" s="6"/>
      <c r="MGL27" s="6"/>
      <c r="MGM27" s="6"/>
      <c r="MGN27" s="6"/>
      <c r="MGO27" s="6"/>
      <c r="MGP27" s="6"/>
      <c r="MGQ27" s="6"/>
      <c r="MGR27" s="6"/>
      <c r="MGS27" s="6"/>
      <c r="MGT27" s="6"/>
      <c r="MGU27" s="6"/>
      <c r="MGV27" s="6"/>
      <c r="MGW27" s="6"/>
      <c r="MGX27" s="6"/>
      <c r="MGY27" s="6"/>
      <c r="MGZ27" s="6"/>
      <c r="MHA27" s="6"/>
      <c r="MHB27" s="6"/>
      <c r="MHC27" s="6"/>
      <c r="MHD27" s="6"/>
      <c r="MHE27" s="6"/>
      <c r="MHF27" s="6"/>
      <c r="MHG27" s="6"/>
      <c r="MHH27" s="6"/>
      <c r="MHI27" s="6"/>
      <c r="MHJ27" s="6"/>
      <c r="MHK27" s="6"/>
      <c r="MHL27" s="6"/>
      <c r="MHM27" s="6"/>
      <c r="MHN27" s="6"/>
      <c r="MHO27" s="6"/>
      <c r="MHP27" s="6"/>
      <c r="MHQ27" s="6"/>
      <c r="MHR27" s="6"/>
      <c r="MHS27" s="6"/>
      <c r="MHT27" s="6"/>
      <c r="MHU27" s="6"/>
      <c r="MHV27" s="6"/>
      <c r="MHW27" s="6"/>
      <c r="MHX27" s="6"/>
      <c r="MHY27" s="6"/>
      <c r="MHZ27" s="6"/>
      <c r="MIA27" s="6"/>
      <c r="MIB27" s="6"/>
      <c r="MIC27" s="6"/>
      <c r="MID27" s="6"/>
      <c r="MIE27" s="6"/>
      <c r="MIF27" s="6"/>
      <c r="MIG27" s="6"/>
      <c r="MIH27" s="6"/>
      <c r="MII27" s="6"/>
      <c r="MIJ27" s="6"/>
      <c r="MIK27" s="6"/>
      <c r="MIL27" s="6"/>
      <c r="MIM27" s="6"/>
      <c r="MIN27" s="6"/>
      <c r="MIO27" s="6"/>
      <c r="MIP27" s="6"/>
      <c r="MIQ27" s="6"/>
      <c r="MIR27" s="6"/>
      <c r="MIS27" s="6"/>
      <c r="MIT27" s="6"/>
      <c r="MIU27" s="6"/>
      <c r="MIV27" s="6"/>
      <c r="MIW27" s="6"/>
      <c r="MIX27" s="6"/>
      <c r="MIY27" s="6"/>
      <c r="MIZ27" s="6"/>
      <c r="MJA27" s="6"/>
      <c r="MJB27" s="6"/>
      <c r="MJC27" s="6"/>
      <c r="MJD27" s="6"/>
      <c r="MJE27" s="6"/>
      <c r="MJF27" s="6"/>
      <c r="MJG27" s="6"/>
      <c r="MJH27" s="6"/>
      <c r="MJI27" s="6"/>
      <c r="MJJ27" s="6"/>
      <c r="MJK27" s="6"/>
      <c r="MJL27" s="6"/>
      <c r="MJM27" s="6"/>
      <c r="MJN27" s="6"/>
      <c r="MJO27" s="6"/>
      <c r="MJP27" s="6"/>
      <c r="MJQ27" s="6"/>
      <c r="MJR27" s="6"/>
      <c r="MJS27" s="6"/>
      <c r="MJT27" s="6"/>
      <c r="MJU27" s="6"/>
      <c r="MJV27" s="6"/>
      <c r="MJW27" s="6"/>
      <c r="MJX27" s="6"/>
      <c r="MJY27" s="6"/>
      <c r="MJZ27" s="6"/>
      <c r="MKA27" s="6"/>
      <c r="MKB27" s="6"/>
      <c r="MKC27" s="6"/>
      <c r="MKD27" s="6"/>
      <c r="MKE27" s="6"/>
      <c r="MKF27" s="6"/>
      <c r="MKG27" s="6"/>
      <c r="MKH27" s="6"/>
      <c r="MKI27" s="6"/>
      <c r="MKJ27" s="6"/>
      <c r="MKK27" s="6"/>
      <c r="MKL27" s="6"/>
      <c r="MKM27" s="6"/>
      <c r="MKN27" s="6"/>
      <c r="MKO27" s="6"/>
      <c r="MKP27" s="6"/>
      <c r="MKQ27" s="6"/>
      <c r="MKR27" s="6"/>
      <c r="MKS27" s="6"/>
      <c r="MKT27" s="6"/>
      <c r="MKU27" s="6"/>
      <c r="MKV27" s="6"/>
      <c r="MKW27" s="6"/>
      <c r="MKX27" s="6"/>
      <c r="MKY27" s="6"/>
      <c r="MKZ27" s="6"/>
      <c r="MLA27" s="6"/>
      <c r="MLB27" s="6"/>
      <c r="MLC27" s="6"/>
      <c r="MLD27" s="6"/>
      <c r="MLE27" s="6"/>
      <c r="MLF27" s="6"/>
      <c r="MLG27" s="6"/>
      <c r="MLH27" s="6"/>
      <c r="MLI27" s="6"/>
      <c r="MLJ27" s="6"/>
      <c r="MLK27" s="6"/>
      <c r="MLL27" s="6"/>
      <c r="MLM27" s="6"/>
      <c r="MLN27" s="6"/>
      <c r="MLO27" s="6"/>
      <c r="MLP27" s="6"/>
      <c r="MLQ27" s="6"/>
      <c r="MLR27" s="6"/>
      <c r="MLS27" s="6"/>
      <c r="MLT27" s="6"/>
      <c r="MLU27" s="6"/>
      <c r="MLV27" s="6"/>
      <c r="MLW27" s="6"/>
      <c r="MLX27" s="6"/>
      <c r="MLY27" s="6"/>
      <c r="MLZ27" s="6"/>
      <c r="MMA27" s="6"/>
      <c r="MMB27" s="6"/>
      <c r="MMC27" s="6"/>
      <c r="MMD27" s="6"/>
      <c r="MME27" s="6"/>
      <c r="MMF27" s="6"/>
      <c r="MMG27" s="6"/>
      <c r="MMH27" s="6"/>
      <c r="MMI27" s="6"/>
      <c r="MMJ27" s="6"/>
      <c r="MMK27" s="6"/>
      <c r="MML27" s="6"/>
      <c r="MMM27" s="6"/>
      <c r="MMN27" s="6"/>
      <c r="MMO27" s="6"/>
      <c r="MMP27" s="6"/>
      <c r="MMQ27" s="6"/>
      <c r="MMR27" s="6"/>
      <c r="MMS27" s="6"/>
      <c r="MMT27" s="6"/>
      <c r="MMU27" s="6"/>
      <c r="MMV27" s="6"/>
      <c r="MMW27" s="6"/>
      <c r="MMX27" s="6"/>
      <c r="MMY27" s="6"/>
      <c r="MMZ27" s="6"/>
      <c r="MNA27" s="6"/>
      <c r="MNB27" s="6"/>
      <c r="MNC27" s="6"/>
      <c r="MND27" s="6"/>
      <c r="MNE27" s="6"/>
      <c r="MNF27" s="6"/>
      <c r="MNG27" s="6"/>
      <c r="MNH27" s="6"/>
      <c r="MNI27" s="6"/>
      <c r="MNJ27" s="6"/>
      <c r="MNK27" s="6"/>
      <c r="MNL27" s="6"/>
      <c r="MNM27" s="6"/>
      <c r="MNN27" s="6"/>
      <c r="MNO27" s="6"/>
      <c r="MNP27" s="6"/>
      <c r="MNQ27" s="6"/>
      <c r="MNR27" s="6"/>
      <c r="MNS27" s="6"/>
      <c r="MNT27" s="6"/>
      <c r="MNU27" s="6"/>
      <c r="MNV27" s="6"/>
      <c r="MNW27" s="6"/>
      <c r="MNX27" s="6"/>
      <c r="MNY27" s="6"/>
      <c r="MNZ27" s="6"/>
      <c r="MOA27" s="6"/>
      <c r="MOB27" s="6"/>
      <c r="MOC27" s="6"/>
      <c r="MOD27" s="6"/>
      <c r="MOE27" s="6"/>
      <c r="MOF27" s="6"/>
      <c r="MOG27" s="6"/>
      <c r="MOH27" s="6"/>
      <c r="MOI27" s="6"/>
      <c r="MOJ27" s="6"/>
      <c r="MOK27" s="6"/>
      <c r="MOL27" s="6"/>
      <c r="MOM27" s="6"/>
      <c r="MON27" s="6"/>
      <c r="MOO27" s="6"/>
      <c r="MOP27" s="6"/>
      <c r="MOQ27" s="6"/>
      <c r="MOR27" s="6"/>
      <c r="MOS27" s="6"/>
      <c r="MOT27" s="6"/>
      <c r="MOU27" s="6"/>
      <c r="MOV27" s="6"/>
      <c r="MOW27" s="6"/>
      <c r="MOX27" s="6"/>
      <c r="MOY27" s="6"/>
      <c r="MOZ27" s="6"/>
      <c r="MPA27" s="6"/>
      <c r="MPB27" s="6"/>
      <c r="MPC27" s="6"/>
      <c r="MPD27" s="6"/>
      <c r="MPE27" s="6"/>
      <c r="MPF27" s="6"/>
      <c r="MPG27" s="6"/>
      <c r="MPH27" s="6"/>
      <c r="MPI27" s="6"/>
      <c r="MPJ27" s="6"/>
      <c r="MPK27" s="6"/>
      <c r="MPL27" s="6"/>
      <c r="MPM27" s="6"/>
      <c r="MPN27" s="6"/>
      <c r="MPO27" s="6"/>
      <c r="MPP27" s="6"/>
      <c r="MPQ27" s="6"/>
      <c r="MPR27" s="6"/>
      <c r="MPS27" s="6"/>
      <c r="MPT27" s="6"/>
      <c r="MPU27" s="6"/>
      <c r="MPV27" s="6"/>
      <c r="MPW27" s="6"/>
      <c r="MPX27" s="6"/>
      <c r="MPY27" s="6"/>
      <c r="MPZ27" s="6"/>
      <c r="MQA27" s="6"/>
      <c r="MQB27" s="6"/>
      <c r="MQC27" s="6"/>
      <c r="MQD27" s="6"/>
      <c r="MQE27" s="6"/>
      <c r="MQF27" s="6"/>
      <c r="MQG27" s="6"/>
      <c r="MQH27" s="6"/>
      <c r="MQI27" s="6"/>
      <c r="MQJ27" s="6"/>
      <c r="MQK27" s="6"/>
      <c r="MQL27" s="6"/>
      <c r="MQM27" s="6"/>
      <c r="MQN27" s="6"/>
      <c r="MQO27" s="6"/>
      <c r="MQP27" s="6"/>
      <c r="MQQ27" s="6"/>
      <c r="MQR27" s="6"/>
      <c r="MQS27" s="6"/>
      <c r="MQT27" s="6"/>
      <c r="MQU27" s="6"/>
      <c r="MQV27" s="6"/>
      <c r="MQW27" s="6"/>
      <c r="MQX27" s="6"/>
      <c r="MQY27" s="6"/>
      <c r="MQZ27" s="6"/>
      <c r="MRA27" s="6"/>
      <c r="MRB27" s="6"/>
      <c r="MRC27" s="6"/>
      <c r="MRD27" s="6"/>
      <c r="MRE27" s="6"/>
      <c r="MRF27" s="6"/>
      <c r="MRG27" s="6"/>
      <c r="MRH27" s="6"/>
      <c r="MRI27" s="6"/>
      <c r="MRJ27" s="6"/>
      <c r="MRK27" s="6"/>
      <c r="MRL27" s="6"/>
      <c r="MRM27" s="6"/>
      <c r="MRN27" s="6"/>
      <c r="MRO27" s="6"/>
      <c r="MRP27" s="6"/>
      <c r="MRQ27" s="6"/>
      <c r="MRR27" s="6"/>
      <c r="MRS27" s="6"/>
      <c r="MRT27" s="6"/>
      <c r="MRU27" s="6"/>
      <c r="MRV27" s="6"/>
      <c r="MRW27" s="6"/>
      <c r="MRX27" s="6"/>
      <c r="MRY27" s="6"/>
      <c r="MRZ27" s="6"/>
      <c r="MSA27" s="6"/>
      <c r="MSB27" s="6"/>
      <c r="MSC27" s="6"/>
      <c r="MSD27" s="6"/>
      <c r="MSE27" s="6"/>
      <c r="MSF27" s="6"/>
      <c r="MSG27" s="6"/>
      <c r="MSH27" s="6"/>
      <c r="MSI27" s="6"/>
      <c r="MSJ27" s="6"/>
      <c r="MSK27" s="6"/>
      <c r="MSL27" s="6"/>
      <c r="MSM27" s="6"/>
      <c r="MSN27" s="6"/>
      <c r="MSO27" s="6"/>
      <c r="MSP27" s="6"/>
      <c r="MSQ27" s="6"/>
      <c r="MSR27" s="6"/>
      <c r="MSS27" s="6"/>
      <c r="MST27" s="6"/>
      <c r="MSU27" s="6"/>
      <c r="MSV27" s="6"/>
      <c r="MSW27" s="6"/>
      <c r="MSX27" s="6"/>
      <c r="MSY27" s="6"/>
      <c r="MSZ27" s="6"/>
      <c r="MTA27" s="6"/>
      <c r="MTB27" s="6"/>
      <c r="MTC27" s="6"/>
      <c r="MTD27" s="6"/>
      <c r="MTE27" s="6"/>
      <c r="MTF27" s="6"/>
      <c r="MTG27" s="6"/>
      <c r="MTH27" s="6"/>
      <c r="MTI27" s="6"/>
      <c r="MTJ27" s="6"/>
      <c r="MTK27" s="6"/>
      <c r="MTL27" s="6"/>
      <c r="MTM27" s="6"/>
      <c r="MTN27" s="6"/>
      <c r="MTO27" s="6"/>
      <c r="MTP27" s="6"/>
      <c r="MTQ27" s="6"/>
      <c r="MTR27" s="6"/>
      <c r="MTS27" s="6"/>
      <c r="MTT27" s="6"/>
      <c r="MTU27" s="6"/>
      <c r="MTV27" s="6"/>
      <c r="MTW27" s="6"/>
      <c r="MTX27" s="6"/>
      <c r="MTY27" s="6"/>
      <c r="MTZ27" s="6"/>
      <c r="MUA27" s="6"/>
      <c r="MUB27" s="6"/>
      <c r="MUC27" s="6"/>
      <c r="MUD27" s="6"/>
      <c r="MUE27" s="6"/>
      <c r="MUF27" s="6"/>
      <c r="MUG27" s="6"/>
      <c r="MUH27" s="6"/>
      <c r="MUI27" s="6"/>
      <c r="MUJ27" s="6"/>
      <c r="MUK27" s="6"/>
      <c r="MUL27" s="6"/>
      <c r="MUM27" s="6"/>
      <c r="MUN27" s="6"/>
      <c r="MUO27" s="6"/>
      <c r="MUP27" s="6"/>
      <c r="MUQ27" s="6"/>
      <c r="MUR27" s="6"/>
      <c r="MUS27" s="6"/>
      <c r="MUT27" s="6"/>
      <c r="MUU27" s="6"/>
      <c r="MUV27" s="6"/>
      <c r="MUW27" s="6"/>
      <c r="MUX27" s="6"/>
      <c r="MUY27" s="6"/>
      <c r="MUZ27" s="6"/>
      <c r="MVA27" s="6"/>
      <c r="MVB27" s="6"/>
      <c r="MVC27" s="6"/>
      <c r="MVD27" s="6"/>
      <c r="MVE27" s="6"/>
      <c r="MVF27" s="6"/>
      <c r="MVG27" s="6"/>
      <c r="MVH27" s="6"/>
      <c r="MVI27" s="6"/>
      <c r="MVJ27" s="6"/>
      <c r="MVK27" s="6"/>
      <c r="MVL27" s="6"/>
      <c r="MVM27" s="6"/>
      <c r="MVN27" s="6"/>
      <c r="MVO27" s="6"/>
      <c r="MVP27" s="6"/>
      <c r="MVQ27" s="6"/>
      <c r="MVR27" s="6"/>
      <c r="MVS27" s="6"/>
      <c r="MVT27" s="6"/>
      <c r="MVU27" s="6"/>
      <c r="MVV27" s="6"/>
      <c r="MVW27" s="6"/>
      <c r="MVX27" s="6"/>
      <c r="MVY27" s="6"/>
      <c r="MVZ27" s="6"/>
      <c r="MWA27" s="6"/>
      <c r="MWB27" s="6"/>
      <c r="MWC27" s="6"/>
      <c r="MWD27" s="6"/>
      <c r="MWE27" s="6"/>
      <c r="MWF27" s="6"/>
      <c r="MWG27" s="6"/>
      <c r="MWH27" s="6"/>
      <c r="MWI27" s="6"/>
      <c r="MWJ27" s="6"/>
      <c r="MWK27" s="6"/>
      <c r="MWL27" s="6"/>
      <c r="MWM27" s="6"/>
      <c r="MWN27" s="6"/>
      <c r="MWO27" s="6"/>
      <c r="MWP27" s="6"/>
      <c r="MWQ27" s="6"/>
      <c r="MWR27" s="6"/>
      <c r="MWS27" s="6"/>
      <c r="MWT27" s="6"/>
      <c r="MWU27" s="6"/>
      <c r="MWV27" s="6"/>
      <c r="MWW27" s="6"/>
      <c r="MWX27" s="6"/>
      <c r="MWY27" s="6"/>
      <c r="MWZ27" s="6"/>
      <c r="MXA27" s="6"/>
      <c r="MXB27" s="6"/>
      <c r="MXC27" s="6"/>
      <c r="MXD27" s="6"/>
      <c r="MXE27" s="6"/>
      <c r="MXF27" s="6"/>
      <c r="MXG27" s="6"/>
      <c r="MXH27" s="6"/>
      <c r="MXI27" s="6"/>
      <c r="MXJ27" s="6"/>
      <c r="MXK27" s="6"/>
      <c r="MXL27" s="6"/>
      <c r="MXM27" s="6"/>
      <c r="MXN27" s="6"/>
      <c r="MXO27" s="6"/>
      <c r="MXP27" s="6"/>
      <c r="MXQ27" s="6"/>
      <c r="MXR27" s="6"/>
      <c r="MXS27" s="6"/>
      <c r="MXT27" s="6"/>
      <c r="MXU27" s="6"/>
      <c r="MXV27" s="6"/>
      <c r="MXW27" s="6"/>
      <c r="MXX27" s="6"/>
      <c r="MXY27" s="6"/>
      <c r="MXZ27" s="6"/>
      <c r="MYA27" s="6"/>
      <c r="MYB27" s="6"/>
      <c r="MYC27" s="6"/>
      <c r="MYD27" s="6"/>
      <c r="MYE27" s="6"/>
      <c r="MYF27" s="6"/>
      <c r="MYG27" s="6"/>
      <c r="MYH27" s="6"/>
      <c r="MYI27" s="6"/>
      <c r="MYJ27" s="6"/>
      <c r="MYK27" s="6"/>
      <c r="MYL27" s="6"/>
      <c r="MYM27" s="6"/>
      <c r="MYN27" s="6"/>
      <c r="MYO27" s="6"/>
      <c r="MYP27" s="6"/>
      <c r="MYQ27" s="6"/>
      <c r="MYR27" s="6"/>
      <c r="MYS27" s="6"/>
      <c r="MYT27" s="6"/>
      <c r="MYU27" s="6"/>
      <c r="MYV27" s="6"/>
      <c r="MYW27" s="6"/>
      <c r="MYX27" s="6"/>
      <c r="MYY27" s="6"/>
      <c r="MYZ27" s="6"/>
      <c r="MZA27" s="6"/>
      <c r="MZB27" s="6"/>
      <c r="MZC27" s="6"/>
      <c r="MZD27" s="6"/>
      <c r="MZE27" s="6"/>
      <c r="MZF27" s="6"/>
      <c r="MZG27" s="6"/>
      <c r="MZH27" s="6"/>
      <c r="MZI27" s="6"/>
      <c r="MZJ27" s="6"/>
      <c r="MZK27" s="6"/>
      <c r="MZL27" s="6"/>
      <c r="MZM27" s="6"/>
      <c r="MZN27" s="6"/>
      <c r="MZO27" s="6"/>
      <c r="MZP27" s="6"/>
      <c r="MZQ27" s="6"/>
      <c r="MZR27" s="6"/>
      <c r="MZS27" s="6"/>
      <c r="MZT27" s="6"/>
      <c r="MZU27" s="6"/>
      <c r="MZV27" s="6"/>
      <c r="MZW27" s="6"/>
      <c r="MZX27" s="6"/>
      <c r="MZY27" s="6"/>
      <c r="MZZ27" s="6"/>
      <c r="NAA27" s="6"/>
      <c r="NAB27" s="6"/>
      <c r="NAC27" s="6"/>
      <c r="NAD27" s="6"/>
      <c r="NAE27" s="6"/>
      <c r="NAF27" s="6"/>
      <c r="NAG27" s="6"/>
      <c r="NAH27" s="6"/>
      <c r="NAI27" s="6"/>
      <c r="NAJ27" s="6"/>
      <c r="NAK27" s="6"/>
      <c r="NAL27" s="6"/>
      <c r="NAM27" s="6"/>
      <c r="NAN27" s="6"/>
      <c r="NAO27" s="6"/>
      <c r="NAP27" s="6"/>
      <c r="NAQ27" s="6"/>
      <c r="NAR27" s="6"/>
      <c r="NAS27" s="6"/>
      <c r="NAT27" s="6"/>
      <c r="NAU27" s="6"/>
      <c r="NAV27" s="6"/>
      <c r="NAW27" s="6"/>
      <c r="NAX27" s="6"/>
      <c r="NAY27" s="6"/>
      <c r="NAZ27" s="6"/>
      <c r="NBA27" s="6"/>
      <c r="NBB27" s="6"/>
      <c r="NBC27" s="6"/>
      <c r="NBD27" s="6"/>
      <c r="NBE27" s="6"/>
      <c r="NBF27" s="6"/>
      <c r="NBG27" s="6"/>
      <c r="NBH27" s="6"/>
      <c r="NBI27" s="6"/>
      <c r="NBJ27" s="6"/>
      <c r="NBK27" s="6"/>
      <c r="NBL27" s="6"/>
      <c r="NBM27" s="6"/>
      <c r="NBN27" s="6"/>
      <c r="NBO27" s="6"/>
      <c r="NBP27" s="6"/>
      <c r="NBQ27" s="6"/>
      <c r="NBR27" s="6"/>
      <c r="NBS27" s="6"/>
      <c r="NBT27" s="6"/>
      <c r="NBU27" s="6"/>
      <c r="NBV27" s="6"/>
      <c r="NBW27" s="6"/>
      <c r="NBX27" s="6"/>
      <c r="NBY27" s="6"/>
      <c r="NBZ27" s="6"/>
      <c r="NCA27" s="6"/>
      <c r="NCB27" s="6"/>
      <c r="NCC27" s="6"/>
      <c r="NCD27" s="6"/>
      <c r="NCE27" s="6"/>
      <c r="NCF27" s="6"/>
      <c r="NCG27" s="6"/>
      <c r="NCH27" s="6"/>
      <c r="NCI27" s="6"/>
      <c r="NCJ27" s="6"/>
      <c r="NCK27" s="6"/>
      <c r="NCL27" s="6"/>
      <c r="NCM27" s="6"/>
      <c r="NCN27" s="6"/>
      <c r="NCO27" s="6"/>
      <c r="NCP27" s="6"/>
      <c r="NCQ27" s="6"/>
      <c r="NCR27" s="6"/>
      <c r="NCS27" s="6"/>
      <c r="NCT27" s="6"/>
      <c r="NCU27" s="6"/>
      <c r="NCV27" s="6"/>
      <c r="NCW27" s="6"/>
      <c r="NCX27" s="6"/>
      <c r="NCY27" s="6"/>
      <c r="NCZ27" s="6"/>
      <c r="NDA27" s="6"/>
      <c r="NDB27" s="6"/>
      <c r="NDC27" s="6"/>
      <c r="NDD27" s="6"/>
      <c r="NDE27" s="6"/>
      <c r="NDF27" s="6"/>
      <c r="NDG27" s="6"/>
      <c r="NDH27" s="6"/>
      <c r="NDI27" s="6"/>
      <c r="NDJ27" s="6"/>
      <c r="NDK27" s="6"/>
      <c r="NDL27" s="6"/>
      <c r="NDM27" s="6"/>
      <c r="NDN27" s="6"/>
      <c r="NDO27" s="6"/>
      <c r="NDP27" s="6"/>
      <c r="NDQ27" s="6"/>
      <c r="NDR27" s="6"/>
      <c r="NDS27" s="6"/>
      <c r="NDT27" s="6"/>
      <c r="NDU27" s="6"/>
      <c r="NDV27" s="6"/>
      <c r="NDW27" s="6"/>
      <c r="NDX27" s="6"/>
      <c r="NDY27" s="6"/>
      <c r="NDZ27" s="6"/>
      <c r="NEA27" s="6"/>
      <c r="NEB27" s="6"/>
      <c r="NEC27" s="6"/>
      <c r="NED27" s="6"/>
      <c r="NEE27" s="6"/>
      <c r="NEF27" s="6"/>
      <c r="NEG27" s="6"/>
      <c r="NEH27" s="6"/>
      <c r="NEI27" s="6"/>
      <c r="NEJ27" s="6"/>
      <c r="NEK27" s="6"/>
      <c r="NEL27" s="6"/>
      <c r="NEM27" s="6"/>
      <c r="NEN27" s="6"/>
      <c r="NEO27" s="6"/>
      <c r="NEP27" s="6"/>
      <c r="NEQ27" s="6"/>
      <c r="NER27" s="6"/>
      <c r="NES27" s="6"/>
      <c r="NET27" s="6"/>
      <c r="NEU27" s="6"/>
      <c r="NEV27" s="6"/>
      <c r="NEW27" s="6"/>
      <c r="NEX27" s="6"/>
      <c r="NEY27" s="6"/>
      <c r="NEZ27" s="6"/>
      <c r="NFA27" s="6"/>
      <c r="NFB27" s="6"/>
      <c r="NFC27" s="6"/>
      <c r="NFD27" s="6"/>
      <c r="NFE27" s="6"/>
      <c r="NFF27" s="6"/>
      <c r="NFG27" s="6"/>
      <c r="NFH27" s="6"/>
      <c r="NFI27" s="6"/>
      <c r="NFJ27" s="6"/>
      <c r="NFK27" s="6"/>
      <c r="NFL27" s="6"/>
      <c r="NFM27" s="6"/>
      <c r="NFN27" s="6"/>
      <c r="NFO27" s="6"/>
      <c r="NFP27" s="6"/>
      <c r="NFQ27" s="6"/>
      <c r="NFR27" s="6"/>
      <c r="NFS27" s="6"/>
      <c r="NFT27" s="6"/>
      <c r="NFU27" s="6"/>
      <c r="NFV27" s="6"/>
      <c r="NFW27" s="6"/>
      <c r="NFX27" s="6"/>
      <c r="NFY27" s="6"/>
      <c r="NFZ27" s="6"/>
      <c r="NGA27" s="6"/>
      <c r="NGB27" s="6"/>
      <c r="NGC27" s="6"/>
      <c r="NGD27" s="6"/>
      <c r="NGE27" s="6"/>
      <c r="NGF27" s="6"/>
      <c r="NGG27" s="6"/>
      <c r="NGH27" s="6"/>
      <c r="NGI27" s="6"/>
      <c r="NGJ27" s="6"/>
      <c r="NGK27" s="6"/>
      <c r="NGL27" s="6"/>
      <c r="NGM27" s="6"/>
      <c r="NGN27" s="6"/>
      <c r="NGO27" s="6"/>
      <c r="NGP27" s="6"/>
      <c r="NGQ27" s="6"/>
      <c r="NGR27" s="6"/>
      <c r="NGS27" s="6"/>
      <c r="NGT27" s="6"/>
      <c r="NGU27" s="6"/>
      <c r="NGV27" s="6"/>
      <c r="NGW27" s="6"/>
      <c r="NGX27" s="6"/>
      <c r="NGY27" s="6"/>
      <c r="NGZ27" s="6"/>
      <c r="NHA27" s="6"/>
      <c r="NHB27" s="6"/>
      <c r="NHC27" s="6"/>
      <c r="NHD27" s="6"/>
      <c r="NHE27" s="6"/>
      <c r="NHF27" s="6"/>
      <c r="NHG27" s="6"/>
      <c r="NHH27" s="6"/>
      <c r="NHI27" s="6"/>
      <c r="NHJ27" s="6"/>
      <c r="NHK27" s="6"/>
      <c r="NHL27" s="6"/>
      <c r="NHM27" s="6"/>
      <c r="NHN27" s="6"/>
      <c r="NHO27" s="6"/>
      <c r="NHP27" s="6"/>
      <c r="NHQ27" s="6"/>
      <c r="NHR27" s="6"/>
      <c r="NHS27" s="6"/>
      <c r="NHT27" s="6"/>
      <c r="NHU27" s="6"/>
      <c r="NHV27" s="6"/>
      <c r="NHW27" s="6"/>
      <c r="NHX27" s="6"/>
      <c r="NHY27" s="6"/>
      <c r="NHZ27" s="6"/>
      <c r="NIA27" s="6"/>
      <c r="NIB27" s="6"/>
      <c r="NIC27" s="6"/>
      <c r="NID27" s="6"/>
      <c r="NIE27" s="6"/>
      <c r="NIF27" s="6"/>
      <c r="NIG27" s="6"/>
      <c r="NIH27" s="6"/>
      <c r="NII27" s="6"/>
      <c r="NIJ27" s="6"/>
      <c r="NIK27" s="6"/>
      <c r="NIL27" s="6"/>
      <c r="NIM27" s="6"/>
      <c r="NIN27" s="6"/>
      <c r="NIO27" s="6"/>
      <c r="NIP27" s="6"/>
      <c r="NIQ27" s="6"/>
      <c r="NIR27" s="6"/>
      <c r="NIS27" s="6"/>
      <c r="NIT27" s="6"/>
      <c r="NIU27" s="6"/>
      <c r="NIV27" s="6"/>
      <c r="NIW27" s="6"/>
      <c r="NIX27" s="6"/>
      <c r="NIY27" s="6"/>
      <c r="NIZ27" s="6"/>
      <c r="NJA27" s="6"/>
      <c r="NJB27" s="6"/>
      <c r="NJC27" s="6"/>
      <c r="NJD27" s="6"/>
      <c r="NJE27" s="6"/>
      <c r="NJF27" s="6"/>
      <c r="NJG27" s="6"/>
      <c r="NJH27" s="6"/>
      <c r="NJI27" s="6"/>
      <c r="NJJ27" s="6"/>
      <c r="NJK27" s="6"/>
      <c r="NJL27" s="6"/>
      <c r="NJM27" s="6"/>
      <c r="NJN27" s="6"/>
      <c r="NJO27" s="6"/>
      <c r="NJP27" s="6"/>
      <c r="NJQ27" s="6"/>
      <c r="NJR27" s="6"/>
      <c r="NJS27" s="6"/>
      <c r="NJT27" s="6"/>
      <c r="NJU27" s="6"/>
      <c r="NJV27" s="6"/>
      <c r="NJW27" s="6"/>
      <c r="NJX27" s="6"/>
      <c r="NJY27" s="6"/>
      <c r="NJZ27" s="6"/>
      <c r="NKA27" s="6"/>
      <c r="NKB27" s="6"/>
      <c r="NKC27" s="6"/>
      <c r="NKD27" s="6"/>
      <c r="NKE27" s="6"/>
      <c r="NKF27" s="6"/>
      <c r="NKG27" s="6"/>
      <c r="NKH27" s="6"/>
      <c r="NKI27" s="6"/>
      <c r="NKJ27" s="6"/>
      <c r="NKK27" s="6"/>
      <c r="NKL27" s="6"/>
      <c r="NKM27" s="6"/>
      <c r="NKN27" s="6"/>
      <c r="NKO27" s="6"/>
      <c r="NKP27" s="6"/>
      <c r="NKQ27" s="6"/>
      <c r="NKR27" s="6"/>
      <c r="NKS27" s="6"/>
      <c r="NKT27" s="6"/>
      <c r="NKU27" s="6"/>
      <c r="NKV27" s="6"/>
      <c r="NKW27" s="6"/>
      <c r="NKX27" s="6"/>
      <c r="NKY27" s="6"/>
      <c r="NKZ27" s="6"/>
      <c r="NLA27" s="6"/>
      <c r="NLB27" s="6"/>
      <c r="NLC27" s="6"/>
      <c r="NLD27" s="6"/>
      <c r="NLE27" s="6"/>
      <c r="NLF27" s="6"/>
      <c r="NLG27" s="6"/>
      <c r="NLH27" s="6"/>
      <c r="NLI27" s="6"/>
      <c r="NLJ27" s="6"/>
      <c r="NLK27" s="6"/>
      <c r="NLL27" s="6"/>
      <c r="NLM27" s="6"/>
      <c r="NLN27" s="6"/>
      <c r="NLO27" s="6"/>
      <c r="NLP27" s="6"/>
      <c r="NLQ27" s="6"/>
      <c r="NLR27" s="6"/>
      <c r="NLS27" s="6"/>
      <c r="NLT27" s="6"/>
      <c r="NLU27" s="6"/>
      <c r="NLV27" s="6"/>
      <c r="NLW27" s="6"/>
      <c r="NLX27" s="6"/>
      <c r="NLY27" s="6"/>
      <c r="NLZ27" s="6"/>
      <c r="NMA27" s="6"/>
      <c r="NMB27" s="6"/>
      <c r="NMC27" s="6"/>
      <c r="NMD27" s="6"/>
      <c r="NME27" s="6"/>
      <c r="NMF27" s="6"/>
      <c r="NMG27" s="6"/>
      <c r="NMH27" s="6"/>
      <c r="NMI27" s="6"/>
      <c r="NMJ27" s="6"/>
      <c r="NMK27" s="6"/>
      <c r="NML27" s="6"/>
      <c r="NMM27" s="6"/>
      <c r="NMN27" s="6"/>
      <c r="NMO27" s="6"/>
      <c r="NMP27" s="6"/>
      <c r="NMQ27" s="6"/>
      <c r="NMR27" s="6"/>
      <c r="NMS27" s="6"/>
      <c r="NMT27" s="6"/>
      <c r="NMU27" s="6"/>
      <c r="NMV27" s="6"/>
      <c r="NMW27" s="6"/>
      <c r="NMX27" s="6"/>
      <c r="NMY27" s="6"/>
      <c r="NMZ27" s="6"/>
      <c r="NNA27" s="6"/>
      <c r="NNB27" s="6"/>
      <c r="NNC27" s="6"/>
      <c r="NND27" s="6"/>
      <c r="NNE27" s="6"/>
      <c r="NNF27" s="6"/>
      <c r="NNG27" s="6"/>
      <c r="NNH27" s="6"/>
      <c r="NNI27" s="6"/>
      <c r="NNJ27" s="6"/>
      <c r="NNK27" s="6"/>
      <c r="NNL27" s="6"/>
      <c r="NNM27" s="6"/>
      <c r="NNN27" s="6"/>
      <c r="NNO27" s="6"/>
      <c r="NNP27" s="6"/>
      <c r="NNQ27" s="6"/>
      <c r="NNR27" s="6"/>
      <c r="NNS27" s="6"/>
      <c r="NNT27" s="6"/>
      <c r="NNU27" s="6"/>
      <c r="NNV27" s="6"/>
      <c r="NNW27" s="6"/>
      <c r="NNX27" s="6"/>
      <c r="NNY27" s="6"/>
      <c r="NNZ27" s="6"/>
      <c r="NOA27" s="6"/>
      <c r="NOB27" s="6"/>
      <c r="NOC27" s="6"/>
      <c r="NOD27" s="6"/>
      <c r="NOE27" s="6"/>
      <c r="NOF27" s="6"/>
      <c r="NOG27" s="6"/>
      <c r="NOH27" s="6"/>
      <c r="NOI27" s="6"/>
      <c r="NOJ27" s="6"/>
      <c r="NOK27" s="6"/>
      <c r="NOL27" s="6"/>
      <c r="NOM27" s="6"/>
      <c r="NON27" s="6"/>
      <c r="NOO27" s="6"/>
      <c r="NOP27" s="6"/>
      <c r="NOQ27" s="6"/>
      <c r="NOR27" s="6"/>
      <c r="NOS27" s="6"/>
      <c r="NOT27" s="6"/>
      <c r="NOU27" s="6"/>
      <c r="NOV27" s="6"/>
      <c r="NOW27" s="6"/>
      <c r="NOX27" s="6"/>
      <c r="NOY27" s="6"/>
      <c r="NOZ27" s="6"/>
      <c r="NPA27" s="6"/>
      <c r="NPB27" s="6"/>
      <c r="NPC27" s="6"/>
      <c r="NPD27" s="6"/>
      <c r="NPE27" s="6"/>
      <c r="NPF27" s="6"/>
      <c r="NPG27" s="6"/>
      <c r="NPH27" s="6"/>
      <c r="NPI27" s="6"/>
      <c r="NPJ27" s="6"/>
      <c r="NPK27" s="6"/>
      <c r="NPL27" s="6"/>
      <c r="NPM27" s="6"/>
      <c r="NPN27" s="6"/>
      <c r="NPO27" s="6"/>
      <c r="NPP27" s="6"/>
      <c r="NPQ27" s="6"/>
      <c r="NPR27" s="6"/>
      <c r="NPS27" s="6"/>
      <c r="NPT27" s="6"/>
      <c r="NPU27" s="6"/>
      <c r="NPV27" s="6"/>
      <c r="NPW27" s="6"/>
      <c r="NPX27" s="6"/>
      <c r="NPY27" s="6"/>
      <c r="NPZ27" s="6"/>
      <c r="NQA27" s="6"/>
      <c r="NQB27" s="6"/>
      <c r="NQC27" s="6"/>
      <c r="NQD27" s="6"/>
      <c r="NQE27" s="6"/>
      <c r="NQF27" s="6"/>
      <c r="NQG27" s="6"/>
      <c r="NQH27" s="6"/>
      <c r="NQI27" s="6"/>
      <c r="NQJ27" s="6"/>
      <c r="NQK27" s="6"/>
      <c r="NQL27" s="6"/>
      <c r="NQM27" s="6"/>
      <c r="NQN27" s="6"/>
      <c r="NQO27" s="6"/>
      <c r="NQP27" s="6"/>
      <c r="NQQ27" s="6"/>
      <c r="NQR27" s="6"/>
      <c r="NQS27" s="6"/>
      <c r="NQT27" s="6"/>
      <c r="NQU27" s="6"/>
      <c r="NQV27" s="6"/>
      <c r="NQW27" s="6"/>
      <c r="NQX27" s="6"/>
      <c r="NQY27" s="6"/>
      <c r="NQZ27" s="6"/>
      <c r="NRA27" s="6"/>
      <c r="NRB27" s="6"/>
      <c r="NRC27" s="6"/>
      <c r="NRD27" s="6"/>
      <c r="NRE27" s="6"/>
      <c r="NRF27" s="6"/>
      <c r="NRG27" s="6"/>
      <c r="NRH27" s="6"/>
      <c r="NRI27" s="6"/>
      <c r="NRJ27" s="6"/>
      <c r="NRK27" s="6"/>
      <c r="NRL27" s="6"/>
      <c r="NRM27" s="6"/>
      <c r="NRN27" s="6"/>
      <c r="NRO27" s="6"/>
      <c r="NRP27" s="6"/>
      <c r="NRQ27" s="6"/>
      <c r="NRR27" s="6"/>
      <c r="NRS27" s="6"/>
      <c r="NRT27" s="6"/>
      <c r="NRU27" s="6"/>
      <c r="NRV27" s="6"/>
      <c r="NRW27" s="6"/>
      <c r="NRX27" s="6"/>
      <c r="NRY27" s="6"/>
      <c r="NRZ27" s="6"/>
      <c r="NSA27" s="6"/>
      <c r="NSB27" s="6"/>
      <c r="NSC27" s="6"/>
      <c r="NSD27" s="6"/>
      <c r="NSE27" s="6"/>
      <c r="NSF27" s="6"/>
      <c r="NSG27" s="6"/>
      <c r="NSH27" s="6"/>
      <c r="NSI27" s="6"/>
      <c r="NSJ27" s="6"/>
      <c r="NSK27" s="6"/>
      <c r="NSL27" s="6"/>
      <c r="NSM27" s="6"/>
      <c r="NSN27" s="6"/>
      <c r="NSO27" s="6"/>
      <c r="NSP27" s="6"/>
      <c r="NSQ27" s="6"/>
      <c r="NSR27" s="6"/>
      <c r="NSS27" s="6"/>
      <c r="NST27" s="6"/>
      <c r="NSU27" s="6"/>
      <c r="NSV27" s="6"/>
      <c r="NSW27" s="6"/>
      <c r="NSX27" s="6"/>
      <c r="NSY27" s="6"/>
      <c r="NSZ27" s="6"/>
      <c r="NTA27" s="6"/>
      <c r="NTB27" s="6"/>
      <c r="NTC27" s="6"/>
      <c r="NTD27" s="6"/>
      <c r="NTE27" s="6"/>
      <c r="NTF27" s="6"/>
      <c r="NTG27" s="6"/>
      <c r="NTH27" s="6"/>
      <c r="NTI27" s="6"/>
      <c r="NTJ27" s="6"/>
      <c r="NTK27" s="6"/>
      <c r="NTL27" s="6"/>
      <c r="NTM27" s="6"/>
      <c r="NTN27" s="6"/>
      <c r="NTO27" s="6"/>
      <c r="NTP27" s="6"/>
      <c r="NTQ27" s="6"/>
      <c r="NTR27" s="6"/>
      <c r="NTS27" s="6"/>
      <c r="NTT27" s="6"/>
      <c r="NTU27" s="6"/>
      <c r="NTV27" s="6"/>
      <c r="NTW27" s="6"/>
      <c r="NTX27" s="6"/>
      <c r="NTY27" s="6"/>
      <c r="NTZ27" s="6"/>
      <c r="NUA27" s="6"/>
      <c r="NUB27" s="6"/>
      <c r="NUC27" s="6"/>
      <c r="NUD27" s="6"/>
      <c r="NUE27" s="6"/>
      <c r="NUF27" s="6"/>
      <c r="NUG27" s="6"/>
      <c r="NUH27" s="6"/>
      <c r="NUI27" s="6"/>
      <c r="NUJ27" s="6"/>
      <c r="NUK27" s="6"/>
      <c r="NUL27" s="6"/>
      <c r="NUM27" s="6"/>
      <c r="NUN27" s="6"/>
      <c r="NUO27" s="6"/>
      <c r="NUP27" s="6"/>
      <c r="NUQ27" s="6"/>
      <c r="NUR27" s="6"/>
      <c r="NUS27" s="6"/>
      <c r="NUT27" s="6"/>
      <c r="NUU27" s="6"/>
      <c r="NUV27" s="6"/>
      <c r="NUW27" s="6"/>
      <c r="NUX27" s="6"/>
      <c r="NUY27" s="6"/>
      <c r="NUZ27" s="6"/>
      <c r="NVA27" s="6"/>
      <c r="NVB27" s="6"/>
      <c r="NVC27" s="6"/>
      <c r="NVD27" s="6"/>
      <c r="NVE27" s="6"/>
      <c r="NVF27" s="6"/>
      <c r="NVG27" s="6"/>
      <c r="NVH27" s="6"/>
      <c r="NVI27" s="6"/>
      <c r="NVJ27" s="6"/>
      <c r="NVK27" s="6"/>
      <c r="NVL27" s="6"/>
      <c r="NVM27" s="6"/>
      <c r="NVN27" s="6"/>
      <c r="NVO27" s="6"/>
      <c r="NVP27" s="6"/>
      <c r="NVQ27" s="6"/>
      <c r="NVR27" s="6"/>
      <c r="NVS27" s="6"/>
      <c r="NVT27" s="6"/>
      <c r="NVU27" s="6"/>
      <c r="NVV27" s="6"/>
      <c r="NVW27" s="6"/>
      <c r="NVX27" s="6"/>
      <c r="NVY27" s="6"/>
      <c r="NVZ27" s="6"/>
      <c r="NWA27" s="6"/>
      <c r="NWB27" s="6"/>
      <c r="NWC27" s="6"/>
      <c r="NWD27" s="6"/>
      <c r="NWE27" s="6"/>
      <c r="NWF27" s="6"/>
      <c r="NWG27" s="6"/>
      <c r="NWH27" s="6"/>
      <c r="NWI27" s="6"/>
      <c r="NWJ27" s="6"/>
      <c r="NWK27" s="6"/>
      <c r="NWL27" s="6"/>
      <c r="NWM27" s="6"/>
      <c r="NWN27" s="6"/>
      <c r="NWO27" s="6"/>
      <c r="NWP27" s="6"/>
      <c r="NWQ27" s="6"/>
      <c r="NWR27" s="6"/>
      <c r="NWS27" s="6"/>
      <c r="NWT27" s="6"/>
      <c r="NWU27" s="6"/>
      <c r="NWV27" s="6"/>
      <c r="NWW27" s="6"/>
      <c r="NWX27" s="6"/>
      <c r="NWY27" s="6"/>
      <c r="NWZ27" s="6"/>
      <c r="NXA27" s="6"/>
      <c r="NXB27" s="6"/>
      <c r="NXC27" s="6"/>
      <c r="NXD27" s="6"/>
      <c r="NXE27" s="6"/>
      <c r="NXF27" s="6"/>
      <c r="NXG27" s="6"/>
      <c r="NXH27" s="6"/>
      <c r="NXI27" s="6"/>
      <c r="NXJ27" s="6"/>
      <c r="NXK27" s="6"/>
      <c r="NXL27" s="6"/>
      <c r="NXM27" s="6"/>
      <c r="NXN27" s="6"/>
      <c r="NXO27" s="6"/>
      <c r="NXP27" s="6"/>
      <c r="NXQ27" s="6"/>
      <c r="NXR27" s="6"/>
      <c r="NXS27" s="6"/>
      <c r="NXT27" s="6"/>
      <c r="NXU27" s="6"/>
      <c r="NXV27" s="6"/>
      <c r="NXW27" s="6"/>
      <c r="NXX27" s="6"/>
      <c r="NXY27" s="6"/>
      <c r="NXZ27" s="6"/>
      <c r="NYA27" s="6"/>
      <c r="NYB27" s="6"/>
      <c r="NYC27" s="6"/>
      <c r="NYD27" s="6"/>
      <c r="NYE27" s="6"/>
      <c r="NYF27" s="6"/>
      <c r="NYG27" s="6"/>
      <c r="NYH27" s="6"/>
      <c r="NYI27" s="6"/>
      <c r="NYJ27" s="6"/>
      <c r="NYK27" s="6"/>
      <c r="NYL27" s="6"/>
      <c r="NYM27" s="6"/>
      <c r="NYN27" s="6"/>
      <c r="NYO27" s="6"/>
      <c r="NYP27" s="6"/>
      <c r="NYQ27" s="6"/>
      <c r="NYR27" s="6"/>
      <c r="NYS27" s="6"/>
      <c r="NYT27" s="6"/>
      <c r="NYU27" s="6"/>
      <c r="NYV27" s="6"/>
      <c r="NYW27" s="6"/>
      <c r="NYX27" s="6"/>
      <c r="NYY27" s="6"/>
      <c r="NYZ27" s="6"/>
      <c r="NZA27" s="6"/>
      <c r="NZB27" s="6"/>
      <c r="NZC27" s="6"/>
      <c r="NZD27" s="6"/>
      <c r="NZE27" s="6"/>
      <c r="NZF27" s="6"/>
      <c r="NZG27" s="6"/>
      <c r="NZH27" s="6"/>
      <c r="NZI27" s="6"/>
      <c r="NZJ27" s="6"/>
      <c r="NZK27" s="6"/>
      <c r="NZL27" s="6"/>
      <c r="NZM27" s="6"/>
      <c r="NZN27" s="6"/>
      <c r="NZO27" s="6"/>
      <c r="NZP27" s="6"/>
      <c r="NZQ27" s="6"/>
      <c r="NZR27" s="6"/>
      <c r="NZS27" s="6"/>
      <c r="NZT27" s="6"/>
      <c r="NZU27" s="6"/>
      <c r="NZV27" s="6"/>
      <c r="NZW27" s="6"/>
      <c r="NZX27" s="6"/>
      <c r="NZY27" s="6"/>
      <c r="NZZ27" s="6"/>
      <c r="OAA27" s="6"/>
      <c r="OAB27" s="6"/>
      <c r="OAC27" s="6"/>
      <c r="OAD27" s="6"/>
      <c r="OAE27" s="6"/>
      <c r="OAF27" s="6"/>
      <c r="OAG27" s="6"/>
      <c r="OAH27" s="6"/>
      <c r="OAI27" s="6"/>
      <c r="OAJ27" s="6"/>
      <c r="OAK27" s="6"/>
      <c r="OAL27" s="6"/>
      <c r="OAM27" s="6"/>
      <c r="OAN27" s="6"/>
      <c r="OAO27" s="6"/>
      <c r="OAP27" s="6"/>
      <c r="OAQ27" s="6"/>
      <c r="OAR27" s="6"/>
      <c r="OAS27" s="6"/>
      <c r="OAT27" s="6"/>
      <c r="OAU27" s="6"/>
      <c r="OAV27" s="6"/>
      <c r="OAW27" s="6"/>
      <c r="OAX27" s="6"/>
      <c r="OAY27" s="6"/>
      <c r="OAZ27" s="6"/>
      <c r="OBA27" s="6"/>
      <c r="OBB27" s="6"/>
      <c r="OBC27" s="6"/>
      <c r="OBD27" s="6"/>
      <c r="OBE27" s="6"/>
      <c r="OBF27" s="6"/>
      <c r="OBG27" s="6"/>
      <c r="OBH27" s="6"/>
      <c r="OBI27" s="6"/>
      <c r="OBJ27" s="6"/>
      <c r="OBK27" s="6"/>
      <c r="OBL27" s="6"/>
      <c r="OBM27" s="6"/>
      <c r="OBN27" s="6"/>
      <c r="OBO27" s="6"/>
      <c r="OBP27" s="6"/>
      <c r="OBQ27" s="6"/>
      <c r="OBR27" s="6"/>
      <c r="OBS27" s="6"/>
      <c r="OBT27" s="6"/>
      <c r="OBU27" s="6"/>
      <c r="OBV27" s="6"/>
      <c r="OBW27" s="6"/>
      <c r="OBX27" s="6"/>
      <c r="OBY27" s="6"/>
      <c r="OBZ27" s="6"/>
      <c r="OCA27" s="6"/>
      <c r="OCB27" s="6"/>
      <c r="OCC27" s="6"/>
      <c r="OCD27" s="6"/>
      <c r="OCE27" s="6"/>
      <c r="OCF27" s="6"/>
      <c r="OCG27" s="6"/>
      <c r="OCH27" s="6"/>
      <c r="OCI27" s="6"/>
      <c r="OCJ27" s="6"/>
      <c r="OCK27" s="6"/>
      <c r="OCL27" s="6"/>
      <c r="OCM27" s="6"/>
      <c r="OCN27" s="6"/>
      <c r="OCO27" s="6"/>
      <c r="OCP27" s="6"/>
      <c r="OCQ27" s="6"/>
      <c r="OCR27" s="6"/>
      <c r="OCS27" s="6"/>
      <c r="OCT27" s="6"/>
      <c r="OCU27" s="6"/>
      <c r="OCV27" s="6"/>
      <c r="OCW27" s="6"/>
      <c r="OCX27" s="6"/>
      <c r="OCY27" s="6"/>
      <c r="OCZ27" s="6"/>
      <c r="ODA27" s="6"/>
      <c r="ODB27" s="6"/>
      <c r="ODC27" s="6"/>
      <c r="ODD27" s="6"/>
      <c r="ODE27" s="6"/>
      <c r="ODF27" s="6"/>
      <c r="ODG27" s="6"/>
      <c r="ODH27" s="6"/>
      <c r="ODI27" s="6"/>
      <c r="ODJ27" s="6"/>
      <c r="ODK27" s="6"/>
      <c r="ODL27" s="6"/>
      <c r="ODM27" s="6"/>
      <c r="ODN27" s="6"/>
      <c r="ODO27" s="6"/>
      <c r="ODP27" s="6"/>
      <c r="ODQ27" s="6"/>
      <c r="ODR27" s="6"/>
      <c r="ODS27" s="6"/>
      <c r="ODT27" s="6"/>
      <c r="ODU27" s="6"/>
      <c r="ODV27" s="6"/>
      <c r="ODW27" s="6"/>
      <c r="ODX27" s="6"/>
      <c r="ODY27" s="6"/>
      <c r="ODZ27" s="6"/>
      <c r="OEA27" s="6"/>
      <c r="OEB27" s="6"/>
      <c r="OEC27" s="6"/>
      <c r="OED27" s="6"/>
      <c r="OEE27" s="6"/>
      <c r="OEF27" s="6"/>
      <c r="OEG27" s="6"/>
      <c r="OEH27" s="6"/>
      <c r="OEI27" s="6"/>
      <c r="OEJ27" s="6"/>
      <c r="OEK27" s="6"/>
      <c r="OEL27" s="6"/>
      <c r="OEM27" s="6"/>
      <c r="OEN27" s="6"/>
      <c r="OEO27" s="6"/>
      <c r="OEP27" s="6"/>
      <c r="OEQ27" s="6"/>
      <c r="OER27" s="6"/>
      <c r="OES27" s="6"/>
      <c r="OET27" s="6"/>
      <c r="OEU27" s="6"/>
      <c r="OEV27" s="6"/>
      <c r="OEW27" s="6"/>
      <c r="OEX27" s="6"/>
      <c r="OEY27" s="6"/>
      <c r="OEZ27" s="6"/>
      <c r="OFA27" s="6"/>
      <c r="OFB27" s="6"/>
      <c r="OFC27" s="6"/>
      <c r="OFD27" s="6"/>
      <c r="OFE27" s="6"/>
      <c r="OFF27" s="6"/>
      <c r="OFG27" s="6"/>
      <c r="OFH27" s="6"/>
      <c r="OFI27" s="6"/>
      <c r="OFJ27" s="6"/>
      <c r="OFK27" s="6"/>
      <c r="OFL27" s="6"/>
      <c r="OFM27" s="6"/>
      <c r="OFN27" s="6"/>
      <c r="OFO27" s="6"/>
      <c r="OFP27" s="6"/>
      <c r="OFQ27" s="6"/>
      <c r="OFR27" s="6"/>
      <c r="OFS27" s="6"/>
      <c r="OFT27" s="6"/>
      <c r="OFU27" s="6"/>
      <c r="OFV27" s="6"/>
      <c r="OFW27" s="6"/>
      <c r="OFX27" s="6"/>
      <c r="OFY27" s="6"/>
      <c r="OFZ27" s="6"/>
      <c r="OGA27" s="6"/>
      <c r="OGB27" s="6"/>
      <c r="OGC27" s="6"/>
      <c r="OGD27" s="6"/>
      <c r="OGE27" s="6"/>
      <c r="OGF27" s="6"/>
      <c r="OGG27" s="6"/>
      <c r="OGH27" s="6"/>
      <c r="OGI27" s="6"/>
      <c r="OGJ27" s="6"/>
      <c r="OGK27" s="6"/>
      <c r="OGL27" s="6"/>
      <c r="OGM27" s="6"/>
      <c r="OGN27" s="6"/>
      <c r="OGO27" s="6"/>
      <c r="OGP27" s="6"/>
      <c r="OGQ27" s="6"/>
      <c r="OGR27" s="6"/>
      <c r="OGS27" s="6"/>
      <c r="OGT27" s="6"/>
      <c r="OGU27" s="6"/>
      <c r="OGV27" s="6"/>
      <c r="OGW27" s="6"/>
      <c r="OGX27" s="6"/>
      <c r="OGY27" s="6"/>
      <c r="OGZ27" s="6"/>
      <c r="OHA27" s="6"/>
      <c r="OHB27" s="6"/>
      <c r="OHC27" s="6"/>
      <c r="OHD27" s="6"/>
      <c r="OHE27" s="6"/>
      <c r="OHF27" s="6"/>
      <c r="OHG27" s="6"/>
      <c r="OHH27" s="6"/>
      <c r="OHI27" s="6"/>
      <c r="OHJ27" s="6"/>
      <c r="OHK27" s="6"/>
      <c r="OHL27" s="6"/>
      <c r="OHM27" s="6"/>
      <c r="OHN27" s="6"/>
      <c r="OHO27" s="6"/>
      <c r="OHP27" s="6"/>
      <c r="OHQ27" s="6"/>
      <c r="OHR27" s="6"/>
      <c r="OHS27" s="6"/>
      <c r="OHT27" s="6"/>
      <c r="OHU27" s="6"/>
      <c r="OHV27" s="6"/>
      <c r="OHW27" s="6"/>
      <c r="OHX27" s="6"/>
      <c r="OHY27" s="6"/>
      <c r="OHZ27" s="6"/>
      <c r="OIA27" s="6"/>
      <c r="OIB27" s="6"/>
      <c r="OIC27" s="6"/>
      <c r="OID27" s="6"/>
      <c r="OIE27" s="6"/>
      <c r="OIF27" s="6"/>
      <c r="OIG27" s="6"/>
      <c r="OIH27" s="6"/>
      <c r="OII27" s="6"/>
      <c r="OIJ27" s="6"/>
      <c r="OIK27" s="6"/>
      <c r="OIL27" s="6"/>
      <c r="OIM27" s="6"/>
      <c r="OIN27" s="6"/>
      <c r="OIO27" s="6"/>
      <c r="OIP27" s="6"/>
      <c r="OIQ27" s="6"/>
      <c r="OIR27" s="6"/>
      <c r="OIS27" s="6"/>
      <c r="OIT27" s="6"/>
      <c r="OIU27" s="6"/>
      <c r="OIV27" s="6"/>
      <c r="OIW27" s="6"/>
      <c r="OIX27" s="6"/>
      <c r="OIY27" s="6"/>
      <c r="OIZ27" s="6"/>
      <c r="OJA27" s="6"/>
      <c r="OJB27" s="6"/>
      <c r="OJC27" s="6"/>
      <c r="OJD27" s="6"/>
      <c r="OJE27" s="6"/>
      <c r="OJF27" s="6"/>
      <c r="OJG27" s="6"/>
      <c r="OJH27" s="6"/>
      <c r="OJI27" s="6"/>
      <c r="OJJ27" s="6"/>
      <c r="OJK27" s="6"/>
      <c r="OJL27" s="6"/>
      <c r="OJM27" s="6"/>
      <c r="OJN27" s="6"/>
      <c r="OJO27" s="6"/>
      <c r="OJP27" s="6"/>
      <c r="OJQ27" s="6"/>
      <c r="OJR27" s="6"/>
      <c r="OJS27" s="6"/>
      <c r="OJT27" s="6"/>
      <c r="OJU27" s="6"/>
      <c r="OJV27" s="6"/>
      <c r="OJW27" s="6"/>
      <c r="OJX27" s="6"/>
      <c r="OJY27" s="6"/>
      <c r="OJZ27" s="6"/>
      <c r="OKA27" s="6"/>
      <c r="OKB27" s="6"/>
      <c r="OKC27" s="6"/>
      <c r="OKD27" s="6"/>
      <c r="OKE27" s="6"/>
      <c r="OKF27" s="6"/>
      <c r="OKG27" s="6"/>
      <c r="OKH27" s="6"/>
      <c r="OKI27" s="6"/>
      <c r="OKJ27" s="6"/>
      <c r="OKK27" s="6"/>
      <c r="OKL27" s="6"/>
      <c r="OKM27" s="6"/>
      <c r="OKN27" s="6"/>
      <c r="OKO27" s="6"/>
      <c r="OKP27" s="6"/>
      <c r="OKQ27" s="6"/>
      <c r="OKR27" s="6"/>
      <c r="OKS27" s="6"/>
      <c r="OKT27" s="6"/>
      <c r="OKU27" s="6"/>
      <c r="OKV27" s="6"/>
      <c r="OKW27" s="6"/>
      <c r="OKX27" s="6"/>
      <c r="OKY27" s="6"/>
      <c r="OKZ27" s="6"/>
      <c r="OLA27" s="6"/>
      <c r="OLB27" s="6"/>
      <c r="OLC27" s="6"/>
      <c r="OLD27" s="6"/>
      <c r="OLE27" s="6"/>
      <c r="OLF27" s="6"/>
      <c r="OLG27" s="6"/>
      <c r="OLH27" s="6"/>
      <c r="OLI27" s="6"/>
      <c r="OLJ27" s="6"/>
      <c r="OLK27" s="6"/>
      <c r="OLL27" s="6"/>
      <c r="OLM27" s="6"/>
      <c r="OLN27" s="6"/>
      <c r="OLO27" s="6"/>
      <c r="OLP27" s="6"/>
      <c r="OLQ27" s="6"/>
      <c r="OLR27" s="6"/>
      <c r="OLS27" s="6"/>
      <c r="OLT27" s="6"/>
      <c r="OLU27" s="6"/>
      <c r="OLV27" s="6"/>
      <c r="OLW27" s="6"/>
      <c r="OLX27" s="6"/>
      <c r="OLY27" s="6"/>
      <c r="OLZ27" s="6"/>
      <c r="OMA27" s="6"/>
      <c r="OMB27" s="6"/>
      <c r="OMC27" s="6"/>
      <c r="OMD27" s="6"/>
      <c r="OME27" s="6"/>
      <c r="OMF27" s="6"/>
      <c r="OMG27" s="6"/>
      <c r="OMH27" s="6"/>
      <c r="OMI27" s="6"/>
      <c r="OMJ27" s="6"/>
      <c r="OMK27" s="6"/>
      <c r="OML27" s="6"/>
      <c r="OMM27" s="6"/>
      <c r="OMN27" s="6"/>
      <c r="OMO27" s="6"/>
      <c r="OMP27" s="6"/>
      <c r="OMQ27" s="6"/>
      <c r="OMR27" s="6"/>
      <c r="OMS27" s="6"/>
      <c r="OMT27" s="6"/>
      <c r="OMU27" s="6"/>
      <c r="OMV27" s="6"/>
      <c r="OMW27" s="6"/>
      <c r="OMX27" s="6"/>
      <c r="OMY27" s="6"/>
      <c r="OMZ27" s="6"/>
      <c r="ONA27" s="6"/>
      <c r="ONB27" s="6"/>
      <c r="ONC27" s="6"/>
      <c r="OND27" s="6"/>
      <c r="ONE27" s="6"/>
      <c r="ONF27" s="6"/>
      <c r="ONG27" s="6"/>
      <c r="ONH27" s="6"/>
      <c r="ONI27" s="6"/>
      <c r="ONJ27" s="6"/>
      <c r="ONK27" s="6"/>
      <c r="ONL27" s="6"/>
      <c r="ONM27" s="6"/>
      <c r="ONN27" s="6"/>
      <c r="ONO27" s="6"/>
      <c r="ONP27" s="6"/>
      <c r="ONQ27" s="6"/>
      <c r="ONR27" s="6"/>
      <c r="ONS27" s="6"/>
      <c r="ONT27" s="6"/>
      <c r="ONU27" s="6"/>
      <c r="ONV27" s="6"/>
      <c r="ONW27" s="6"/>
      <c r="ONX27" s="6"/>
      <c r="ONY27" s="6"/>
      <c r="ONZ27" s="6"/>
      <c r="OOA27" s="6"/>
      <c r="OOB27" s="6"/>
      <c r="OOC27" s="6"/>
      <c r="OOD27" s="6"/>
      <c r="OOE27" s="6"/>
      <c r="OOF27" s="6"/>
      <c r="OOG27" s="6"/>
      <c r="OOH27" s="6"/>
      <c r="OOI27" s="6"/>
      <c r="OOJ27" s="6"/>
      <c r="OOK27" s="6"/>
      <c r="OOL27" s="6"/>
      <c r="OOM27" s="6"/>
      <c r="OON27" s="6"/>
      <c r="OOO27" s="6"/>
      <c r="OOP27" s="6"/>
      <c r="OOQ27" s="6"/>
      <c r="OOR27" s="6"/>
      <c r="OOS27" s="6"/>
      <c r="OOT27" s="6"/>
      <c r="OOU27" s="6"/>
      <c r="OOV27" s="6"/>
      <c r="OOW27" s="6"/>
      <c r="OOX27" s="6"/>
      <c r="OOY27" s="6"/>
      <c r="OOZ27" s="6"/>
      <c r="OPA27" s="6"/>
      <c r="OPB27" s="6"/>
      <c r="OPC27" s="6"/>
      <c r="OPD27" s="6"/>
      <c r="OPE27" s="6"/>
      <c r="OPF27" s="6"/>
      <c r="OPG27" s="6"/>
      <c r="OPH27" s="6"/>
      <c r="OPI27" s="6"/>
      <c r="OPJ27" s="6"/>
      <c r="OPK27" s="6"/>
      <c r="OPL27" s="6"/>
      <c r="OPM27" s="6"/>
      <c r="OPN27" s="6"/>
      <c r="OPO27" s="6"/>
      <c r="OPP27" s="6"/>
      <c r="OPQ27" s="6"/>
      <c r="OPR27" s="6"/>
      <c r="OPS27" s="6"/>
      <c r="OPT27" s="6"/>
      <c r="OPU27" s="6"/>
      <c r="OPV27" s="6"/>
      <c r="OPW27" s="6"/>
      <c r="OPX27" s="6"/>
      <c r="OPY27" s="6"/>
      <c r="OPZ27" s="6"/>
      <c r="OQA27" s="6"/>
      <c r="OQB27" s="6"/>
      <c r="OQC27" s="6"/>
      <c r="OQD27" s="6"/>
      <c r="OQE27" s="6"/>
      <c r="OQF27" s="6"/>
      <c r="OQG27" s="6"/>
      <c r="OQH27" s="6"/>
      <c r="OQI27" s="6"/>
      <c r="OQJ27" s="6"/>
      <c r="OQK27" s="6"/>
      <c r="OQL27" s="6"/>
      <c r="OQM27" s="6"/>
      <c r="OQN27" s="6"/>
      <c r="OQO27" s="6"/>
      <c r="OQP27" s="6"/>
      <c r="OQQ27" s="6"/>
      <c r="OQR27" s="6"/>
      <c r="OQS27" s="6"/>
      <c r="OQT27" s="6"/>
      <c r="OQU27" s="6"/>
      <c r="OQV27" s="6"/>
      <c r="OQW27" s="6"/>
      <c r="OQX27" s="6"/>
      <c r="OQY27" s="6"/>
      <c r="OQZ27" s="6"/>
      <c r="ORA27" s="6"/>
      <c r="ORB27" s="6"/>
      <c r="ORC27" s="6"/>
      <c r="ORD27" s="6"/>
      <c r="ORE27" s="6"/>
      <c r="ORF27" s="6"/>
      <c r="ORG27" s="6"/>
      <c r="ORH27" s="6"/>
      <c r="ORI27" s="6"/>
      <c r="ORJ27" s="6"/>
      <c r="ORK27" s="6"/>
      <c r="ORL27" s="6"/>
      <c r="ORM27" s="6"/>
      <c r="ORN27" s="6"/>
      <c r="ORO27" s="6"/>
      <c r="ORP27" s="6"/>
      <c r="ORQ27" s="6"/>
      <c r="ORR27" s="6"/>
      <c r="ORS27" s="6"/>
      <c r="ORT27" s="6"/>
      <c r="ORU27" s="6"/>
      <c r="ORV27" s="6"/>
      <c r="ORW27" s="6"/>
      <c r="ORX27" s="6"/>
      <c r="ORY27" s="6"/>
      <c r="ORZ27" s="6"/>
      <c r="OSA27" s="6"/>
      <c r="OSB27" s="6"/>
      <c r="OSC27" s="6"/>
      <c r="OSD27" s="6"/>
      <c r="OSE27" s="6"/>
      <c r="OSF27" s="6"/>
      <c r="OSG27" s="6"/>
      <c r="OSH27" s="6"/>
      <c r="OSI27" s="6"/>
      <c r="OSJ27" s="6"/>
      <c r="OSK27" s="6"/>
      <c r="OSL27" s="6"/>
      <c r="OSM27" s="6"/>
      <c r="OSN27" s="6"/>
      <c r="OSO27" s="6"/>
      <c r="OSP27" s="6"/>
      <c r="OSQ27" s="6"/>
      <c r="OSR27" s="6"/>
      <c r="OSS27" s="6"/>
      <c r="OST27" s="6"/>
      <c r="OSU27" s="6"/>
      <c r="OSV27" s="6"/>
      <c r="OSW27" s="6"/>
      <c r="OSX27" s="6"/>
      <c r="OSY27" s="6"/>
      <c r="OSZ27" s="6"/>
      <c r="OTA27" s="6"/>
      <c r="OTB27" s="6"/>
      <c r="OTC27" s="6"/>
      <c r="OTD27" s="6"/>
      <c r="OTE27" s="6"/>
      <c r="OTF27" s="6"/>
      <c r="OTG27" s="6"/>
      <c r="OTH27" s="6"/>
      <c r="OTI27" s="6"/>
      <c r="OTJ27" s="6"/>
      <c r="OTK27" s="6"/>
      <c r="OTL27" s="6"/>
      <c r="OTM27" s="6"/>
      <c r="OTN27" s="6"/>
      <c r="OTO27" s="6"/>
      <c r="OTP27" s="6"/>
      <c r="OTQ27" s="6"/>
      <c r="OTR27" s="6"/>
      <c r="OTS27" s="6"/>
      <c r="OTT27" s="6"/>
      <c r="OTU27" s="6"/>
      <c r="OTV27" s="6"/>
      <c r="OTW27" s="6"/>
      <c r="OTX27" s="6"/>
      <c r="OTY27" s="6"/>
      <c r="OTZ27" s="6"/>
      <c r="OUA27" s="6"/>
      <c r="OUB27" s="6"/>
      <c r="OUC27" s="6"/>
      <c r="OUD27" s="6"/>
      <c r="OUE27" s="6"/>
      <c r="OUF27" s="6"/>
      <c r="OUG27" s="6"/>
      <c r="OUH27" s="6"/>
      <c r="OUI27" s="6"/>
      <c r="OUJ27" s="6"/>
      <c r="OUK27" s="6"/>
      <c r="OUL27" s="6"/>
      <c r="OUM27" s="6"/>
      <c r="OUN27" s="6"/>
      <c r="OUO27" s="6"/>
      <c r="OUP27" s="6"/>
      <c r="OUQ27" s="6"/>
      <c r="OUR27" s="6"/>
      <c r="OUS27" s="6"/>
      <c r="OUT27" s="6"/>
      <c r="OUU27" s="6"/>
      <c r="OUV27" s="6"/>
      <c r="OUW27" s="6"/>
      <c r="OUX27" s="6"/>
      <c r="OUY27" s="6"/>
      <c r="OUZ27" s="6"/>
      <c r="OVA27" s="6"/>
      <c r="OVB27" s="6"/>
      <c r="OVC27" s="6"/>
      <c r="OVD27" s="6"/>
      <c r="OVE27" s="6"/>
      <c r="OVF27" s="6"/>
      <c r="OVG27" s="6"/>
      <c r="OVH27" s="6"/>
      <c r="OVI27" s="6"/>
      <c r="OVJ27" s="6"/>
      <c r="OVK27" s="6"/>
      <c r="OVL27" s="6"/>
      <c r="OVM27" s="6"/>
      <c r="OVN27" s="6"/>
      <c r="OVO27" s="6"/>
      <c r="OVP27" s="6"/>
      <c r="OVQ27" s="6"/>
      <c r="OVR27" s="6"/>
      <c r="OVS27" s="6"/>
      <c r="OVT27" s="6"/>
      <c r="OVU27" s="6"/>
      <c r="OVV27" s="6"/>
      <c r="OVW27" s="6"/>
      <c r="OVX27" s="6"/>
      <c r="OVY27" s="6"/>
      <c r="OVZ27" s="6"/>
      <c r="OWA27" s="6"/>
      <c r="OWB27" s="6"/>
      <c r="OWC27" s="6"/>
      <c r="OWD27" s="6"/>
      <c r="OWE27" s="6"/>
      <c r="OWF27" s="6"/>
      <c r="OWG27" s="6"/>
      <c r="OWH27" s="6"/>
      <c r="OWI27" s="6"/>
      <c r="OWJ27" s="6"/>
      <c r="OWK27" s="6"/>
      <c r="OWL27" s="6"/>
      <c r="OWM27" s="6"/>
      <c r="OWN27" s="6"/>
      <c r="OWO27" s="6"/>
      <c r="OWP27" s="6"/>
      <c r="OWQ27" s="6"/>
      <c r="OWR27" s="6"/>
      <c r="OWS27" s="6"/>
      <c r="OWT27" s="6"/>
      <c r="OWU27" s="6"/>
      <c r="OWV27" s="6"/>
      <c r="OWW27" s="6"/>
      <c r="OWX27" s="6"/>
      <c r="OWY27" s="6"/>
      <c r="OWZ27" s="6"/>
      <c r="OXA27" s="6"/>
      <c r="OXB27" s="6"/>
      <c r="OXC27" s="6"/>
      <c r="OXD27" s="6"/>
      <c r="OXE27" s="6"/>
      <c r="OXF27" s="6"/>
      <c r="OXG27" s="6"/>
      <c r="OXH27" s="6"/>
      <c r="OXI27" s="6"/>
      <c r="OXJ27" s="6"/>
      <c r="OXK27" s="6"/>
      <c r="OXL27" s="6"/>
      <c r="OXM27" s="6"/>
      <c r="OXN27" s="6"/>
      <c r="OXO27" s="6"/>
      <c r="OXP27" s="6"/>
      <c r="OXQ27" s="6"/>
      <c r="OXR27" s="6"/>
      <c r="OXS27" s="6"/>
      <c r="OXT27" s="6"/>
      <c r="OXU27" s="6"/>
      <c r="OXV27" s="6"/>
      <c r="OXW27" s="6"/>
      <c r="OXX27" s="6"/>
      <c r="OXY27" s="6"/>
      <c r="OXZ27" s="6"/>
      <c r="OYA27" s="6"/>
      <c r="OYB27" s="6"/>
      <c r="OYC27" s="6"/>
      <c r="OYD27" s="6"/>
      <c r="OYE27" s="6"/>
      <c r="OYF27" s="6"/>
      <c r="OYG27" s="6"/>
      <c r="OYH27" s="6"/>
      <c r="OYI27" s="6"/>
      <c r="OYJ27" s="6"/>
      <c r="OYK27" s="6"/>
      <c r="OYL27" s="6"/>
      <c r="OYM27" s="6"/>
      <c r="OYN27" s="6"/>
      <c r="OYO27" s="6"/>
      <c r="OYP27" s="6"/>
      <c r="OYQ27" s="6"/>
      <c r="OYR27" s="6"/>
      <c r="OYS27" s="6"/>
      <c r="OYT27" s="6"/>
      <c r="OYU27" s="6"/>
      <c r="OYV27" s="6"/>
      <c r="OYW27" s="6"/>
      <c r="OYX27" s="6"/>
      <c r="OYY27" s="6"/>
      <c r="OYZ27" s="6"/>
      <c r="OZA27" s="6"/>
      <c r="OZB27" s="6"/>
      <c r="OZC27" s="6"/>
      <c r="OZD27" s="6"/>
      <c r="OZE27" s="6"/>
      <c r="OZF27" s="6"/>
      <c r="OZG27" s="6"/>
      <c r="OZH27" s="6"/>
      <c r="OZI27" s="6"/>
      <c r="OZJ27" s="6"/>
      <c r="OZK27" s="6"/>
      <c r="OZL27" s="6"/>
      <c r="OZM27" s="6"/>
      <c r="OZN27" s="6"/>
      <c r="OZO27" s="6"/>
      <c r="OZP27" s="6"/>
      <c r="OZQ27" s="6"/>
      <c r="OZR27" s="6"/>
      <c r="OZS27" s="6"/>
      <c r="OZT27" s="6"/>
      <c r="OZU27" s="6"/>
      <c r="OZV27" s="6"/>
      <c r="OZW27" s="6"/>
      <c r="OZX27" s="6"/>
      <c r="OZY27" s="6"/>
      <c r="OZZ27" s="6"/>
      <c r="PAA27" s="6"/>
      <c r="PAB27" s="6"/>
      <c r="PAC27" s="6"/>
      <c r="PAD27" s="6"/>
      <c r="PAE27" s="6"/>
      <c r="PAF27" s="6"/>
      <c r="PAG27" s="6"/>
      <c r="PAH27" s="6"/>
      <c r="PAI27" s="6"/>
      <c r="PAJ27" s="6"/>
      <c r="PAK27" s="6"/>
      <c r="PAL27" s="6"/>
      <c r="PAM27" s="6"/>
      <c r="PAN27" s="6"/>
      <c r="PAO27" s="6"/>
      <c r="PAP27" s="6"/>
      <c r="PAQ27" s="6"/>
      <c r="PAR27" s="6"/>
      <c r="PAS27" s="6"/>
      <c r="PAT27" s="6"/>
      <c r="PAU27" s="6"/>
      <c r="PAV27" s="6"/>
      <c r="PAW27" s="6"/>
      <c r="PAX27" s="6"/>
      <c r="PAY27" s="6"/>
      <c r="PAZ27" s="6"/>
      <c r="PBA27" s="6"/>
      <c r="PBB27" s="6"/>
      <c r="PBC27" s="6"/>
      <c r="PBD27" s="6"/>
      <c r="PBE27" s="6"/>
      <c r="PBF27" s="6"/>
      <c r="PBG27" s="6"/>
      <c r="PBH27" s="6"/>
      <c r="PBI27" s="6"/>
      <c r="PBJ27" s="6"/>
      <c r="PBK27" s="6"/>
      <c r="PBL27" s="6"/>
      <c r="PBM27" s="6"/>
      <c r="PBN27" s="6"/>
      <c r="PBO27" s="6"/>
      <c r="PBP27" s="6"/>
      <c r="PBQ27" s="6"/>
      <c r="PBR27" s="6"/>
      <c r="PBS27" s="6"/>
      <c r="PBT27" s="6"/>
      <c r="PBU27" s="6"/>
      <c r="PBV27" s="6"/>
      <c r="PBW27" s="6"/>
      <c r="PBX27" s="6"/>
      <c r="PBY27" s="6"/>
      <c r="PBZ27" s="6"/>
      <c r="PCA27" s="6"/>
      <c r="PCB27" s="6"/>
      <c r="PCC27" s="6"/>
      <c r="PCD27" s="6"/>
      <c r="PCE27" s="6"/>
      <c r="PCF27" s="6"/>
      <c r="PCG27" s="6"/>
      <c r="PCH27" s="6"/>
      <c r="PCI27" s="6"/>
      <c r="PCJ27" s="6"/>
      <c r="PCK27" s="6"/>
      <c r="PCL27" s="6"/>
      <c r="PCM27" s="6"/>
      <c r="PCN27" s="6"/>
      <c r="PCO27" s="6"/>
      <c r="PCP27" s="6"/>
      <c r="PCQ27" s="6"/>
      <c r="PCR27" s="6"/>
      <c r="PCS27" s="6"/>
      <c r="PCT27" s="6"/>
      <c r="PCU27" s="6"/>
      <c r="PCV27" s="6"/>
      <c r="PCW27" s="6"/>
      <c r="PCX27" s="6"/>
      <c r="PCY27" s="6"/>
      <c r="PCZ27" s="6"/>
      <c r="PDA27" s="6"/>
      <c r="PDB27" s="6"/>
      <c r="PDC27" s="6"/>
      <c r="PDD27" s="6"/>
      <c r="PDE27" s="6"/>
      <c r="PDF27" s="6"/>
      <c r="PDG27" s="6"/>
      <c r="PDH27" s="6"/>
      <c r="PDI27" s="6"/>
      <c r="PDJ27" s="6"/>
      <c r="PDK27" s="6"/>
      <c r="PDL27" s="6"/>
      <c r="PDM27" s="6"/>
      <c r="PDN27" s="6"/>
      <c r="PDO27" s="6"/>
      <c r="PDP27" s="6"/>
      <c r="PDQ27" s="6"/>
      <c r="PDR27" s="6"/>
      <c r="PDS27" s="6"/>
      <c r="PDT27" s="6"/>
      <c r="PDU27" s="6"/>
      <c r="PDV27" s="6"/>
      <c r="PDW27" s="6"/>
      <c r="PDX27" s="6"/>
      <c r="PDY27" s="6"/>
      <c r="PDZ27" s="6"/>
      <c r="PEA27" s="6"/>
      <c r="PEB27" s="6"/>
      <c r="PEC27" s="6"/>
      <c r="PED27" s="6"/>
      <c r="PEE27" s="6"/>
      <c r="PEF27" s="6"/>
      <c r="PEG27" s="6"/>
      <c r="PEH27" s="6"/>
      <c r="PEI27" s="6"/>
      <c r="PEJ27" s="6"/>
      <c r="PEK27" s="6"/>
      <c r="PEL27" s="6"/>
      <c r="PEM27" s="6"/>
      <c r="PEN27" s="6"/>
      <c r="PEO27" s="6"/>
      <c r="PEP27" s="6"/>
      <c r="PEQ27" s="6"/>
      <c r="PER27" s="6"/>
      <c r="PES27" s="6"/>
      <c r="PET27" s="6"/>
      <c r="PEU27" s="6"/>
      <c r="PEV27" s="6"/>
      <c r="PEW27" s="6"/>
      <c r="PEX27" s="6"/>
      <c r="PEY27" s="6"/>
      <c r="PEZ27" s="6"/>
      <c r="PFA27" s="6"/>
      <c r="PFB27" s="6"/>
      <c r="PFC27" s="6"/>
      <c r="PFD27" s="6"/>
      <c r="PFE27" s="6"/>
      <c r="PFF27" s="6"/>
      <c r="PFG27" s="6"/>
      <c r="PFH27" s="6"/>
      <c r="PFI27" s="6"/>
      <c r="PFJ27" s="6"/>
      <c r="PFK27" s="6"/>
      <c r="PFL27" s="6"/>
      <c r="PFM27" s="6"/>
      <c r="PFN27" s="6"/>
      <c r="PFO27" s="6"/>
      <c r="PFP27" s="6"/>
      <c r="PFQ27" s="6"/>
      <c r="PFR27" s="6"/>
      <c r="PFS27" s="6"/>
      <c r="PFT27" s="6"/>
      <c r="PFU27" s="6"/>
      <c r="PFV27" s="6"/>
      <c r="PFW27" s="6"/>
      <c r="PFX27" s="6"/>
      <c r="PFY27" s="6"/>
      <c r="PFZ27" s="6"/>
      <c r="PGA27" s="6"/>
      <c r="PGB27" s="6"/>
      <c r="PGC27" s="6"/>
      <c r="PGD27" s="6"/>
      <c r="PGE27" s="6"/>
      <c r="PGF27" s="6"/>
      <c r="PGG27" s="6"/>
      <c r="PGH27" s="6"/>
      <c r="PGI27" s="6"/>
      <c r="PGJ27" s="6"/>
      <c r="PGK27" s="6"/>
      <c r="PGL27" s="6"/>
      <c r="PGM27" s="6"/>
      <c r="PGN27" s="6"/>
      <c r="PGO27" s="6"/>
      <c r="PGP27" s="6"/>
      <c r="PGQ27" s="6"/>
      <c r="PGR27" s="6"/>
      <c r="PGS27" s="6"/>
      <c r="PGT27" s="6"/>
      <c r="PGU27" s="6"/>
      <c r="PGV27" s="6"/>
      <c r="PGW27" s="6"/>
      <c r="PGX27" s="6"/>
      <c r="PGY27" s="6"/>
      <c r="PGZ27" s="6"/>
      <c r="PHA27" s="6"/>
      <c r="PHB27" s="6"/>
      <c r="PHC27" s="6"/>
      <c r="PHD27" s="6"/>
      <c r="PHE27" s="6"/>
      <c r="PHF27" s="6"/>
      <c r="PHG27" s="6"/>
      <c r="PHH27" s="6"/>
      <c r="PHI27" s="6"/>
      <c r="PHJ27" s="6"/>
      <c r="PHK27" s="6"/>
      <c r="PHL27" s="6"/>
      <c r="PHM27" s="6"/>
      <c r="PHN27" s="6"/>
      <c r="PHO27" s="6"/>
      <c r="PHP27" s="6"/>
      <c r="PHQ27" s="6"/>
      <c r="PHR27" s="6"/>
      <c r="PHS27" s="6"/>
      <c r="PHT27" s="6"/>
      <c r="PHU27" s="6"/>
      <c r="PHV27" s="6"/>
      <c r="PHW27" s="6"/>
      <c r="PHX27" s="6"/>
      <c r="PHY27" s="6"/>
      <c r="PHZ27" s="6"/>
      <c r="PIA27" s="6"/>
      <c r="PIB27" s="6"/>
      <c r="PIC27" s="6"/>
      <c r="PID27" s="6"/>
      <c r="PIE27" s="6"/>
      <c r="PIF27" s="6"/>
      <c r="PIG27" s="6"/>
      <c r="PIH27" s="6"/>
      <c r="PII27" s="6"/>
      <c r="PIJ27" s="6"/>
      <c r="PIK27" s="6"/>
      <c r="PIL27" s="6"/>
      <c r="PIM27" s="6"/>
      <c r="PIN27" s="6"/>
      <c r="PIO27" s="6"/>
      <c r="PIP27" s="6"/>
      <c r="PIQ27" s="6"/>
      <c r="PIR27" s="6"/>
      <c r="PIS27" s="6"/>
      <c r="PIT27" s="6"/>
      <c r="PIU27" s="6"/>
      <c r="PIV27" s="6"/>
      <c r="PIW27" s="6"/>
      <c r="PIX27" s="6"/>
      <c r="PIY27" s="6"/>
      <c r="PIZ27" s="6"/>
      <c r="PJA27" s="6"/>
      <c r="PJB27" s="6"/>
      <c r="PJC27" s="6"/>
      <c r="PJD27" s="6"/>
      <c r="PJE27" s="6"/>
      <c r="PJF27" s="6"/>
      <c r="PJG27" s="6"/>
      <c r="PJH27" s="6"/>
      <c r="PJI27" s="6"/>
      <c r="PJJ27" s="6"/>
      <c r="PJK27" s="6"/>
      <c r="PJL27" s="6"/>
      <c r="PJM27" s="6"/>
      <c r="PJN27" s="6"/>
      <c r="PJO27" s="6"/>
      <c r="PJP27" s="6"/>
      <c r="PJQ27" s="6"/>
      <c r="PJR27" s="6"/>
      <c r="PJS27" s="6"/>
      <c r="PJT27" s="6"/>
      <c r="PJU27" s="6"/>
      <c r="PJV27" s="6"/>
      <c r="PJW27" s="6"/>
      <c r="PJX27" s="6"/>
      <c r="PJY27" s="6"/>
      <c r="PJZ27" s="6"/>
      <c r="PKA27" s="6"/>
      <c r="PKB27" s="6"/>
      <c r="PKC27" s="6"/>
      <c r="PKD27" s="6"/>
      <c r="PKE27" s="6"/>
      <c r="PKF27" s="6"/>
      <c r="PKG27" s="6"/>
      <c r="PKH27" s="6"/>
      <c r="PKI27" s="6"/>
      <c r="PKJ27" s="6"/>
      <c r="PKK27" s="6"/>
      <c r="PKL27" s="6"/>
      <c r="PKM27" s="6"/>
      <c r="PKN27" s="6"/>
      <c r="PKO27" s="6"/>
      <c r="PKP27" s="6"/>
      <c r="PKQ27" s="6"/>
      <c r="PKR27" s="6"/>
      <c r="PKS27" s="6"/>
      <c r="PKT27" s="6"/>
      <c r="PKU27" s="6"/>
      <c r="PKV27" s="6"/>
      <c r="PKW27" s="6"/>
      <c r="PKX27" s="6"/>
      <c r="PKY27" s="6"/>
      <c r="PKZ27" s="6"/>
      <c r="PLA27" s="6"/>
      <c r="PLB27" s="6"/>
      <c r="PLC27" s="6"/>
      <c r="PLD27" s="6"/>
      <c r="PLE27" s="6"/>
      <c r="PLF27" s="6"/>
      <c r="PLG27" s="6"/>
      <c r="PLH27" s="6"/>
      <c r="PLI27" s="6"/>
      <c r="PLJ27" s="6"/>
      <c r="PLK27" s="6"/>
      <c r="PLL27" s="6"/>
      <c r="PLM27" s="6"/>
      <c r="PLN27" s="6"/>
      <c r="PLO27" s="6"/>
      <c r="PLP27" s="6"/>
      <c r="PLQ27" s="6"/>
      <c r="PLR27" s="6"/>
      <c r="PLS27" s="6"/>
      <c r="PLT27" s="6"/>
      <c r="PLU27" s="6"/>
      <c r="PLV27" s="6"/>
      <c r="PLW27" s="6"/>
      <c r="PLX27" s="6"/>
      <c r="PLY27" s="6"/>
      <c r="PLZ27" s="6"/>
      <c r="PMA27" s="6"/>
      <c r="PMB27" s="6"/>
      <c r="PMC27" s="6"/>
      <c r="PMD27" s="6"/>
      <c r="PME27" s="6"/>
      <c r="PMF27" s="6"/>
      <c r="PMG27" s="6"/>
      <c r="PMH27" s="6"/>
      <c r="PMI27" s="6"/>
      <c r="PMJ27" s="6"/>
      <c r="PMK27" s="6"/>
      <c r="PML27" s="6"/>
      <c r="PMM27" s="6"/>
      <c r="PMN27" s="6"/>
      <c r="PMO27" s="6"/>
      <c r="PMP27" s="6"/>
      <c r="PMQ27" s="6"/>
      <c r="PMR27" s="6"/>
      <c r="PMS27" s="6"/>
      <c r="PMT27" s="6"/>
      <c r="PMU27" s="6"/>
      <c r="PMV27" s="6"/>
      <c r="PMW27" s="6"/>
      <c r="PMX27" s="6"/>
      <c r="PMY27" s="6"/>
      <c r="PMZ27" s="6"/>
      <c r="PNA27" s="6"/>
      <c r="PNB27" s="6"/>
      <c r="PNC27" s="6"/>
      <c r="PND27" s="6"/>
      <c r="PNE27" s="6"/>
      <c r="PNF27" s="6"/>
      <c r="PNG27" s="6"/>
      <c r="PNH27" s="6"/>
      <c r="PNI27" s="6"/>
      <c r="PNJ27" s="6"/>
      <c r="PNK27" s="6"/>
      <c r="PNL27" s="6"/>
      <c r="PNM27" s="6"/>
      <c r="PNN27" s="6"/>
      <c r="PNO27" s="6"/>
      <c r="PNP27" s="6"/>
      <c r="PNQ27" s="6"/>
      <c r="PNR27" s="6"/>
      <c r="PNS27" s="6"/>
      <c r="PNT27" s="6"/>
      <c r="PNU27" s="6"/>
      <c r="PNV27" s="6"/>
      <c r="PNW27" s="6"/>
      <c r="PNX27" s="6"/>
      <c r="PNY27" s="6"/>
      <c r="PNZ27" s="6"/>
      <c r="POA27" s="6"/>
      <c r="POB27" s="6"/>
      <c r="POC27" s="6"/>
      <c r="POD27" s="6"/>
      <c r="POE27" s="6"/>
      <c r="POF27" s="6"/>
      <c r="POG27" s="6"/>
      <c r="POH27" s="6"/>
      <c r="POI27" s="6"/>
      <c r="POJ27" s="6"/>
      <c r="POK27" s="6"/>
      <c r="POL27" s="6"/>
      <c r="POM27" s="6"/>
      <c r="PON27" s="6"/>
      <c r="POO27" s="6"/>
      <c r="POP27" s="6"/>
      <c r="POQ27" s="6"/>
      <c r="POR27" s="6"/>
      <c r="POS27" s="6"/>
      <c r="POT27" s="6"/>
      <c r="POU27" s="6"/>
      <c r="POV27" s="6"/>
      <c r="POW27" s="6"/>
      <c r="POX27" s="6"/>
      <c r="POY27" s="6"/>
      <c r="POZ27" s="6"/>
      <c r="PPA27" s="6"/>
      <c r="PPB27" s="6"/>
      <c r="PPC27" s="6"/>
      <c r="PPD27" s="6"/>
      <c r="PPE27" s="6"/>
      <c r="PPF27" s="6"/>
      <c r="PPG27" s="6"/>
      <c r="PPH27" s="6"/>
      <c r="PPI27" s="6"/>
      <c r="PPJ27" s="6"/>
      <c r="PPK27" s="6"/>
      <c r="PPL27" s="6"/>
      <c r="PPM27" s="6"/>
      <c r="PPN27" s="6"/>
      <c r="PPO27" s="6"/>
      <c r="PPP27" s="6"/>
      <c r="PPQ27" s="6"/>
      <c r="PPR27" s="6"/>
      <c r="PPS27" s="6"/>
      <c r="PPT27" s="6"/>
      <c r="PPU27" s="6"/>
      <c r="PPV27" s="6"/>
      <c r="PPW27" s="6"/>
      <c r="PPX27" s="6"/>
      <c r="PPY27" s="6"/>
      <c r="PPZ27" s="6"/>
      <c r="PQA27" s="6"/>
      <c r="PQB27" s="6"/>
      <c r="PQC27" s="6"/>
      <c r="PQD27" s="6"/>
      <c r="PQE27" s="6"/>
      <c r="PQF27" s="6"/>
      <c r="PQG27" s="6"/>
      <c r="PQH27" s="6"/>
      <c r="PQI27" s="6"/>
      <c r="PQJ27" s="6"/>
      <c r="PQK27" s="6"/>
      <c r="PQL27" s="6"/>
      <c r="PQM27" s="6"/>
      <c r="PQN27" s="6"/>
      <c r="PQO27" s="6"/>
      <c r="PQP27" s="6"/>
      <c r="PQQ27" s="6"/>
      <c r="PQR27" s="6"/>
      <c r="PQS27" s="6"/>
      <c r="PQT27" s="6"/>
      <c r="PQU27" s="6"/>
      <c r="PQV27" s="6"/>
      <c r="PQW27" s="6"/>
      <c r="PQX27" s="6"/>
      <c r="PQY27" s="6"/>
      <c r="PQZ27" s="6"/>
      <c r="PRA27" s="6"/>
      <c r="PRB27" s="6"/>
      <c r="PRC27" s="6"/>
      <c r="PRD27" s="6"/>
      <c r="PRE27" s="6"/>
      <c r="PRF27" s="6"/>
      <c r="PRG27" s="6"/>
      <c r="PRH27" s="6"/>
      <c r="PRI27" s="6"/>
      <c r="PRJ27" s="6"/>
      <c r="PRK27" s="6"/>
      <c r="PRL27" s="6"/>
      <c r="PRM27" s="6"/>
      <c r="PRN27" s="6"/>
      <c r="PRO27" s="6"/>
      <c r="PRP27" s="6"/>
      <c r="PRQ27" s="6"/>
      <c r="PRR27" s="6"/>
      <c r="PRS27" s="6"/>
      <c r="PRT27" s="6"/>
      <c r="PRU27" s="6"/>
      <c r="PRV27" s="6"/>
      <c r="PRW27" s="6"/>
      <c r="PRX27" s="6"/>
      <c r="PRY27" s="6"/>
      <c r="PRZ27" s="6"/>
      <c r="PSA27" s="6"/>
      <c r="PSB27" s="6"/>
      <c r="PSC27" s="6"/>
      <c r="PSD27" s="6"/>
      <c r="PSE27" s="6"/>
      <c r="PSF27" s="6"/>
      <c r="PSG27" s="6"/>
      <c r="PSH27" s="6"/>
      <c r="PSI27" s="6"/>
      <c r="PSJ27" s="6"/>
      <c r="PSK27" s="6"/>
      <c r="PSL27" s="6"/>
      <c r="PSM27" s="6"/>
      <c r="PSN27" s="6"/>
      <c r="PSO27" s="6"/>
      <c r="PSP27" s="6"/>
      <c r="PSQ27" s="6"/>
      <c r="PSR27" s="6"/>
      <c r="PSS27" s="6"/>
      <c r="PST27" s="6"/>
      <c r="PSU27" s="6"/>
      <c r="PSV27" s="6"/>
      <c r="PSW27" s="6"/>
      <c r="PSX27" s="6"/>
      <c r="PSY27" s="6"/>
      <c r="PSZ27" s="6"/>
      <c r="PTA27" s="6"/>
      <c r="PTB27" s="6"/>
      <c r="PTC27" s="6"/>
      <c r="PTD27" s="6"/>
      <c r="PTE27" s="6"/>
      <c r="PTF27" s="6"/>
      <c r="PTG27" s="6"/>
      <c r="PTH27" s="6"/>
      <c r="PTI27" s="6"/>
      <c r="PTJ27" s="6"/>
      <c r="PTK27" s="6"/>
      <c r="PTL27" s="6"/>
      <c r="PTM27" s="6"/>
      <c r="PTN27" s="6"/>
      <c r="PTO27" s="6"/>
      <c r="PTP27" s="6"/>
      <c r="PTQ27" s="6"/>
      <c r="PTR27" s="6"/>
      <c r="PTS27" s="6"/>
      <c r="PTT27" s="6"/>
      <c r="PTU27" s="6"/>
      <c r="PTV27" s="6"/>
      <c r="PTW27" s="6"/>
      <c r="PTX27" s="6"/>
      <c r="PTY27" s="6"/>
      <c r="PTZ27" s="6"/>
      <c r="PUA27" s="6"/>
      <c r="PUB27" s="6"/>
      <c r="PUC27" s="6"/>
      <c r="PUD27" s="6"/>
      <c r="PUE27" s="6"/>
      <c r="PUF27" s="6"/>
      <c r="PUG27" s="6"/>
      <c r="PUH27" s="6"/>
      <c r="PUI27" s="6"/>
      <c r="PUJ27" s="6"/>
      <c r="PUK27" s="6"/>
      <c r="PUL27" s="6"/>
      <c r="PUM27" s="6"/>
      <c r="PUN27" s="6"/>
      <c r="PUO27" s="6"/>
      <c r="PUP27" s="6"/>
      <c r="PUQ27" s="6"/>
      <c r="PUR27" s="6"/>
      <c r="PUS27" s="6"/>
      <c r="PUT27" s="6"/>
      <c r="PUU27" s="6"/>
      <c r="PUV27" s="6"/>
      <c r="PUW27" s="6"/>
      <c r="PUX27" s="6"/>
      <c r="PUY27" s="6"/>
      <c r="PUZ27" s="6"/>
      <c r="PVA27" s="6"/>
      <c r="PVB27" s="6"/>
      <c r="PVC27" s="6"/>
      <c r="PVD27" s="6"/>
      <c r="PVE27" s="6"/>
      <c r="PVF27" s="6"/>
      <c r="PVG27" s="6"/>
      <c r="PVH27" s="6"/>
      <c r="PVI27" s="6"/>
      <c r="PVJ27" s="6"/>
      <c r="PVK27" s="6"/>
      <c r="PVL27" s="6"/>
      <c r="PVM27" s="6"/>
      <c r="PVN27" s="6"/>
      <c r="PVO27" s="6"/>
      <c r="PVP27" s="6"/>
      <c r="PVQ27" s="6"/>
      <c r="PVR27" s="6"/>
      <c r="PVS27" s="6"/>
      <c r="PVT27" s="6"/>
      <c r="PVU27" s="6"/>
      <c r="PVV27" s="6"/>
      <c r="PVW27" s="6"/>
      <c r="PVX27" s="6"/>
      <c r="PVY27" s="6"/>
      <c r="PVZ27" s="6"/>
      <c r="PWA27" s="6"/>
      <c r="PWB27" s="6"/>
      <c r="PWC27" s="6"/>
      <c r="PWD27" s="6"/>
      <c r="PWE27" s="6"/>
      <c r="PWF27" s="6"/>
      <c r="PWG27" s="6"/>
      <c r="PWH27" s="6"/>
      <c r="PWI27" s="6"/>
      <c r="PWJ27" s="6"/>
      <c r="PWK27" s="6"/>
      <c r="PWL27" s="6"/>
      <c r="PWM27" s="6"/>
      <c r="PWN27" s="6"/>
      <c r="PWO27" s="6"/>
      <c r="PWP27" s="6"/>
      <c r="PWQ27" s="6"/>
      <c r="PWR27" s="6"/>
      <c r="PWS27" s="6"/>
      <c r="PWT27" s="6"/>
      <c r="PWU27" s="6"/>
      <c r="PWV27" s="6"/>
      <c r="PWW27" s="6"/>
      <c r="PWX27" s="6"/>
      <c r="PWY27" s="6"/>
      <c r="PWZ27" s="6"/>
      <c r="PXA27" s="6"/>
      <c r="PXB27" s="6"/>
      <c r="PXC27" s="6"/>
      <c r="PXD27" s="6"/>
      <c r="PXE27" s="6"/>
      <c r="PXF27" s="6"/>
      <c r="PXG27" s="6"/>
      <c r="PXH27" s="6"/>
      <c r="PXI27" s="6"/>
      <c r="PXJ27" s="6"/>
      <c r="PXK27" s="6"/>
      <c r="PXL27" s="6"/>
      <c r="PXM27" s="6"/>
      <c r="PXN27" s="6"/>
      <c r="PXO27" s="6"/>
      <c r="PXP27" s="6"/>
      <c r="PXQ27" s="6"/>
      <c r="PXR27" s="6"/>
      <c r="PXS27" s="6"/>
      <c r="PXT27" s="6"/>
      <c r="PXU27" s="6"/>
      <c r="PXV27" s="6"/>
      <c r="PXW27" s="6"/>
      <c r="PXX27" s="6"/>
      <c r="PXY27" s="6"/>
      <c r="PXZ27" s="6"/>
      <c r="PYA27" s="6"/>
      <c r="PYB27" s="6"/>
      <c r="PYC27" s="6"/>
      <c r="PYD27" s="6"/>
      <c r="PYE27" s="6"/>
      <c r="PYF27" s="6"/>
      <c r="PYG27" s="6"/>
      <c r="PYH27" s="6"/>
      <c r="PYI27" s="6"/>
      <c r="PYJ27" s="6"/>
      <c r="PYK27" s="6"/>
      <c r="PYL27" s="6"/>
      <c r="PYM27" s="6"/>
      <c r="PYN27" s="6"/>
      <c r="PYO27" s="6"/>
      <c r="PYP27" s="6"/>
      <c r="PYQ27" s="6"/>
      <c r="PYR27" s="6"/>
      <c r="PYS27" s="6"/>
      <c r="PYT27" s="6"/>
      <c r="PYU27" s="6"/>
      <c r="PYV27" s="6"/>
      <c r="PYW27" s="6"/>
      <c r="PYX27" s="6"/>
      <c r="PYY27" s="6"/>
      <c r="PYZ27" s="6"/>
      <c r="PZA27" s="6"/>
      <c r="PZB27" s="6"/>
      <c r="PZC27" s="6"/>
      <c r="PZD27" s="6"/>
      <c r="PZE27" s="6"/>
      <c r="PZF27" s="6"/>
      <c r="PZG27" s="6"/>
      <c r="PZH27" s="6"/>
      <c r="PZI27" s="6"/>
      <c r="PZJ27" s="6"/>
      <c r="PZK27" s="6"/>
      <c r="PZL27" s="6"/>
      <c r="PZM27" s="6"/>
      <c r="PZN27" s="6"/>
      <c r="PZO27" s="6"/>
      <c r="PZP27" s="6"/>
      <c r="PZQ27" s="6"/>
      <c r="PZR27" s="6"/>
      <c r="PZS27" s="6"/>
      <c r="PZT27" s="6"/>
      <c r="PZU27" s="6"/>
      <c r="PZV27" s="6"/>
      <c r="PZW27" s="6"/>
      <c r="PZX27" s="6"/>
      <c r="PZY27" s="6"/>
      <c r="PZZ27" s="6"/>
      <c r="QAA27" s="6"/>
      <c r="QAB27" s="6"/>
      <c r="QAC27" s="6"/>
      <c r="QAD27" s="6"/>
      <c r="QAE27" s="6"/>
      <c r="QAF27" s="6"/>
      <c r="QAG27" s="6"/>
      <c r="QAH27" s="6"/>
      <c r="QAI27" s="6"/>
      <c r="QAJ27" s="6"/>
      <c r="QAK27" s="6"/>
      <c r="QAL27" s="6"/>
      <c r="QAM27" s="6"/>
      <c r="QAN27" s="6"/>
      <c r="QAO27" s="6"/>
      <c r="QAP27" s="6"/>
      <c r="QAQ27" s="6"/>
      <c r="QAR27" s="6"/>
      <c r="QAS27" s="6"/>
      <c r="QAT27" s="6"/>
      <c r="QAU27" s="6"/>
      <c r="QAV27" s="6"/>
      <c r="QAW27" s="6"/>
      <c r="QAX27" s="6"/>
      <c r="QAY27" s="6"/>
      <c r="QAZ27" s="6"/>
      <c r="QBA27" s="6"/>
      <c r="QBB27" s="6"/>
      <c r="QBC27" s="6"/>
      <c r="QBD27" s="6"/>
      <c r="QBE27" s="6"/>
      <c r="QBF27" s="6"/>
      <c r="QBG27" s="6"/>
      <c r="QBH27" s="6"/>
      <c r="QBI27" s="6"/>
      <c r="QBJ27" s="6"/>
      <c r="QBK27" s="6"/>
      <c r="QBL27" s="6"/>
      <c r="QBM27" s="6"/>
      <c r="QBN27" s="6"/>
      <c r="QBO27" s="6"/>
      <c r="QBP27" s="6"/>
      <c r="QBQ27" s="6"/>
      <c r="QBR27" s="6"/>
      <c r="QBS27" s="6"/>
      <c r="QBT27" s="6"/>
      <c r="QBU27" s="6"/>
      <c r="QBV27" s="6"/>
      <c r="QBW27" s="6"/>
      <c r="QBX27" s="6"/>
      <c r="QBY27" s="6"/>
      <c r="QBZ27" s="6"/>
      <c r="QCA27" s="6"/>
      <c r="QCB27" s="6"/>
      <c r="QCC27" s="6"/>
      <c r="QCD27" s="6"/>
      <c r="QCE27" s="6"/>
      <c r="QCF27" s="6"/>
      <c r="QCG27" s="6"/>
      <c r="QCH27" s="6"/>
      <c r="QCI27" s="6"/>
      <c r="QCJ27" s="6"/>
      <c r="QCK27" s="6"/>
      <c r="QCL27" s="6"/>
      <c r="QCM27" s="6"/>
      <c r="QCN27" s="6"/>
      <c r="QCO27" s="6"/>
      <c r="QCP27" s="6"/>
      <c r="QCQ27" s="6"/>
      <c r="QCR27" s="6"/>
      <c r="QCS27" s="6"/>
      <c r="QCT27" s="6"/>
      <c r="QCU27" s="6"/>
      <c r="QCV27" s="6"/>
      <c r="QCW27" s="6"/>
      <c r="QCX27" s="6"/>
      <c r="QCY27" s="6"/>
      <c r="QCZ27" s="6"/>
      <c r="QDA27" s="6"/>
      <c r="QDB27" s="6"/>
      <c r="QDC27" s="6"/>
      <c r="QDD27" s="6"/>
      <c r="QDE27" s="6"/>
      <c r="QDF27" s="6"/>
      <c r="QDG27" s="6"/>
      <c r="QDH27" s="6"/>
      <c r="QDI27" s="6"/>
      <c r="QDJ27" s="6"/>
      <c r="QDK27" s="6"/>
      <c r="QDL27" s="6"/>
      <c r="QDM27" s="6"/>
      <c r="QDN27" s="6"/>
      <c r="QDO27" s="6"/>
      <c r="QDP27" s="6"/>
      <c r="QDQ27" s="6"/>
      <c r="QDR27" s="6"/>
      <c r="QDS27" s="6"/>
      <c r="QDT27" s="6"/>
      <c r="QDU27" s="6"/>
      <c r="QDV27" s="6"/>
      <c r="QDW27" s="6"/>
      <c r="QDX27" s="6"/>
      <c r="QDY27" s="6"/>
      <c r="QDZ27" s="6"/>
      <c r="QEA27" s="6"/>
      <c r="QEB27" s="6"/>
      <c r="QEC27" s="6"/>
      <c r="QED27" s="6"/>
      <c r="QEE27" s="6"/>
      <c r="QEF27" s="6"/>
      <c r="QEG27" s="6"/>
      <c r="QEH27" s="6"/>
      <c r="QEI27" s="6"/>
      <c r="QEJ27" s="6"/>
      <c r="QEK27" s="6"/>
      <c r="QEL27" s="6"/>
      <c r="QEM27" s="6"/>
      <c r="QEN27" s="6"/>
      <c r="QEO27" s="6"/>
      <c r="QEP27" s="6"/>
      <c r="QEQ27" s="6"/>
      <c r="QER27" s="6"/>
      <c r="QES27" s="6"/>
      <c r="QET27" s="6"/>
      <c r="QEU27" s="6"/>
      <c r="QEV27" s="6"/>
      <c r="QEW27" s="6"/>
      <c r="QEX27" s="6"/>
      <c r="QEY27" s="6"/>
      <c r="QEZ27" s="6"/>
      <c r="QFA27" s="6"/>
      <c r="QFB27" s="6"/>
      <c r="QFC27" s="6"/>
      <c r="QFD27" s="6"/>
      <c r="QFE27" s="6"/>
      <c r="QFF27" s="6"/>
      <c r="QFG27" s="6"/>
      <c r="QFH27" s="6"/>
      <c r="QFI27" s="6"/>
      <c r="QFJ27" s="6"/>
      <c r="QFK27" s="6"/>
      <c r="QFL27" s="6"/>
      <c r="QFM27" s="6"/>
      <c r="QFN27" s="6"/>
      <c r="QFO27" s="6"/>
      <c r="QFP27" s="6"/>
      <c r="QFQ27" s="6"/>
      <c r="QFR27" s="6"/>
      <c r="QFS27" s="6"/>
      <c r="QFT27" s="6"/>
      <c r="QFU27" s="6"/>
      <c r="QFV27" s="6"/>
      <c r="QFW27" s="6"/>
      <c r="QFX27" s="6"/>
      <c r="QFY27" s="6"/>
      <c r="QFZ27" s="6"/>
      <c r="QGA27" s="6"/>
      <c r="QGB27" s="6"/>
      <c r="QGC27" s="6"/>
      <c r="QGD27" s="6"/>
      <c r="QGE27" s="6"/>
      <c r="QGF27" s="6"/>
      <c r="QGG27" s="6"/>
      <c r="QGH27" s="6"/>
      <c r="QGI27" s="6"/>
      <c r="QGJ27" s="6"/>
      <c r="QGK27" s="6"/>
      <c r="QGL27" s="6"/>
      <c r="QGM27" s="6"/>
      <c r="QGN27" s="6"/>
      <c r="QGO27" s="6"/>
      <c r="QGP27" s="6"/>
      <c r="QGQ27" s="6"/>
      <c r="QGR27" s="6"/>
      <c r="QGS27" s="6"/>
      <c r="QGT27" s="6"/>
      <c r="QGU27" s="6"/>
      <c r="QGV27" s="6"/>
      <c r="QGW27" s="6"/>
      <c r="QGX27" s="6"/>
      <c r="QGY27" s="6"/>
      <c r="QGZ27" s="6"/>
      <c r="QHA27" s="6"/>
      <c r="QHB27" s="6"/>
      <c r="QHC27" s="6"/>
      <c r="QHD27" s="6"/>
      <c r="QHE27" s="6"/>
      <c r="QHF27" s="6"/>
      <c r="QHG27" s="6"/>
      <c r="QHH27" s="6"/>
      <c r="QHI27" s="6"/>
      <c r="QHJ27" s="6"/>
      <c r="QHK27" s="6"/>
      <c r="QHL27" s="6"/>
      <c r="QHM27" s="6"/>
      <c r="QHN27" s="6"/>
      <c r="QHO27" s="6"/>
      <c r="QHP27" s="6"/>
      <c r="QHQ27" s="6"/>
      <c r="QHR27" s="6"/>
      <c r="QHS27" s="6"/>
      <c r="QHT27" s="6"/>
      <c r="QHU27" s="6"/>
      <c r="QHV27" s="6"/>
      <c r="QHW27" s="6"/>
      <c r="QHX27" s="6"/>
      <c r="QHY27" s="6"/>
      <c r="QHZ27" s="6"/>
      <c r="QIA27" s="6"/>
      <c r="QIB27" s="6"/>
      <c r="QIC27" s="6"/>
      <c r="QID27" s="6"/>
      <c r="QIE27" s="6"/>
      <c r="QIF27" s="6"/>
      <c r="QIG27" s="6"/>
      <c r="QIH27" s="6"/>
      <c r="QII27" s="6"/>
      <c r="QIJ27" s="6"/>
      <c r="QIK27" s="6"/>
      <c r="QIL27" s="6"/>
      <c r="QIM27" s="6"/>
      <c r="QIN27" s="6"/>
      <c r="QIO27" s="6"/>
      <c r="QIP27" s="6"/>
      <c r="QIQ27" s="6"/>
      <c r="QIR27" s="6"/>
      <c r="QIS27" s="6"/>
      <c r="QIT27" s="6"/>
      <c r="QIU27" s="6"/>
      <c r="QIV27" s="6"/>
      <c r="QIW27" s="6"/>
      <c r="QIX27" s="6"/>
      <c r="QIY27" s="6"/>
      <c r="QIZ27" s="6"/>
      <c r="QJA27" s="6"/>
      <c r="QJB27" s="6"/>
      <c r="QJC27" s="6"/>
      <c r="QJD27" s="6"/>
      <c r="QJE27" s="6"/>
      <c r="QJF27" s="6"/>
      <c r="QJG27" s="6"/>
      <c r="QJH27" s="6"/>
      <c r="QJI27" s="6"/>
      <c r="QJJ27" s="6"/>
      <c r="QJK27" s="6"/>
      <c r="QJL27" s="6"/>
      <c r="QJM27" s="6"/>
      <c r="QJN27" s="6"/>
      <c r="QJO27" s="6"/>
      <c r="QJP27" s="6"/>
      <c r="QJQ27" s="6"/>
      <c r="QJR27" s="6"/>
      <c r="QJS27" s="6"/>
      <c r="QJT27" s="6"/>
      <c r="QJU27" s="6"/>
      <c r="QJV27" s="6"/>
      <c r="QJW27" s="6"/>
      <c r="QJX27" s="6"/>
      <c r="QJY27" s="6"/>
      <c r="QJZ27" s="6"/>
      <c r="QKA27" s="6"/>
      <c r="QKB27" s="6"/>
      <c r="QKC27" s="6"/>
      <c r="QKD27" s="6"/>
      <c r="QKE27" s="6"/>
      <c r="QKF27" s="6"/>
      <c r="QKG27" s="6"/>
      <c r="QKH27" s="6"/>
      <c r="QKI27" s="6"/>
      <c r="QKJ27" s="6"/>
      <c r="QKK27" s="6"/>
      <c r="QKL27" s="6"/>
      <c r="QKM27" s="6"/>
      <c r="QKN27" s="6"/>
      <c r="QKO27" s="6"/>
      <c r="QKP27" s="6"/>
      <c r="QKQ27" s="6"/>
      <c r="QKR27" s="6"/>
      <c r="QKS27" s="6"/>
      <c r="QKT27" s="6"/>
      <c r="QKU27" s="6"/>
      <c r="QKV27" s="6"/>
      <c r="QKW27" s="6"/>
      <c r="QKX27" s="6"/>
      <c r="QKY27" s="6"/>
      <c r="QKZ27" s="6"/>
      <c r="QLA27" s="6"/>
      <c r="QLB27" s="6"/>
      <c r="QLC27" s="6"/>
      <c r="QLD27" s="6"/>
      <c r="QLE27" s="6"/>
      <c r="QLF27" s="6"/>
      <c r="QLG27" s="6"/>
      <c r="QLH27" s="6"/>
      <c r="QLI27" s="6"/>
      <c r="QLJ27" s="6"/>
      <c r="QLK27" s="6"/>
      <c r="QLL27" s="6"/>
      <c r="QLM27" s="6"/>
      <c r="QLN27" s="6"/>
      <c r="QLO27" s="6"/>
      <c r="QLP27" s="6"/>
      <c r="QLQ27" s="6"/>
      <c r="QLR27" s="6"/>
      <c r="QLS27" s="6"/>
      <c r="QLT27" s="6"/>
      <c r="QLU27" s="6"/>
      <c r="QLV27" s="6"/>
      <c r="QLW27" s="6"/>
      <c r="QLX27" s="6"/>
      <c r="QLY27" s="6"/>
      <c r="QLZ27" s="6"/>
      <c r="QMA27" s="6"/>
      <c r="QMB27" s="6"/>
      <c r="QMC27" s="6"/>
      <c r="QMD27" s="6"/>
      <c r="QME27" s="6"/>
      <c r="QMF27" s="6"/>
      <c r="QMG27" s="6"/>
      <c r="QMH27" s="6"/>
      <c r="QMI27" s="6"/>
      <c r="QMJ27" s="6"/>
      <c r="QMK27" s="6"/>
      <c r="QML27" s="6"/>
      <c r="QMM27" s="6"/>
      <c r="QMN27" s="6"/>
      <c r="QMO27" s="6"/>
      <c r="QMP27" s="6"/>
      <c r="QMQ27" s="6"/>
      <c r="QMR27" s="6"/>
      <c r="QMS27" s="6"/>
      <c r="QMT27" s="6"/>
      <c r="QMU27" s="6"/>
      <c r="QMV27" s="6"/>
      <c r="QMW27" s="6"/>
      <c r="QMX27" s="6"/>
      <c r="QMY27" s="6"/>
      <c r="QMZ27" s="6"/>
      <c r="QNA27" s="6"/>
      <c r="QNB27" s="6"/>
      <c r="QNC27" s="6"/>
      <c r="QND27" s="6"/>
      <c r="QNE27" s="6"/>
      <c r="QNF27" s="6"/>
      <c r="QNG27" s="6"/>
      <c r="QNH27" s="6"/>
      <c r="QNI27" s="6"/>
      <c r="QNJ27" s="6"/>
      <c r="QNK27" s="6"/>
      <c r="QNL27" s="6"/>
      <c r="QNM27" s="6"/>
      <c r="QNN27" s="6"/>
      <c r="QNO27" s="6"/>
      <c r="QNP27" s="6"/>
      <c r="QNQ27" s="6"/>
      <c r="QNR27" s="6"/>
      <c r="QNS27" s="6"/>
      <c r="QNT27" s="6"/>
      <c r="QNU27" s="6"/>
      <c r="QNV27" s="6"/>
      <c r="QNW27" s="6"/>
      <c r="QNX27" s="6"/>
      <c r="QNY27" s="6"/>
      <c r="QNZ27" s="6"/>
      <c r="QOA27" s="6"/>
      <c r="QOB27" s="6"/>
      <c r="QOC27" s="6"/>
      <c r="QOD27" s="6"/>
      <c r="QOE27" s="6"/>
      <c r="QOF27" s="6"/>
      <c r="QOG27" s="6"/>
      <c r="QOH27" s="6"/>
      <c r="QOI27" s="6"/>
      <c r="QOJ27" s="6"/>
      <c r="QOK27" s="6"/>
      <c r="QOL27" s="6"/>
      <c r="QOM27" s="6"/>
      <c r="QON27" s="6"/>
      <c r="QOO27" s="6"/>
      <c r="QOP27" s="6"/>
      <c r="QOQ27" s="6"/>
      <c r="QOR27" s="6"/>
      <c r="QOS27" s="6"/>
      <c r="QOT27" s="6"/>
      <c r="QOU27" s="6"/>
      <c r="QOV27" s="6"/>
      <c r="QOW27" s="6"/>
      <c r="QOX27" s="6"/>
      <c r="QOY27" s="6"/>
      <c r="QOZ27" s="6"/>
      <c r="QPA27" s="6"/>
      <c r="QPB27" s="6"/>
      <c r="QPC27" s="6"/>
      <c r="QPD27" s="6"/>
      <c r="QPE27" s="6"/>
      <c r="QPF27" s="6"/>
      <c r="QPG27" s="6"/>
      <c r="QPH27" s="6"/>
      <c r="QPI27" s="6"/>
      <c r="QPJ27" s="6"/>
      <c r="QPK27" s="6"/>
      <c r="QPL27" s="6"/>
      <c r="QPM27" s="6"/>
      <c r="QPN27" s="6"/>
      <c r="QPO27" s="6"/>
      <c r="QPP27" s="6"/>
      <c r="QPQ27" s="6"/>
      <c r="QPR27" s="6"/>
      <c r="QPS27" s="6"/>
      <c r="QPT27" s="6"/>
      <c r="QPU27" s="6"/>
      <c r="QPV27" s="6"/>
      <c r="QPW27" s="6"/>
      <c r="QPX27" s="6"/>
      <c r="QPY27" s="6"/>
      <c r="QPZ27" s="6"/>
      <c r="QQA27" s="6"/>
      <c r="QQB27" s="6"/>
      <c r="QQC27" s="6"/>
      <c r="QQD27" s="6"/>
      <c r="QQE27" s="6"/>
      <c r="QQF27" s="6"/>
      <c r="QQG27" s="6"/>
      <c r="QQH27" s="6"/>
      <c r="QQI27" s="6"/>
      <c r="QQJ27" s="6"/>
      <c r="QQK27" s="6"/>
      <c r="QQL27" s="6"/>
      <c r="QQM27" s="6"/>
      <c r="QQN27" s="6"/>
      <c r="QQO27" s="6"/>
      <c r="QQP27" s="6"/>
      <c r="QQQ27" s="6"/>
      <c r="QQR27" s="6"/>
      <c r="QQS27" s="6"/>
      <c r="QQT27" s="6"/>
      <c r="QQU27" s="6"/>
      <c r="QQV27" s="6"/>
      <c r="QQW27" s="6"/>
      <c r="QQX27" s="6"/>
      <c r="QQY27" s="6"/>
      <c r="QQZ27" s="6"/>
      <c r="QRA27" s="6"/>
      <c r="QRB27" s="6"/>
      <c r="QRC27" s="6"/>
      <c r="QRD27" s="6"/>
      <c r="QRE27" s="6"/>
      <c r="QRF27" s="6"/>
      <c r="QRG27" s="6"/>
      <c r="QRH27" s="6"/>
      <c r="QRI27" s="6"/>
      <c r="QRJ27" s="6"/>
      <c r="QRK27" s="6"/>
      <c r="QRL27" s="6"/>
      <c r="QRM27" s="6"/>
      <c r="QRN27" s="6"/>
      <c r="QRO27" s="6"/>
      <c r="QRP27" s="6"/>
      <c r="QRQ27" s="6"/>
      <c r="QRR27" s="6"/>
      <c r="QRS27" s="6"/>
      <c r="QRT27" s="6"/>
      <c r="QRU27" s="6"/>
      <c r="QRV27" s="6"/>
      <c r="QRW27" s="6"/>
      <c r="QRX27" s="6"/>
      <c r="QRY27" s="6"/>
      <c r="QRZ27" s="6"/>
      <c r="QSA27" s="6"/>
      <c r="QSB27" s="6"/>
      <c r="QSC27" s="6"/>
      <c r="QSD27" s="6"/>
      <c r="QSE27" s="6"/>
      <c r="QSF27" s="6"/>
      <c r="QSG27" s="6"/>
      <c r="QSH27" s="6"/>
      <c r="QSI27" s="6"/>
      <c r="QSJ27" s="6"/>
      <c r="QSK27" s="6"/>
      <c r="QSL27" s="6"/>
      <c r="QSM27" s="6"/>
      <c r="QSN27" s="6"/>
      <c r="QSO27" s="6"/>
      <c r="QSP27" s="6"/>
      <c r="QSQ27" s="6"/>
      <c r="QSR27" s="6"/>
      <c r="QSS27" s="6"/>
      <c r="QST27" s="6"/>
      <c r="QSU27" s="6"/>
      <c r="QSV27" s="6"/>
      <c r="QSW27" s="6"/>
      <c r="QSX27" s="6"/>
      <c r="QSY27" s="6"/>
      <c r="QSZ27" s="6"/>
      <c r="QTA27" s="6"/>
      <c r="QTB27" s="6"/>
      <c r="QTC27" s="6"/>
      <c r="QTD27" s="6"/>
      <c r="QTE27" s="6"/>
      <c r="QTF27" s="6"/>
      <c r="QTG27" s="6"/>
      <c r="QTH27" s="6"/>
      <c r="QTI27" s="6"/>
      <c r="QTJ27" s="6"/>
      <c r="QTK27" s="6"/>
      <c r="QTL27" s="6"/>
      <c r="QTM27" s="6"/>
      <c r="QTN27" s="6"/>
      <c r="QTO27" s="6"/>
      <c r="QTP27" s="6"/>
      <c r="QTQ27" s="6"/>
      <c r="QTR27" s="6"/>
      <c r="QTS27" s="6"/>
      <c r="QTT27" s="6"/>
      <c r="QTU27" s="6"/>
      <c r="QTV27" s="6"/>
      <c r="QTW27" s="6"/>
      <c r="QTX27" s="6"/>
      <c r="QTY27" s="6"/>
      <c r="QTZ27" s="6"/>
      <c r="QUA27" s="6"/>
      <c r="QUB27" s="6"/>
      <c r="QUC27" s="6"/>
      <c r="QUD27" s="6"/>
      <c r="QUE27" s="6"/>
      <c r="QUF27" s="6"/>
      <c r="QUG27" s="6"/>
      <c r="QUH27" s="6"/>
      <c r="QUI27" s="6"/>
      <c r="QUJ27" s="6"/>
      <c r="QUK27" s="6"/>
      <c r="QUL27" s="6"/>
      <c r="QUM27" s="6"/>
      <c r="QUN27" s="6"/>
      <c r="QUO27" s="6"/>
      <c r="QUP27" s="6"/>
      <c r="QUQ27" s="6"/>
      <c r="QUR27" s="6"/>
      <c r="QUS27" s="6"/>
      <c r="QUT27" s="6"/>
      <c r="QUU27" s="6"/>
      <c r="QUV27" s="6"/>
      <c r="QUW27" s="6"/>
      <c r="QUX27" s="6"/>
      <c r="QUY27" s="6"/>
      <c r="QUZ27" s="6"/>
      <c r="QVA27" s="6"/>
      <c r="QVB27" s="6"/>
      <c r="QVC27" s="6"/>
      <c r="QVD27" s="6"/>
      <c r="QVE27" s="6"/>
      <c r="QVF27" s="6"/>
      <c r="QVG27" s="6"/>
      <c r="QVH27" s="6"/>
      <c r="QVI27" s="6"/>
      <c r="QVJ27" s="6"/>
      <c r="QVK27" s="6"/>
      <c r="QVL27" s="6"/>
      <c r="QVM27" s="6"/>
      <c r="QVN27" s="6"/>
      <c r="QVO27" s="6"/>
      <c r="QVP27" s="6"/>
      <c r="QVQ27" s="6"/>
      <c r="QVR27" s="6"/>
      <c r="QVS27" s="6"/>
      <c r="QVT27" s="6"/>
      <c r="QVU27" s="6"/>
      <c r="QVV27" s="6"/>
      <c r="QVW27" s="6"/>
      <c r="QVX27" s="6"/>
      <c r="QVY27" s="6"/>
      <c r="QVZ27" s="6"/>
      <c r="QWA27" s="6"/>
      <c r="QWB27" s="6"/>
      <c r="QWC27" s="6"/>
      <c r="QWD27" s="6"/>
      <c r="QWE27" s="6"/>
      <c r="QWF27" s="6"/>
      <c r="QWG27" s="6"/>
      <c r="QWH27" s="6"/>
      <c r="QWI27" s="6"/>
      <c r="QWJ27" s="6"/>
      <c r="QWK27" s="6"/>
      <c r="QWL27" s="6"/>
      <c r="QWM27" s="6"/>
      <c r="QWN27" s="6"/>
      <c r="QWO27" s="6"/>
      <c r="QWP27" s="6"/>
      <c r="QWQ27" s="6"/>
      <c r="QWR27" s="6"/>
      <c r="QWS27" s="6"/>
      <c r="QWT27" s="6"/>
      <c r="QWU27" s="6"/>
      <c r="QWV27" s="6"/>
      <c r="QWW27" s="6"/>
      <c r="QWX27" s="6"/>
      <c r="QWY27" s="6"/>
      <c r="QWZ27" s="6"/>
      <c r="QXA27" s="6"/>
      <c r="QXB27" s="6"/>
      <c r="QXC27" s="6"/>
      <c r="QXD27" s="6"/>
      <c r="QXE27" s="6"/>
      <c r="QXF27" s="6"/>
      <c r="QXG27" s="6"/>
      <c r="QXH27" s="6"/>
      <c r="QXI27" s="6"/>
      <c r="QXJ27" s="6"/>
      <c r="QXK27" s="6"/>
      <c r="QXL27" s="6"/>
      <c r="QXM27" s="6"/>
      <c r="QXN27" s="6"/>
      <c r="QXO27" s="6"/>
      <c r="QXP27" s="6"/>
      <c r="QXQ27" s="6"/>
      <c r="QXR27" s="6"/>
      <c r="QXS27" s="6"/>
      <c r="QXT27" s="6"/>
      <c r="QXU27" s="6"/>
      <c r="QXV27" s="6"/>
      <c r="QXW27" s="6"/>
      <c r="QXX27" s="6"/>
      <c r="QXY27" s="6"/>
      <c r="QXZ27" s="6"/>
      <c r="QYA27" s="6"/>
      <c r="QYB27" s="6"/>
      <c r="QYC27" s="6"/>
      <c r="QYD27" s="6"/>
      <c r="QYE27" s="6"/>
      <c r="QYF27" s="6"/>
      <c r="QYG27" s="6"/>
      <c r="QYH27" s="6"/>
      <c r="QYI27" s="6"/>
      <c r="QYJ27" s="6"/>
      <c r="QYK27" s="6"/>
      <c r="QYL27" s="6"/>
      <c r="QYM27" s="6"/>
      <c r="QYN27" s="6"/>
      <c r="QYO27" s="6"/>
      <c r="QYP27" s="6"/>
      <c r="QYQ27" s="6"/>
      <c r="QYR27" s="6"/>
      <c r="QYS27" s="6"/>
      <c r="QYT27" s="6"/>
      <c r="QYU27" s="6"/>
      <c r="QYV27" s="6"/>
      <c r="QYW27" s="6"/>
      <c r="QYX27" s="6"/>
      <c r="QYY27" s="6"/>
      <c r="QYZ27" s="6"/>
      <c r="QZA27" s="6"/>
      <c r="QZB27" s="6"/>
      <c r="QZC27" s="6"/>
      <c r="QZD27" s="6"/>
      <c r="QZE27" s="6"/>
      <c r="QZF27" s="6"/>
      <c r="QZG27" s="6"/>
      <c r="QZH27" s="6"/>
      <c r="QZI27" s="6"/>
      <c r="QZJ27" s="6"/>
      <c r="QZK27" s="6"/>
      <c r="QZL27" s="6"/>
      <c r="QZM27" s="6"/>
      <c r="QZN27" s="6"/>
      <c r="QZO27" s="6"/>
      <c r="QZP27" s="6"/>
      <c r="QZQ27" s="6"/>
      <c r="QZR27" s="6"/>
      <c r="QZS27" s="6"/>
      <c r="QZT27" s="6"/>
      <c r="QZU27" s="6"/>
      <c r="QZV27" s="6"/>
      <c r="QZW27" s="6"/>
      <c r="QZX27" s="6"/>
      <c r="QZY27" s="6"/>
      <c r="QZZ27" s="6"/>
      <c r="RAA27" s="6"/>
      <c r="RAB27" s="6"/>
      <c r="RAC27" s="6"/>
      <c r="RAD27" s="6"/>
      <c r="RAE27" s="6"/>
      <c r="RAF27" s="6"/>
      <c r="RAG27" s="6"/>
      <c r="RAH27" s="6"/>
      <c r="RAI27" s="6"/>
      <c r="RAJ27" s="6"/>
      <c r="RAK27" s="6"/>
      <c r="RAL27" s="6"/>
      <c r="RAM27" s="6"/>
      <c r="RAN27" s="6"/>
      <c r="RAO27" s="6"/>
      <c r="RAP27" s="6"/>
      <c r="RAQ27" s="6"/>
      <c r="RAR27" s="6"/>
      <c r="RAS27" s="6"/>
      <c r="RAT27" s="6"/>
      <c r="RAU27" s="6"/>
      <c r="RAV27" s="6"/>
      <c r="RAW27" s="6"/>
      <c r="RAX27" s="6"/>
      <c r="RAY27" s="6"/>
      <c r="RAZ27" s="6"/>
      <c r="RBA27" s="6"/>
      <c r="RBB27" s="6"/>
      <c r="RBC27" s="6"/>
      <c r="RBD27" s="6"/>
      <c r="RBE27" s="6"/>
      <c r="RBF27" s="6"/>
      <c r="RBG27" s="6"/>
      <c r="RBH27" s="6"/>
      <c r="RBI27" s="6"/>
      <c r="RBJ27" s="6"/>
      <c r="RBK27" s="6"/>
      <c r="RBL27" s="6"/>
      <c r="RBM27" s="6"/>
      <c r="RBN27" s="6"/>
      <c r="RBO27" s="6"/>
      <c r="RBP27" s="6"/>
      <c r="RBQ27" s="6"/>
      <c r="RBR27" s="6"/>
      <c r="RBS27" s="6"/>
      <c r="RBT27" s="6"/>
      <c r="RBU27" s="6"/>
      <c r="RBV27" s="6"/>
      <c r="RBW27" s="6"/>
      <c r="RBX27" s="6"/>
      <c r="RBY27" s="6"/>
      <c r="RBZ27" s="6"/>
      <c r="RCA27" s="6"/>
      <c r="RCB27" s="6"/>
      <c r="RCC27" s="6"/>
      <c r="RCD27" s="6"/>
      <c r="RCE27" s="6"/>
      <c r="RCF27" s="6"/>
      <c r="RCG27" s="6"/>
      <c r="RCH27" s="6"/>
      <c r="RCI27" s="6"/>
      <c r="RCJ27" s="6"/>
      <c r="RCK27" s="6"/>
      <c r="RCL27" s="6"/>
      <c r="RCM27" s="6"/>
      <c r="RCN27" s="6"/>
      <c r="RCO27" s="6"/>
      <c r="RCP27" s="6"/>
      <c r="RCQ27" s="6"/>
      <c r="RCR27" s="6"/>
      <c r="RCS27" s="6"/>
      <c r="RCT27" s="6"/>
      <c r="RCU27" s="6"/>
      <c r="RCV27" s="6"/>
      <c r="RCW27" s="6"/>
      <c r="RCX27" s="6"/>
      <c r="RCY27" s="6"/>
      <c r="RCZ27" s="6"/>
      <c r="RDA27" s="6"/>
      <c r="RDB27" s="6"/>
      <c r="RDC27" s="6"/>
      <c r="RDD27" s="6"/>
      <c r="RDE27" s="6"/>
      <c r="RDF27" s="6"/>
      <c r="RDG27" s="6"/>
      <c r="RDH27" s="6"/>
      <c r="RDI27" s="6"/>
      <c r="RDJ27" s="6"/>
      <c r="RDK27" s="6"/>
      <c r="RDL27" s="6"/>
      <c r="RDM27" s="6"/>
      <c r="RDN27" s="6"/>
      <c r="RDO27" s="6"/>
      <c r="RDP27" s="6"/>
      <c r="RDQ27" s="6"/>
      <c r="RDR27" s="6"/>
      <c r="RDS27" s="6"/>
      <c r="RDT27" s="6"/>
      <c r="RDU27" s="6"/>
      <c r="RDV27" s="6"/>
      <c r="RDW27" s="6"/>
      <c r="RDX27" s="6"/>
      <c r="RDY27" s="6"/>
      <c r="RDZ27" s="6"/>
      <c r="REA27" s="6"/>
      <c r="REB27" s="6"/>
      <c r="REC27" s="6"/>
      <c r="RED27" s="6"/>
      <c r="REE27" s="6"/>
      <c r="REF27" s="6"/>
      <c r="REG27" s="6"/>
      <c r="REH27" s="6"/>
      <c r="REI27" s="6"/>
      <c r="REJ27" s="6"/>
      <c r="REK27" s="6"/>
      <c r="REL27" s="6"/>
      <c r="REM27" s="6"/>
      <c r="REN27" s="6"/>
      <c r="REO27" s="6"/>
      <c r="REP27" s="6"/>
      <c r="REQ27" s="6"/>
      <c r="RER27" s="6"/>
      <c r="RES27" s="6"/>
      <c r="RET27" s="6"/>
      <c r="REU27" s="6"/>
      <c r="REV27" s="6"/>
      <c r="REW27" s="6"/>
      <c r="REX27" s="6"/>
      <c r="REY27" s="6"/>
      <c r="REZ27" s="6"/>
      <c r="RFA27" s="6"/>
      <c r="RFB27" s="6"/>
      <c r="RFC27" s="6"/>
      <c r="RFD27" s="6"/>
      <c r="RFE27" s="6"/>
      <c r="RFF27" s="6"/>
      <c r="RFG27" s="6"/>
      <c r="RFH27" s="6"/>
      <c r="RFI27" s="6"/>
      <c r="RFJ27" s="6"/>
      <c r="RFK27" s="6"/>
      <c r="RFL27" s="6"/>
      <c r="RFM27" s="6"/>
      <c r="RFN27" s="6"/>
      <c r="RFO27" s="6"/>
      <c r="RFP27" s="6"/>
      <c r="RFQ27" s="6"/>
      <c r="RFR27" s="6"/>
      <c r="RFS27" s="6"/>
      <c r="RFT27" s="6"/>
      <c r="RFU27" s="6"/>
      <c r="RFV27" s="6"/>
      <c r="RFW27" s="6"/>
      <c r="RFX27" s="6"/>
      <c r="RFY27" s="6"/>
      <c r="RFZ27" s="6"/>
      <c r="RGA27" s="6"/>
      <c r="RGB27" s="6"/>
      <c r="RGC27" s="6"/>
      <c r="RGD27" s="6"/>
      <c r="RGE27" s="6"/>
      <c r="RGF27" s="6"/>
      <c r="RGG27" s="6"/>
      <c r="RGH27" s="6"/>
      <c r="RGI27" s="6"/>
      <c r="RGJ27" s="6"/>
      <c r="RGK27" s="6"/>
      <c r="RGL27" s="6"/>
      <c r="RGM27" s="6"/>
      <c r="RGN27" s="6"/>
      <c r="RGO27" s="6"/>
      <c r="RGP27" s="6"/>
      <c r="RGQ27" s="6"/>
      <c r="RGR27" s="6"/>
      <c r="RGS27" s="6"/>
      <c r="RGT27" s="6"/>
      <c r="RGU27" s="6"/>
      <c r="RGV27" s="6"/>
      <c r="RGW27" s="6"/>
      <c r="RGX27" s="6"/>
      <c r="RGY27" s="6"/>
      <c r="RGZ27" s="6"/>
      <c r="RHA27" s="6"/>
      <c r="RHB27" s="6"/>
      <c r="RHC27" s="6"/>
      <c r="RHD27" s="6"/>
      <c r="RHE27" s="6"/>
      <c r="RHF27" s="6"/>
      <c r="RHG27" s="6"/>
      <c r="RHH27" s="6"/>
      <c r="RHI27" s="6"/>
      <c r="RHJ27" s="6"/>
      <c r="RHK27" s="6"/>
      <c r="RHL27" s="6"/>
      <c r="RHM27" s="6"/>
      <c r="RHN27" s="6"/>
      <c r="RHO27" s="6"/>
      <c r="RHP27" s="6"/>
      <c r="RHQ27" s="6"/>
      <c r="RHR27" s="6"/>
      <c r="RHS27" s="6"/>
      <c r="RHT27" s="6"/>
      <c r="RHU27" s="6"/>
      <c r="RHV27" s="6"/>
      <c r="RHW27" s="6"/>
      <c r="RHX27" s="6"/>
      <c r="RHY27" s="6"/>
      <c r="RHZ27" s="6"/>
      <c r="RIA27" s="6"/>
      <c r="RIB27" s="6"/>
      <c r="RIC27" s="6"/>
      <c r="RID27" s="6"/>
      <c r="RIE27" s="6"/>
      <c r="RIF27" s="6"/>
      <c r="RIG27" s="6"/>
      <c r="RIH27" s="6"/>
      <c r="RII27" s="6"/>
      <c r="RIJ27" s="6"/>
      <c r="RIK27" s="6"/>
      <c r="RIL27" s="6"/>
      <c r="RIM27" s="6"/>
      <c r="RIN27" s="6"/>
      <c r="RIO27" s="6"/>
      <c r="RIP27" s="6"/>
      <c r="RIQ27" s="6"/>
      <c r="RIR27" s="6"/>
      <c r="RIS27" s="6"/>
      <c r="RIT27" s="6"/>
      <c r="RIU27" s="6"/>
      <c r="RIV27" s="6"/>
      <c r="RIW27" s="6"/>
      <c r="RIX27" s="6"/>
      <c r="RIY27" s="6"/>
      <c r="RIZ27" s="6"/>
      <c r="RJA27" s="6"/>
      <c r="RJB27" s="6"/>
      <c r="RJC27" s="6"/>
      <c r="RJD27" s="6"/>
      <c r="RJE27" s="6"/>
      <c r="RJF27" s="6"/>
      <c r="RJG27" s="6"/>
      <c r="RJH27" s="6"/>
      <c r="RJI27" s="6"/>
      <c r="RJJ27" s="6"/>
      <c r="RJK27" s="6"/>
      <c r="RJL27" s="6"/>
      <c r="RJM27" s="6"/>
      <c r="RJN27" s="6"/>
      <c r="RJO27" s="6"/>
      <c r="RJP27" s="6"/>
      <c r="RJQ27" s="6"/>
      <c r="RJR27" s="6"/>
      <c r="RJS27" s="6"/>
      <c r="RJT27" s="6"/>
      <c r="RJU27" s="6"/>
      <c r="RJV27" s="6"/>
      <c r="RJW27" s="6"/>
      <c r="RJX27" s="6"/>
      <c r="RJY27" s="6"/>
      <c r="RJZ27" s="6"/>
      <c r="RKA27" s="6"/>
      <c r="RKB27" s="6"/>
      <c r="RKC27" s="6"/>
      <c r="RKD27" s="6"/>
      <c r="RKE27" s="6"/>
      <c r="RKF27" s="6"/>
      <c r="RKG27" s="6"/>
      <c r="RKH27" s="6"/>
      <c r="RKI27" s="6"/>
      <c r="RKJ27" s="6"/>
      <c r="RKK27" s="6"/>
      <c r="RKL27" s="6"/>
      <c r="RKM27" s="6"/>
      <c r="RKN27" s="6"/>
      <c r="RKO27" s="6"/>
      <c r="RKP27" s="6"/>
      <c r="RKQ27" s="6"/>
      <c r="RKR27" s="6"/>
      <c r="RKS27" s="6"/>
      <c r="RKT27" s="6"/>
      <c r="RKU27" s="6"/>
      <c r="RKV27" s="6"/>
      <c r="RKW27" s="6"/>
      <c r="RKX27" s="6"/>
      <c r="RKY27" s="6"/>
      <c r="RKZ27" s="6"/>
      <c r="RLA27" s="6"/>
      <c r="RLB27" s="6"/>
      <c r="RLC27" s="6"/>
      <c r="RLD27" s="6"/>
      <c r="RLE27" s="6"/>
      <c r="RLF27" s="6"/>
      <c r="RLG27" s="6"/>
      <c r="RLH27" s="6"/>
      <c r="RLI27" s="6"/>
      <c r="RLJ27" s="6"/>
      <c r="RLK27" s="6"/>
      <c r="RLL27" s="6"/>
      <c r="RLM27" s="6"/>
      <c r="RLN27" s="6"/>
      <c r="RLO27" s="6"/>
      <c r="RLP27" s="6"/>
      <c r="RLQ27" s="6"/>
      <c r="RLR27" s="6"/>
      <c r="RLS27" s="6"/>
      <c r="RLT27" s="6"/>
      <c r="RLU27" s="6"/>
      <c r="RLV27" s="6"/>
      <c r="RLW27" s="6"/>
      <c r="RLX27" s="6"/>
      <c r="RLY27" s="6"/>
      <c r="RLZ27" s="6"/>
      <c r="RMA27" s="6"/>
      <c r="RMB27" s="6"/>
      <c r="RMC27" s="6"/>
      <c r="RMD27" s="6"/>
      <c r="RME27" s="6"/>
      <c r="RMF27" s="6"/>
      <c r="RMG27" s="6"/>
      <c r="RMH27" s="6"/>
      <c r="RMI27" s="6"/>
      <c r="RMJ27" s="6"/>
      <c r="RMK27" s="6"/>
      <c r="RML27" s="6"/>
      <c r="RMM27" s="6"/>
      <c r="RMN27" s="6"/>
      <c r="RMO27" s="6"/>
      <c r="RMP27" s="6"/>
      <c r="RMQ27" s="6"/>
      <c r="RMR27" s="6"/>
      <c r="RMS27" s="6"/>
      <c r="RMT27" s="6"/>
      <c r="RMU27" s="6"/>
      <c r="RMV27" s="6"/>
      <c r="RMW27" s="6"/>
      <c r="RMX27" s="6"/>
      <c r="RMY27" s="6"/>
      <c r="RMZ27" s="6"/>
      <c r="RNA27" s="6"/>
      <c r="RNB27" s="6"/>
      <c r="RNC27" s="6"/>
      <c r="RND27" s="6"/>
      <c r="RNE27" s="6"/>
      <c r="RNF27" s="6"/>
      <c r="RNG27" s="6"/>
      <c r="RNH27" s="6"/>
      <c r="RNI27" s="6"/>
      <c r="RNJ27" s="6"/>
      <c r="RNK27" s="6"/>
      <c r="RNL27" s="6"/>
      <c r="RNM27" s="6"/>
      <c r="RNN27" s="6"/>
      <c r="RNO27" s="6"/>
      <c r="RNP27" s="6"/>
      <c r="RNQ27" s="6"/>
      <c r="RNR27" s="6"/>
      <c r="RNS27" s="6"/>
      <c r="RNT27" s="6"/>
      <c r="RNU27" s="6"/>
      <c r="RNV27" s="6"/>
      <c r="RNW27" s="6"/>
      <c r="RNX27" s="6"/>
      <c r="RNY27" s="6"/>
      <c r="RNZ27" s="6"/>
      <c r="ROA27" s="6"/>
      <c r="ROB27" s="6"/>
      <c r="ROC27" s="6"/>
      <c r="ROD27" s="6"/>
      <c r="ROE27" s="6"/>
      <c r="ROF27" s="6"/>
      <c r="ROG27" s="6"/>
      <c r="ROH27" s="6"/>
      <c r="ROI27" s="6"/>
      <c r="ROJ27" s="6"/>
      <c r="ROK27" s="6"/>
      <c r="ROL27" s="6"/>
      <c r="ROM27" s="6"/>
      <c r="RON27" s="6"/>
      <c r="ROO27" s="6"/>
      <c r="ROP27" s="6"/>
      <c r="ROQ27" s="6"/>
      <c r="ROR27" s="6"/>
      <c r="ROS27" s="6"/>
      <c r="ROT27" s="6"/>
      <c r="ROU27" s="6"/>
      <c r="ROV27" s="6"/>
      <c r="ROW27" s="6"/>
      <c r="ROX27" s="6"/>
      <c r="ROY27" s="6"/>
      <c r="ROZ27" s="6"/>
      <c r="RPA27" s="6"/>
      <c r="RPB27" s="6"/>
      <c r="RPC27" s="6"/>
      <c r="RPD27" s="6"/>
      <c r="RPE27" s="6"/>
      <c r="RPF27" s="6"/>
      <c r="RPG27" s="6"/>
      <c r="RPH27" s="6"/>
      <c r="RPI27" s="6"/>
      <c r="RPJ27" s="6"/>
      <c r="RPK27" s="6"/>
      <c r="RPL27" s="6"/>
      <c r="RPM27" s="6"/>
      <c r="RPN27" s="6"/>
      <c r="RPO27" s="6"/>
      <c r="RPP27" s="6"/>
      <c r="RPQ27" s="6"/>
      <c r="RPR27" s="6"/>
      <c r="RPS27" s="6"/>
      <c r="RPT27" s="6"/>
      <c r="RPU27" s="6"/>
      <c r="RPV27" s="6"/>
      <c r="RPW27" s="6"/>
      <c r="RPX27" s="6"/>
      <c r="RPY27" s="6"/>
      <c r="RPZ27" s="6"/>
      <c r="RQA27" s="6"/>
      <c r="RQB27" s="6"/>
      <c r="RQC27" s="6"/>
      <c r="RQD27" s="6"/>
      <c r="RQE27" s="6"/>
      <c r="RQF27" s="6"/>
      <c r="RQG27" s="6"/>
      <c r="RQH27" s="6"/>
      <c r="RQI27" s="6"/>
      <c r="RQJ27" s="6"/>
      <c r="RQK27" s="6"/>
      <c r="RQL27" s="6"/>
      <c r="RQM27" s="6"/>
      <c r="RQN27" s="6"/>
      <c r="RQO27" s="6"/>
      <c r="RQP27" s="6"/>
      <c r="RQQ27" s="6"/>
      <c r="RQR27" s="6"/>
      <c r="RQS27" s="6"/>
      <c r="RQT27" s="6"/>
      <c r="RQU27" s="6"/>
      <c r="RQV27" s="6"/>
      <c r="RQW27" s="6"/>
      <c r="RQX27" s="6"/>
      <c r="RQY27" s="6"/>
      <c r="RQZ27" s="6"/>
      <c r="RRA27" s="6"/>
      <c r="RRB27" s="6"/>
      <c r="RRC27" s="6"/>
      <c r="RRD27" s="6"/>
      <c r="RRE27" s="6"/>
      <c r="RRF27" s="6"/>
      <c r="RRG27" s="6"/>
      <c r="RRH27" s="6"/>
      <c r="RRI27" s="6"/>
      <c r="RRJ27" s="6"/>
      <c r="RRK27" s="6"/>
      <c r="RRL27" s="6"/>
      <c r="RRM27" s="6"/>
      <c r="RRN27" s="6"/>
      <c r="RRO27" s="6"/>
      <c r="RRP27" s="6"/>
      <c r="RRQ27" s="6"/>
      <c r="RRR27" s="6"/>
      <c r="RRS27" s="6"/>
      <c r="RRT27" s="6"/>
      <c r="RRU27" s="6"/>
      <c r="RRV27" s="6"/>
      <c r="RRW27" s="6"/>
      <c r="RRX27" s="6"/>
      <c r="RRY27" s="6"/>
      <c r="RRZ27" s="6"/>
      <c r="RSA27" s="6"/>
      <c r="RSB27" s="6"/>
      <c r="RSC27" s="6"/>
      <c r="RSD27" s="6"/>
      <c r="RSE27" s="6"/>
      <c r="RSF27" s="6"/>
      <c r="RSG27" s="6"/>
      <c r="RSH27" s="6"/>
      <c r="RSI27" s="6"/>
      <c r="RSJ27" s="6"/>
      <c r="RSK27" s="6"/>
      <c r="RSL27" s="6"/>
      <c r="RSM27" s="6"/>
      <c r="RSN27" s="6"/>
      <c r="RSO27" s="6"/>
      <c r="RSP27" s="6"/>
      <c r="RSQ27" s="6"/>
      <c r="RSR27" s="6"/>
      <c r="RSS27" s="6"/>
      <c r="RST27" s="6"/>
      <c r="RSU27" s="6"/>
      <c r="RSV27" s="6"/>
      <c r="RSW27" s="6"/>
      <c r="RSX27" s="6"/>
      <c r="RSY27" s="6"/>
      <c r="RSZ27" s="6"/>
      <c r="RTA27" s="6"/>
      <c r="RTB27" s="6"/>
      <c r="RTC27" s="6"/>
      <c r="RTD27" s="6"/>
      <c r="RTE27" s="6"/>
      <c r="RTF27" s="6"/>
      <c r="RTG27" s="6"/>
      <c r="RTH27" s="6"/>
      <c r="RTI27" s="6"/>
      <c r="RTJ27" s="6"/>
      <c r="RTK27" s="6"/>
      <c r="RTL27" s="6"/>
      <c r="RTM27" s="6"/>
      <c r="RTN27" s="6"/>
      <c r="RTO27" s="6"/>
      <c r="RTP27" s="6"/>
      <c r="RTQ27" s="6"/>
      <c r="RTR27" s="6"/>
      <c r="RTS27" s="6"/>
      <c r="RTT27" s="6"/>
      <c r="RTU27" s="6"/>
      <c r="RTV27" s="6"/>
      <c r="RTW27" s="6"/>
      <c r="RTX27" s="6"/>
      <c r="RTY27" s="6"/>
      <c r="RTZ27" s="6"/>
      <c r="RUA27" s="6"/>
      <c r="RUB27" s="6"/>
      <c r="RUC27" s="6"/>
      <c r="RUD27" s="6"/>
      <c r="RUE27" s="6"/>
      <c r="RUF27" s="6"/>
      <c r="RUG27" s="6"/>
      <c r="RUH27" s="6"/>
      <c r="RUI27" s="6"/>
      <c r="RUJ27" s="6"/>
      <c r="RUK27" s="6"/>
      <c r="RUL27" s="6"/>
      <c r="RUM27" s="6"/>
      <c r="RUN27" s="6"/>
      <c r="RUO27" s="6"/>
      <c r="RUP27" s="6"/>
      <c r="RUQ27" s="6"/>
      <c r="RUR27" s="6"/>
      <c r="RUS27" s="6"/>
      <c r="RUT27" s="6"/>
      <c r="RUU27" s="6"/>
      <c r="RUV27" s="6"/>
      <c r="RUW27" s="6"/>
      <c r="RUX27" s="6"/>
      <c r="RUY27" s="6"/>
      <c r="RUZ27" s="6"/>
      <c r="RVA27" s="6"/>
      <c r="RVB27" s="6"/>
      <c r="RVC27" s="6"/>
      <c r="RVD27" s="6"/>
      <c r="RVE27" s="6"/>
      <c r="RVF27" s="6"/>
      <c r="RVG27" s="6"/>
      <c r="RVH27" s="6"/>
      <c r="RVI27" s="6"/>
      <c r="RVJ27" s="6"/>
      <c r="RVK27" s="6"/>
      <c r="RVL27" s="6"/>
      <c r="RVM27" s="6"/>
      <c r="RVN27" s="6"/>
      <c r="RVO27" s="6"/>
      <c r="RVP27" s="6"/>
      <c r="RVQ27" s="6"/>
      <c r="RVR27" s="6"/>
      <c r="RVS27" s="6"/>
      <c r="RVT27" s="6"/>
      <c r="RVU27" s="6"/>
      <c r="RVV27" s="6"/>
      <c r="RVW27" s="6"/>
      <c r="RVX27" s="6"/>
      <c r="RVY27" s="6"/>
      <c r="RVZ27" s="6"/>
      <c r="RWA27" s="6"/>
      <c r="RWB27" s="6"/>
      <c r="RWC27" s="6"/>
      <c r="RWD27" s="6"/>
      <c r="RWE27" s="6"/>
      <c r="RWF27" s="6"/>
      <c r="RWG27" s="6"/>
      <c r="RWH27" s="6"/>
      <c r="RWI27" s="6"/>
      <c r="RWJ27" s="6"/>
      <c r="RWK27" s="6"/>
      <c r="RWL27" s="6"/>
      <c r="RWM27" s="6"/>
      <c r="RWN27" s="6"/>
      <c r="RWO27" s="6"/>
      <c r="RWP27" s="6"/>
      <c r="RWQ27" s="6"/>
      <c r="RWR27" s="6"/>
      <c r="RWS27" s="6"/>
      <c r="RWT27" s="6"/>
      <c r="RWU27" s="6"/>
      <c r="RWV27" s="6"/>
      <c r="RWW27" s="6"/>
      <c r="RWX27" s="6"/>
      <c r="RWY27" s="6"/>
      <c r="RWZ27" s="6"/>
      <c r="RXA27" s="6"/>
      <c r="RXB27" s="6"/>
      <c r="RXC27" s="6"/>
      <c r="RXD27" s="6"/>
      <c r="RXE27" s="6"/>
      <c r="RXF27" s="6"/>
      <c r="RXG27" s="6"/>
      <c r="RXH27" s="6"/>
      <c r="RXI27" s="6"/>
      <c r="RXJ27" s="6"/>
      <c r="RXK27" s="6"/>
      <c r="RXL27" s="6"/>
      <c r="RXM27" s="6"/>
      <c r="RXN27" s="6"/>
      <c r="RXO27" s="6"/>
      <c r="RXP27" s="6"/>
      <c r="RXQ27" s="6"/>
      <c r="RXR27" s="6"/>
      <c r="RXS27" s="6"/>
      <c r="RXT27" s="6"/>
      <c r="RXU27" s="6"/>
      <c r="RXV27" s="6"/>
      <c r="RXW27" s="6"/>
      <c r="RXX27" s="6"/>
      <c r="RXY27" s="6"/>
      <c r="RXZ27" s="6"/>
      <c r="RYA27" s="6"/>
      <c r="RYB27" s="6"/>
      <c r="RYC27" s="6"/>
      <c r="RYD27" s="6"/>
      <c r="RYE27" s="6"/>
      <c r="RYF27" s="6"/>
      <c r="RYG27" s="6"/>
      <c r="RYH27" s="6"/>
      <c r="RYI27" s="6"/>
      <c r="RYJ27" s="6"/>
      <c r="RYK27" s="6"/>
      <c r="RYL27" s="6"/>
      <c r="RYM27" s="6"/>
      <c r="RYN27" s="6"/>
      <c r="RYO27" s="6"/>
      <c r="RYP27" s="6"/>
      <c r="RYQ27" s="6"/>
      <c r="RYR27" s="6"/>
      <c r="RYS27" s="6"/>
      <c r="RYT27" s="6"/>
      <c r="RYU27" s="6"/>
      <c r="RYV27" s="6"/>
      <c r="RYW27" s="6"/>
      <c r="RYX27" s="6"/>
      <c r="RYY27" s="6"/>
      <c r="RYZ27" s="6"/>
      <c r="RZA27" s="6"/>
      <c r="RZB27" s="6"/>
      <c r="RZC27" s="6"/>
      <c r="RZD27" s="6"/>
      <c r="RZE27" s="6"/>
      <c r="RZF27" s="6"/>
      <c r="RZG27" s="6"/>
      <c r="RZH27" s="6"/>
      <c r="RZI27" s="6"/>
      <c r="RZJ27" s="6"/>
      <c r="RZK27" s="6"/>
      <c r="RZL27" s="6"/>
      <c r="RZM27" s="6"/>
      <c r="RZN27" s="6"/>
      <c r="RZO27" s="6"/>
      <c r="RZP27" s="6"/>
      <c r="RZQ27" s="6"/>
      <c r="RZR27" s="6"/>
      <c r="RZS27" s="6"/>
      <c r="RZT27" s="6"/>
      <c r="RZU27" s="6"/>
      <c r="RZV27" s="6"/>
      <c r="RZW27" s="6"/>
      <c r="RZX27" s="6"/>
      <c r="RZY27" s="6"/>
      <c r="RZZ27" s="6"/>
      <c r="SAA27" s="6"/>
      <c r="SAB27" s="6"/>
      <c r="SAC27" s="6"/>
      <c r="SAD27" s="6"/>
      <c r="SAE27" s="6"/>
      <c r="SAF27" s="6"/>
      <c r="SAG27" s="6"/>
      <c r="SAH27" s="6"/>
      <c r="SAI27" s="6"/>
      <c r="SAJ27" s="6"/>
      <c r="SAK27" s="6"/>
      <c r="SAL27" s="6"/>
      <c r="SAM27" s="6"/>
      <c r="SAN27" s="6"/>
      <c r="SAO27" s="6"/>
      <c r="SAP27" s="6"/>
      <c r="SAQ27" s="6"/>
      <c r="SAR27" s="6"/>
      <c r="SAS27" s="6"/>
      <c r="SAT27" s="6"/>
      <c r="SAU27" s="6"/>
      <c r="SAV27" s="6"/>
      <c r="SAW27" s="6"/>
      <c r="SAX27" s="6"/>
      <c r="SAY27" s="6"/>
      <c r="SAZ27" s="6"/>
      <c r="SBA27" s="6"/>
      <c r="SBB27" s="6"/>
      <c r="SBC27" s="6"/>
      <c r="SBD27" s="6"/>
      <c r="SBE27" s="6"/>
      <c r="SBF27" s="6"/>
      <c r="SBG27" s="6"/>
      <c r="SBH27" s="6"/>
      <c r="SBI27" s="6"/>
      <c r="SBJ27" s="6"/>
      <c r="SBK27" s="6"/>
      <c r="SBL27" s="6"/>
      <c r="SBM27" s="6"/>
      <c r="SBN27" s="6"/>
      <c r="SBO27" s="6"/>
      <c r="SBP27" s="6"/>
      <c r="SBQ27" s="6"/>
      <c r="SBR27" s="6"/>
      <c r="SBS27" s="6"/>
      <c r="SBT27" s="6"/>
      <c r="SBU27" s="6"/>
      <c r="SBV27" s="6"/>
      <c r="SBW27" s="6"/>
      <c r="SBX27" s="6"/>
      <c r="SBY27" s="6"/>
      <c r="SBZ27" s="6"/>
      <c r="SCA27" s="6"/>
      <c r="SCB27" s="6"/>
      <c r="SCC27" s="6"/>
      <c r="SCD27" s="6"/>
      <c r="SCE27" s="6"/>
      <c r="SCF27" s="6"/>
      <c r="SCG27" s="6"/>
      <c r="SCH27" s="6"/>
      <c r="SCI27" s="6"/>
      <c r="SCJ27" s="6"/>
      <c r="SCK27" s="6"/>
      <c r="SCL27" s="6"/>
      <c r="SCM27" s="6"/>
      <c r="SCN27" s="6"/>
      <c r="SCO27" s="6"/>
      <c r="SCP27" s="6"/>
      <c r="SCQ27" s="6"/>
      <c r="SCR27" s="6"/>
      <c r="SCS27" s="6"/>
      <c r="SCT27" s="6"/>
      <c r="SCU27" s="6"/>
      <c r="SCV27" s="6"/>
      <c r="SCW27" s="6"/>
      <c r="SCX27" s="6"/>
      <c r="SCY27" s="6"/>
      <c r="SCZ27" s="6"/>
      <c r="SDA27" s="6"/>
      <c r="SDB27" s="6"/>
      <c r="SDC27" s="6"/>
      <c r="SDD27" s="6"/>
      <c r="SDE27" s="6"/>
      <c r="SDF27" s="6"/>
      <c r="SDG27" s="6"/>
      <c r="SDH27" s="6"/>
      <c r="SDI27" s="6"/>
      <c r="SDJ27" s="6"/>
      <c r="SDK27" s="6"/>
      <c r="SDL27" s="6"/>
      <c r="SDM27" s="6"/>
      <c r="SDN27" s="6"/>
      <c r="SDO27" s="6"/>
      <c r="SDP27" s="6"/>
      <c r="SDQ27" s="6"/>
      <c r="SDR27" s="6"/>
      <c r="SDS27" s="6"/>
      <c r="SDT27" s="6"/>
      <c r="SDU27" s="6"/>
      <c r="SDV27" s="6"/>
      <c r="SDW27" s="6"/>
      <c r="SDX27" s="6"/>
      <c r="SDY27" s="6"/>
      <c r="SDZ27" s="6"/>
      <c r="SEA27" s="6"/>
      <c r="SEB27" s="6"/>
      <c r="SEC27" s="6"/>
      <c r="SED27" s="6"/>
      <c r="SEE27" s="6"/>
      <c r="SEF27" s="6"/>
      <c r="SEG27" s="6"/>
      <c r="SEH27" s="6"/>
      <c r="SEI27" s="6"/>
      <c r="SEJ27" s="6"/>
      <c r="SEK27" s="6"/>
      <c r="SEL27" s="6"/>
      <c r="SEM27" s="6"/>
      <c r="SEN27" s="6"/>
      <c r="SEO27" s="6"/>
      <c r="SEP27" s="6"/>
      <c r="SEQ27" s="6"/>
      <c r="SER27" s="6"/>
      <c r="SES27" s="6"/>
      <c r="SET27" s="6"/>
      <c r="SEU27" s="6"/>
      <c r="SEV27" s="6"/>
      <c r="SEW27" s="6"/>
      <c r="SEX27" s="6"/>
      <c r="SEY27" s="6"/>
      <c r="SEZ27" s="6"/>
      <c r="SFA27" s="6"/>
      <c r="SFB27" s="6"/>
      <c r="SFC27" s="6"/>
      <c r="SFD27" s="6"/>
      <c r="SFE27" s="6"/>
      <c r="SFF27" s="6"/>
      <c r="SFG27" s="6"/>
      <c r="SFH27" s="6"/>
      <c r="SFI27" s="6"/>
      <c r="SFJ27" s="6"/>
      <c r="SFK27" s="6"/>
      <c r="SFL27" s="6"/>
      <c r="SFM27" s="6"/>
      <c r="SFN27" s="6"/>
      <c r="SFO27" s="6"/>
      <c r="SFP27" s="6"/>
      <c r="SFQ27" s="6"/>
      <c r="SFR27" s="6"/>
      <c r="SFS27" s="6"/>
      <c r="SFT27" s="6"/>
      <c r="SFU27" s="6"/>
      <c r="SFV27" s="6"/>
      <c r="SFW27" s="6"/>
      <c r="SFX27" s="6"/>
      <c r="SFY27" s="6"/>
      <c r="SFZ27" s="6"/>
      <c r="SGA27" s="6"/>
      <c r="SGB27" s="6"/>
      <c r="SGC27" s="6"/>
      <c r="SGD27" s="6"/>
      <c r="SGE27" s="6"/>
      <c r="SGF27" s="6"/>
      <c r="SGG27" s="6"/>
      <c r="SGH27" s="6"/>
      <c r="SGI27" s="6"/>
      <c r="SGJ27" s="6"/>
      <c r="SGK27" s="6"/>
      <c r="SGL27" s="6"/>
      <c r="SGM27" s="6"/>
      <c r="SGN27" s="6"/>
      <c r="SGO27" s="6"/>
      <c r="SGP27" s="6"/>
      <c r="SGQ27" s="6"/>
      <c r="SGR27" s="6"/>
      <c r="SGS27" s="6"/>
      <c r="SGT27" s="6"/>
      <c r="SGU27" s="6"/>
      <c r="SGV27" s="6"/>
      <c r="SGW27" s="6"/>
      <c r="SGX27" s="6"/>
      <c r="SGY27" s="6"/>
      <c r="SGZ27" s="6"/>
      <c r="SHA27" s="6"/>
      <c r="SHB27" s="6"/>
      <c r="SHC27" s="6"/>
      <c r="SHD27" s="6"/>
      <c r="SHE27" s="6"/>
      <c r="SHF27" s="6"/>
      <c r="SHG27" s="6"/>
      <c r="SHH27" s="6"/>
      <c r="SHI27" s="6"/>
      <c r="SHJ27" s="6"/>
      <c r="SHK27" s="6"/>
      <c r="SHL27" s="6"/>
      <c r="SHM27" s="6"/>
      <c r="SHN27" s="6"/>
      <c r="SHO27" s="6"/>
      <c r="SHP27" s="6"/>
      <c r="SHQ27" s="6"/>
      <c r="SHR27" s="6"/>
      <c r="SHS27" s="6"/>
      <c r="SHT27" s="6"/>
      <c r="SHU27" s="6"/>
      <c r="SHV27" s="6"/>
      <c r="SHW27" s="6"/>
      <c r="SHX27" s="6"/>
      <c r="SHY27" s="6"/>
      <c r="SHZ27" s="6"/>
      <c r="SIA27" s="6"/>
      <c r="SIB27" s="6"/>
      <c r="SIC27" s="6"/>
      <c r="SID27" s="6"/>
      <c r="SIE27" s="6"/>
      <c r="SIF27" s="6"/>
      <c r="SIG27" s="6"/>
      <c r="SIH27" s="6"/>
      <c r="SII27" s="6"/>
      <c r="SIJ27" s="6"/>
      <c r="SIK27" s="6"/>
      <c r="SIL27" s="6"/>
      <c r="SIM27" s="6"/>
      <c r="SIN27" s="6"/>
      <c r="SIO27" s="6"/>
      <c r="SIP27" s="6"/>
      <c r="SIQ27" s="6"/>
      <c r="SIR27" s="6"/>
      <c r="SIS27" s="6"/>
      <c r="SIT27" s="6"/>
      <c r="SIU27" s="6"/>
      <c r="SIV27" s="6"/>
      <c r="SIW27" s="6"/>
      <c r="SIX27" s="6"/>
      <c r="SIY27" s="6"/>
      <c r="SIZ27" s="6"/>
      <c r="SJA27" s="6"/>
      <c r="SJB27" s="6"/>
      <c r="SJC27" s="6"/>
      <c r="SJD27" s="6"/>
      <c r="SJE27" s="6"/>
      <c r="SJF27" s="6"/>
      <c r="SJG27" s="6"/>
      <c r="SJH27" s="6"/>
      <c r="SJI27" s="6"/>
      <c r="SJJ27" s="6"/>
      <c r="SJK27" s="6"/>
      <c r="SJL27" s="6"/>
      <c r="SJM27" s="6"/>
      <c r="SJN27" s="6"/>
      <c r="SJO27" s="6"/>
      <c r="SJP27" s="6"/>
      <c r="SJQ27" s="6"/>
      <c r="SJR27" s="6"/>
      <c r="SJS27" s="6"/>
      <c r="SJT27" s="6"/>
      <c r="SJU27" s="6"/>
      <c r="SJV27" s="6"/>
      <c r="SJW27" s="6"/>
      <c r="SJX27" s="6"/>
      <c r="SJY27" s="6"/>
      <c r="SJZ27" s="6"/>
      <c r="SKA27" s="6"/>
      <c r="SKB27" s="6"/>
      <c r="SKC27" s="6"/>
      <c r="SKD27" s="6"/>
      <c r="SKE27" s="6"/>
      <c r="SKF27" s="6"/>
      <c r="SKG27" s="6"/>
      <c r="SKH27" s="6"/>
      <c r="SKI27" s="6"/>
      <c r="SKJ27" s="6"/>
      <c r="SKK27" s="6"/>
      <c r="SKL27" s="6"/>
      <c r="SKM27" s="6"/>
      <c r="SKN27" s="6"/>
      <c r="SKO27" s="6"/>
      <c r="SKP27" s="6"/>
      <c r="SKQ27" s="6"/>
      <c r="SKR27" s="6"/>
      <c r="SKS27" s="6"/>
      <c r="SKT27" s="6"/>
      <c r="SKU27" s="6"/>
      <c r="SKV27" s="6"/>
      <c r="SKW27" s="6"/>
      <c r="SKX27" s="6"/>
      <c r="SKY27" s="6"/>
      <c r="SKZ27" s="6"/>
      <c r="SLA27" s="6"/>
      <c r="SLB27" s="6"/>
      <c r="SLC27" s="6"/>
      <c r="SLD27" s="6"/>
      <c r="SLE27" s="6"/>
      <c r="SLF27" s="6"/>
      <c r="SLG27" s="6"/>
      <c r="SLH27" s="6"/>
      <c r="SLI27" s="6"/>
      <c r="SLJ27" s="6"/>
      <c r="SLK27" s="6"/>
      <c r="SLL27" s="6"/>
      <c r="SLM27" s="6"/>
      <c r="SLN27" s="6"/>
      <c r="SLO27" s="6"/>
      <c r="SLP27" s="6"/>
      <c r="SLQ27" s="6"/>
      <c r="SLR27" s="6"/>
      <c r="SLS27" s="6"/>
      <c r="SLT27" s="6"/>
      <c r="SLU27" s="6"/>
      <c r="SLV27" s="6"/>
      <c r="SLW27" s="6"/>
      <c r="SLX27" s="6"/>
      <c r="SLY27" s="6"/>
      <c r="SLZ27" s="6"/>
      <c r="SMA27" s="6"/>
      <c r="SMB27" s="6"/>
      <c r="SMC27" s="6"/>
      <c r="SMD27" s="6"/>
      <c r="SME27" s="6"/>
      <c r="SMF27" s="6"/>
      <c r="SMG27" s="6"/>
      <c r="SMH27" s="6"/>
      <c r="SMI27" s="6"/>
      <c r="SMJ27" s="6"/>
      <c r="SMK27" s="6"/>
      <c r="SML27" s="6"/>
      <c r="SMM27" s="6"/>
      <c r="SMN27" s="6"/>
      <c r="SMO27" s="6"/>
      <c r="SMP27" s="6"/>
      <c r="SMQ27" s="6"/>
      <c r="SMR27" s="6"/>
      <c r="SMS27" s="6"/>
      <c r="SMT27" s="6"/>
      <c r="SMU27" s="6"/>
      <c r="SMV27" s="6"/>
      <c r="SMW27" s="6"/>
      <c r="SMX27" s="6"/>
      <c r="SMY27" s="6"/>
      <c r="SMZ27" s="6"/>
      <c r="SNA27" s="6"/>
      <c r="SNB27" s="6"/>
      <c r="SNC27" s="6"/>
      <c r="SND27" s="6"/>
      <c r="SNE27" s="6"/>
      <c r="SNF27" s="6"/>
      <c r="SNG27" s="6"/>
      <c r="SNH27" s="6"/>
      <c r="SNI27" s="6"/>
      <c r="SNJ27" s="6"/>
      <c r="SNK27" s="6"/>
      <c r="SNL27" s="6"/>
      <c r="SNM27" s="6"/>
      <c r="SNN27" s="6"/>
      <c r="SNO27" s="6"/>
      <c r="SNP27" s="6"/>
      <c r="SNQ27" s="6"/>
      <c r="SNR27" s="6"/>
      <c r="SNS27" s="6"/>
      <c r="SNT27" s="6"/>
      <c r="SNU27" s="6"/>
      <c r="SNV27" s="6"/>
      <c r="SNW27" s="6"/>
      <c r="SNX27" s="6"/>
      <c r="SNY27" s="6"/>
      <c r="SNZ27" s="6"/>
      <c r="SOA27" s="6"/>
      <c r="SOB27" s="6"/>
      <c r="SOC27" s="6"/>
      <c r="SOD27" s="6"/>
      <c r="SOE27" s="6"/>
      <c r="SOF27" s="6"/>
      <c r="SOG27" s="6"/>
      <c r="SOH27" s="6"/>
      <c r="SOI27" s="6"/>
      <c r="SOJ27" s="6"/>
      <c r="SOK27" s="6"/>
      <c r="SOL27" s="6"/>
      <c r="SOM27" s="6"/>
      <c r="SON27" s="6"/>
      <c r="SOO27" s="6"/>
      <c r="SOP27" s="6"/>
      <c r="SOQ27" s="6"/>
      <c r="SOR27" s="6"/>
      <c r="SOS27" s="6"/>
      <c r="SOT27" s="6"/>
      <c r="SOU27" s="6"/>
      <c r="SOV27" s="6"/>
      <c r="SOW27" s="6"/>
      <c r="SOX27" s="6"/>
      <c r="SOY27" s="6"/>
      <c r="SOZ27" s="6"/>
      <c r="SPA27" s="6"/>
      <c r="SPB27" s="6"/>
      <c r="SPC27" s="6"/>
      <c r="SPD27" s="6"/>
      <c r="SPE27" s="6"/>
      <c r="SPF27" s="6"/>
      <c r="SPG27" s="6"/>
      <c r="SPH27" s="6"/>
      <c r="SPI27" s="6"/>
      <c r="SPJ27" s="6"/>
      <c r="SPK27" s="6"/>
      <c r="SPL27" s="6"/>
      <c r="SPM27" s="6"/>
      <c r="SPN27" s="6"/>
      <c r="SPO27" s="6"/>
      <c r="SPP27" s="6"/>
      <c r="SPQ27" s="6"/>
      <c r="SPR27" s="6"/>
      <c r="SPS27" s="6"/>
      <c r="SPT27" s="6"/>
      <c r="SPU27" s="6"/>
      <c r="SPV27" s="6"/>
      <c r="SPW27" s="6"/>
      <c r="SPX27" s="6"/>
      <c r="SPY27" s="6"/>
      <c r="SPZ27" s="6"/>
      <c r="SQA27" s="6"/>
      <c r="SQB27" s="6"/>
      <c r="SQC27" s="6"/>
      <c r="SQD27" s="6"/>
      <c r="SQE27" s="6"/>
      <c r="SQF27" s="6"/>
      <c r="SQG27" s="6"/>
      <c r="SQH27" s="6"/>
      <c r="SQI27" s="6"/>
      <c r="SQJ27" s="6"/>
      <c r="SQK27" s="6"/>
      <c r="SQL27" s="6"/>
      <c r="SQM27" s="6"/>
      <c r="SQN27" s="6"/>
      <c r="SQO27" s="6"/>
      <c r="SQP27" s="6"/>
      <c r="SQQ27" s="6"/>
      <c r="SQR27" s="6"/>
      <c r="SQS27" s="6"/>
      <c r="SQT27" s="6"/>
      <c r="SQU27" s="6"/>
      <c r="SQV27" s="6"/>
      <c r="SQW27" s="6"/>
      <c r="SQX27" s="6"/>
      <c r="SQY27" s="6"/>
      <c r="SQZ27" s="6"/>
      <c r="SRA27" s="6"/>
      <c r="SRB27" s="6"/>
      <c r="SRC27" s="6"/>
      <c r="SRD27" s="6"/>
      <c r="SRE27" s="6"/>
      <c r="SRF27" s="6"/>
      <c r="SRG27" s="6"/>
      <c r="SRH27" s="6"/>
      <c r="SRI27" s="6"/>
      <c r="SRJ27" s="6"/>
      <c r="SRK27" s="6"/>
      <c r="SRL27" s="6"/>
      <c r="SRM27" s="6"/>
      <c r="SRN27" s="6"/>
      <c r="SRO27" s="6"/>
      <c r="SRP27" s="6"/>
      <c r="SRQ27" s="6"/>
      <c r="SRR27" s="6"/>
      <c r="SRS27" s="6"/>
      <c r="SRT27" s="6"/>
      <c r="SRU27" s="6"/>
      <c r="SRV27" s="6"/>
      <c r="SRW27" s="6"/>
      <c r="SRX27" s="6"/>
      <c r="SRY27" s="6"/>
      <c r="SRZ27" s="6"/>
      <c r="SSA27" s="6"/>
      <c r="SSB27" s="6"/>
      <c r="SSC27" s="6"/>
      <c r="SSD27" s="6"/>
      <c r="SSE27" s="6"/>
      <c r="SSF27" s="6"/>
      <c r="SSG27" s="6"/>
      <c r="SSH27" s="6"/>
      <c r="SSI27" s="6"/>
      <c r="SSJ27" s="6"/>
      <c r="SSK27" s="6"/>
      <c r="SSL27" s="6"/>
      <c r="SSM27" s="6"/>
      <c r="SSN27" s="6"/>
      <c r="SSO27" s="6"/>
      <c r="SSP27" s="6"/>
      <c r="SSQ27" s="6"/>
      <c r="SSR27" s="6"/>
      <c r="SSS27" s="6"/>
      <c r="SST27" s="6"/>
      <c r="SSU27" s="6"/>
      <c r="SSV27" s="6"/>
      <c r="SSW27" s="6"/>
      <c r="SSX27" s="6"/>
      <c r="SSY27" s="6"/>
      <c r="SSZ27" s="6"/>
      <c r="STA27" s="6"/>
      <c r="STB27" s="6"/>
      <c r="STC27" s="6"/>
      <c r="STD27" s="6"/>
      <c r="STE27" s="6"/>
      <c r="STF27" s="6"/>
      <c r="STG27" s="6"/>
      <c r="STH27" s="6"/>
      <c r="STI27" s="6"/>
      <c r="STJ27" s="6"/>
      <c r="STK27" s="6"/>
      <c r="STL27" s="6"/>
      <c r="STM27" s="6"/>
      <c r="STN27" s="6"/>
      <c r="STO27" s="6"/>
      <c r="STP27" s="6"/>
      <c r="STQ27" s="6"/>
      <c r="STR27" s="6"/>
      <c r="STS27" s="6"/>
      <c r="STT27" s="6"/>
      <c r="STU27" s="6"/>
      <c r="STV27" s="6"/>
      <c r="STW27" s="6"/>
      <c r="STX27" s="6"/>
      <c r="STY27" s="6"/>
      <c r="STZ27" s="6"/>
      <c r="SUA27" s="6"/>
      <c r="SUB27" s="6"/>
      <c r="SUC27" s="6"/>
      <c r="SUD27" s="6"/>
      <c r="SUE27" s="6"/>
      <c r="SUF27" s="6"/>
      <c r="SUG27" s="6"/>
      <c r="SUH27" s="6"/>
      <c r="SUI27" s="6"/>
      <c r="SUJ27" s="6"/>
      <c r="SUK27" s="6"/>
      <c r="SUL27" s="6"/>
      <c r="SUM27" s="6"/>
      <c r="SUN27" s="6"/>
      <c r="SUO27" s="6"/>
      <c r="SUP27" s="6"/>
      <c r="SUQ27" s="6"/>
      <c r="SUR27" s="6"/>
      <c r="SUS27" s="6"/>
      <c r="SUT27" s="6"/>
      <c r="SUU27" s="6"/>
      <c r="SUV27" s="6"/>
      <c r="SUW27" s="6"/>
      <c r="SUX27" s="6"/>
      <c r="SUY27" s="6"/>
      <c r="SUZ27" s="6"/>
      <c r="SVA27" s="6"/>
      <c r="SVB27" s="6"/>
      <c r="SVC27" s="6"/>
      <c r="SVD27" s="6"/>
      <c r="SVE27" s="6"/>
      <c r="SVF27" s="6"/>
      <c r="SVG27" s="6"/>
      <c r="SVH27" s="6"/>
      <c r="SVI27" s="6"/>
      <c r="SVJ27" s="6"/>
      <c r="SVK27" s="6"/>
      <c r="SVL27" s="6"/>
      <c r="SVM27" s="6"/>
      <c r="SVN27" s="6"/>
      <c r="SVO27" s="6"/>
      <c r="SVP27" s="6"/>
      <c r="SVQ27" s="6"/>
      <c r="SVR27" s="6"/>
      <c r="SVS27" s="6"/>
      <c r="SVT27" s="6"/>
      <c r="SVU27" s="6"/>
      <c r="SVV27" s="6"/>
      <c r="SVW27" s="6"/>
      <c r="SVX27" s="6"/>
      <c r="SVY27" s="6"/>
      <c r="SVZ27" s="6"/>
      <c r="SWA27" s="6"/>
      <c r="SWB27" s="6"/>
      <c r="SWC27" s="6"/>
      <c r="SWD27" s="6"/>
      <c r="SWE27" s="6"/>
      <c r="SWF27" s="6"/>
      <c r="SWG27" s="6"/>
      <c r="SWH27" s="6"/>
      <c r="SWI27" s="6"/>
      <c r="SWJ27" s="6"/>
      <c r="SWK27" s="6"/>
      <c r="SWL27" s="6"/>
      <c r="SWM27" s="6"/>
      <c r="SWN27" s="6"/>
      <c r="SWO27" s="6"/>
      <c r="SWP27" s="6"/>
      <c r="SWQ27" s="6"/>
      <c r="SWR27" s="6"/>
      <c r="SWS27" s="6"/>
      <c r="SWT27" s="6"/>
      <c r="SWU27" s="6"/>
      <c r="SWV27" s="6"/>
      <c r="SWW27" s="6"/>
      <c r="SWX27" s="6"/>
      <c r="SWY27" s="6"/>
      <c r="SWZ27" s="6"/>
      <c r="SXA27" s="6"/>
      <c r="SXB27" s="6"/>
      <c r="SXC27" s="6"/>
      <c r="SXD27" s="6"/>
      <c r="SXE27" s="6"/>
      <c r="SXF27" s="6"/>
      <c r="SXG27" s="6"/>
      <c r="SXH27" s="6"/>
      <c r="SXI27" s="6"/>
      <c r="SXJ27" s="6"/>
      <c r="SXK27" s="6"/>
      <c r="SXL27" s="6"/>
      <c r="SXM27" s="6"/>
      <c r="SXN27" s="6"/>
      <c r="SXO27" s="6"/>
      <c r="SXP27" s="6"/>
      <c r="SXQ27" s="6"/>
      <c r="SXR27" s="6"/>
      <c r="SXS27" s="6"/>
      <c r="SXT27" s="6"/>
      <c r="SXU27" s="6"/>
      <c r="SXV27" s="6"/>
      <c r="SXW27" s="6"/>
      <c r="SXX27" s="6"/>
      <c r="SXY27" s="6"/>
      <c r="SXZ27" s="6"/>
      <c r="SYA27" s="6"/>
      <c r="SYB27" s="6"/>
      <c r="SYC27" s="6"/>
      <c r="SYD27" s="6"/>
      <c r="SYE27" s="6"/>
      <c r="SYF27" s="6"/>
      <c r="SYG27" s="6"/>
      <c r="SYH27" s="6"/>
      <c r="SYI27" s="6"/>
      <c r="SYJ27" s="6"/>
      <c r="SYK27" s="6"/>
      <c r="SYL27" s="6"/>
      <c r="SYM27" s="6"/>
      <c r="SYN27" s="6"/>
      <c r="SYO27" s="6"/>
      <c r="SYP27" s="6"/>
      <c r="SYQ27" s="6"/>
      <c r="SYR27" s="6"/>
      <c r="SYS27" s="6"/>
      <c r="SYT27" s="6"/>
      <c r="SYU27" s="6"/>
      <c r="SYV27" s="6"/>
      <c r="SYW27" s="6"/>
      <c r="SYX27" s="6"/>
      <c r="SYY27" s="6"/>
      <c r="SYZ27" s="6"/>
      <c r="SZA27" s="6"/>
      <c r="SZB27" s="6"/>
      <c r="SZC27" s="6"/>
      <c r="SZD27" s="6"/>
      <c r="SZE27" s="6"/>
      <c r="SZF27" s="6"/>
      <c r="SZG27" s="6"/>
      <c r="SZH27" s="6"/>
      <c r="SZI27" s="6"/>
      <c r="SZJ27" s="6"/>
      <c r="SZK27" s="6"/>
      <c r="SZL27" s="6"/>
      <c r="SZM27" s="6"/>
      <c r="SZN27" s="6"/>
      <c r="SZO27" s="6"/>
      <c r="SZP27" s="6"/>
      <c r="SZQ27" s="6"/>
      <c r="SZR27" s="6"/>
      <c r="SZS27" s="6"/>
      <c r="SZT27" s="6"/>
      <c r="SZU27" s="6"/>
      <c r="SZV27" s="6"/>
      <c r="SZW27" s="6"/>
      <c r="SZX27" s="6"/>
      <c r="SZY27" s="6"/>
      <c r="SZZ27" s="6"/>
      <c r="TAA27" s="6"/>
      <c r="TAB27" s="6"/>
      <c r="TAC27" s="6"/>
      <c r="TAD27" s="6"/>
      <c r="TAE27" s="6"/>
      <c r="TAF27" s="6"/>
      <c r="TAG27" s="6"/>
      <c r="TAH27" s="6"/>
      <c r="TAI27" s="6"/>
      <c r="TAJ27" s="6"/>
      <c r="TAK27" s="6"/>
      <c r="TAL27" s="6"/>
      <c r="TAM27" s="6"/>
      <c r="TAN27" s="6"/>
      <c r="TAO27" s="6"/>
      <c r="TAP27" s="6"/>
      <c r="TAQ27" s="6"/>
      <c r="TAR27" s="6"/>
      <c r="TAS27" s="6"/>
      <c r="TAT27" s="6"/>
      <c r="TAU27" s="6"/>
      <c r="TAV27" s="6"/>
      <c r="TAW27" s="6"/>
      <c r="TAX27" s="6"/>
      <c r="TAY27" s="6"/>
      <c r="TAZ27" s="6"/>
      <c r="TBA27" s="6"/>
      <c r="TBB27" s="6"/>
      <c r="TBC27" s="6"/>
      <c r="TBD27" s="6"/>
      <c r="TBE27" s="6"/>
      <c r="TBF27" s="6"/>
      <c r="TBG27" s="6"/>
      <c r="TBH27" s="6"/>
      <c r="TBI27" s="6"/>
      <c r="TBJ27" s="6"/>
      <c r="TBK27" s="6"/>
      <c r="TBL27" s="6"/>
      <c r="TBM27" s="6"/>
      <c r="TBN27" s="6"/>
      <c r="TBO27" s="6"/>
      <c r="TBP27" s="6"/>
      <c r="TBQ27" s="6"/>
      <c r="TBR27" s="6"/>
      <c r="TBS27" s="6"/>
      <c r="TBT27" s="6"/>
      <c r="TBU27" s="6"/>
      <c r="TBV27" s="6"/>
      <c r="TBW27" s="6"/>
      <c r="TBX27" s="6"/>
      <c r="TBY27" s="6"/>
      <c r="TBZ27" s="6"/>
      <c r="TCA27" s="6"/>
      <c r="TCB27" s="6"/>
      <c r="TCC27" s="6"/>
      <c r="TCD27" s="6"/>
      <c r="TCE27" s="6"/>
      <c r="TCF27" s="6"/>
      <c r="TCG27" s="6"/>
      <c r="TCH27" s="6"/>
      <c r="TCI27" s="6"/>
      <c r="TCJ27" s="6"/>
      <c r="TCK27" s="6"/>
      <c r="TCL27" s="6"/>
      <c r="TCM27" s="6"/>
      <c r="TCN27" s="6"/>
      <c r="TCO27" s="6"/>
      <c r="TCP27" s="6"/>
      <c r="TCQ27" s="6"/>
      <c r="TCR27" s="6"/>
      <c r="TCS27" s="6"/>
      <c r="TCT27" s="6"/>
      <c r="TCU27" s="6"/>
      <c r="TCV27" s="6"/>
      <c r="TCW27" s="6"/>
      <c r="TCX27" s="6"/>
      <c r="TCY27" s="6"/>
      <c r="TCZ27" s="6"/>
      <c r="TDA27" s="6"/>
      <c r="TDB27" s="6"/>
      <c r="TDC27" s="6"/>
      <c r="TDD27" s="6"/>
      <c r="TDE27" s="6"/>
      <c r="TDF27" s="6"/>
      <c r="TDG27" s="6"/>
      <c r="TDH27" s="6"/>
      <c r="TDI27" s="6"/>
      <c r="TDJ27" s="6"/>
      <c r="TDK27" s="6"/>
      <c r="TDL27" s="6"/>
      <c r="TDM27" s="6"/>
      <c r="TDN27" s="6"/>
      <c r="TDO27" s="6"/>
      <c r="TDP27" s="6"/>
      <c r="TDQ27" s="6"/>
      <c r="TDR27" s="6"/>
      <c r="TDS27" s="6"/>
      <c r="TDT27" s="6"/>
      <c r="TDU27" s="6"/>
      <c r="TDV27" s="6"/>
      <c r="TDW27" s="6"/>
      <c r="TDX27" s="6"/>
      <c r="TDY27" s="6"/>
      <c r="TDZ27" s="6"/>
      <c r="TEA27" s="6"/>
      <c r="TEB27" s="6"/>
      <c r="TEC27" s="6"/>
      <c r="TED27" s="6"/>
      <c r="TEE27" s="6"/>
      <c r="TEF27" s="6"/>
      <c r="TEG27" s="6"/>
      <c r="TEH27" s="6"/>
      <c r="TEI27" s="6"/>
      <c r="TEJ27" s="6"/>
      <c r="TEK27" s="6"/>
      <c r="TEL27" s="6"/>
      <c r="TEM27" s="6"/>
      <c r="TEN27" s="6"/>
      <c r="TEO27" s="6"/>
      <c r="TEP27" s="6"/>
      <c r="TEQ27" s="6"/>
      <c r="TER27" s="6"/>
      <c r="TES27" s="6"/>
      <c r="TET27" s="6"/>
      <c r="TEU27" s="6"/>
      <c r="TEV27" s="6"/>
      <c r="TEW27" s="6"/>
      <c r="TEX27" s="6"/>
      <c r="TEY27" s="6"/>
      <c r="TEZ27" s="6"/>
      <c r="TFA27" s="6"/>
      <c r="TFB27" s="6"/>
      <c r="TFC27" s="6"/>
      <c r="TFD27" s="6"/>
      <c r="TFE27" s="6"/>
      <c r="TFF27" s="6"/>
      <c r="TFG27" s="6"/>
      <c r="TFH27" s="6"/>
      <c r="TFI27" s="6"/>
      <c r="TFJ27" s="6"/>
      <c r="TFK27" s="6"/>
      <c r="TFL27" s="6"/>
      <c r="TFM27" s="6"/>
      <c r="TFN27" s="6"/>
      <c r="TFO27" s="6"/>
      <c r="TFP27" s="6"/>
      <c r="TFQ27" s="6"/>
      <c r="TFR27" s="6"/>
      <c r="TFS27" s="6"/>
      <c r="TFT27" s="6"/>
      <c r="TFU27" s="6"/>
      <c r="TFV27" s="6"/>
      <c r="TFW27" s="6"/>
      <c r="TFX27" s="6"/>
      <c r="TFY27" s="6"/>
      <c r="TFZ27" s="6"/>
      <c r="TGA27" s="6"/>
      <c r="TGB27" s="6"/>
      <c r="TGC27" s="6"/>
      <c r="TGD27" s="6"/>
      <c r="TGE27" s="6"/>
      <c r="TGF27" s="6"/>
      <c r="TGG27" s="6"/>
      <c r="TGH27" s="6"/>
      <c r="TGI27" s="6"/>
      <c r="TGJ27" s="6"/>
      <c r="TGK27" s="6"/>
      <c r="TGL27" s="6"/>
      <c r="TGM27" s="6"/>
      <c r="TGN27" s="6"/>
      <c r="TGO27" s="6"/>
      <c r="TGP27" s="6"/>
      <c r="TGQ27" s="6"/>
      <c r="TGR27" s="6"/>
      <c r="TGS27" s="6"/>
      <c r="TGT27" s="6"/>
      <c r="TGU27" s="6"/>
      <c r="TGV27" s="6"/>
      <c r="TGW27" s="6"/>
      <c r="TGX27" s="6"/>
      <c r="TGY27" s="6"/>
      <c r="TGZ27" s="6"/>
      <c r="THA27" s="6"/>
      <c r="THB27" s="6"/>
      <c r="THC27" s="6"/>
      <c r="THD27" s="6"/>
      <c r="THE27" s="6"/>
      <c r="THF27" s="6"/>
      <c r="THG27" s="6"/>
      <c r="THH27" s="6"/>
      <c r="THI27" s="6"/>
      <c r="THJ27" s="6"/>
      <c r="THK27" s="6"/>
      <c r="THL27" s="6"/>
      <c r="THM27" s="6"/>
      <c r="THN27" s="6"/>
      <c r="THO27" s="6"/>
      <c r="THP27" s="6"/>
      <c r="THQ27" s="6"/>
      <c r="THR27" s="6"/>
      <c r="THS27" s="6"/>
      <c r="THT27" s="6"/>
      <c r="THU27" s="6"/>
      <c r="THV27" s="6"/>
      <c r="THW27" s="6"/>
      <c r="THX27" s="6"/>
      <c r="THY27" s="6"/>
      <c r="THZ27" s="6"/>
      <c r="TIA27" s="6"/>
      <c r="TIB27" s="6"/>
      <c r="TIC27" s="6"/>
      <c r="TID27" s="6"/>
      <c r="TIE27" s="6"/>
      <c r="TIF27" s="6"/>
      <c r="TIG27" s="6"/>
      <c r="TIH27" s="6"/>
      <c r="TII27" s="6"/>
      <c r="TIJ27" s="6"/>
      <c r="TIK27" s="6"/>
      <c r="TIL27" s="6"/>
      <c r="TIM27" s="6"/>
      <c r="TIN27" s="6"/>
      <c r="TIO27" s="6"/>
      <c r="TIP27" s="6"/>
      <c r="TIQ27" s="6"/>
      <c r="TIR27" s="6"/>
      <c r="TIS27" s="6"/>
      <c r="TIT27" s="6"/>
      <c r="TIU27" s="6"/>
      <c r="TIV27" s="6"/>
      <c r="TIW27" s="6"/>
      <c r="TIX27" s="6"/>
      <c r="TIY27" s="6"/>
      <c r="TIZ27" s="6"/>
      <c r="TJA27" s="6"/>
      <c r="TJB27" s="6"/>
      <c r="TJC27" s="6"/>
      <c r="TJD27" s="6"/>
      <c r="TJE27" s="6"/>
      <c r="TJF27" s="6"/>
      <c r="TJG27" s="6"/>
      <c r="TJH27" s="6"/>
      <c r="TJI27" s="6"/>
      <c r="TJJ27" s="6"/>
      <c r="TJK27" s="6"/>
      <c r="TJL27" s="6"/>
      <c r="TJM27" s="6"/>
      <c r="TJN27" s="6"/>
      <c r="TJO27" s="6"/>
      <c r="TJP27" s="6"/>
      <c r="TJQ27" s="6"/>
      <c r="TJR27" s="6"/>
      <c r="TJS27" s="6"/>
      <c r="TJT27" s="6"/>
      <c r="TJU27" s="6"/>
      <c r="TJV27" s="6"/>
      <c r="TJW27" s="6"/>
      <c r="TJX27" s="6"/>
      <c r="TJY27" s="6"/>
      <c r="TJZ27" s="6"/>
      <c r="TKA27" s="6"/>
      <c r="TKB27" s="6"/>
      <c r="TKC27" s="6"/>
      <c r="TKD27" s="6"/>
      <c r="TKE27" s="6"/>
      <c r="TKF27" s="6"/>
      <c r="TKG27" s="6"/>
      <c r="TKH27" s="6"/>
      <c r="TKI27" s="6"/>
      <c r="TKJ27" s="6"/>
      <c r="TKK27" s="6"/>
      <c r="TKL27" s="6"/>
      <c r="TKM27" s="6"/>
      <c r="TKN27" s="6"/>
      <c r="TKO27" s="6"/>
      <c r="TKP27" s="6"/>
      <c r="TKQ27" s="6"/>
      <c r="TKR27" s="6"/>
      <c r="TKS27" s="6"/>
      <c r="TKT27" s="6"/>
      <c r="TKU27" s="6"/>
      <c r="TKV27" s="6"/>
      <c r="TKW27" s="6"/>
      <c r="TKX27" s="6"/>
      <c r="TKY27" s="6"/>
      <c r="TKZ27" s="6"/>
      <c r="TLA27" s="6"/>
      <c r="TLB27" s="6"/>
      <c r="TLC27" s="6"/>
      <c r="TLD27" s="6"/>
      <c r="TLE27" s="6"/>
      <c r="TLF27" s="6"/>
      <c r="TLG27" s="6"/>
      <c r="TLH27" s="6"/>
      <c r="TLI27" s="6"/>
      <c r="TLJ27" s="6"/>
      <c r="TLK27" s="6"/>
      <c r="TLL27" s="6"/>
      <c r="TLM27" s="6"/>
      <c r="TLN27" s="6"/>
      <c r="TLO27" s="6"/>
      <c r="TLP27" s="6"/>
      <c r="TLQ27" s="6"/>
      <c r="TLR27" s="6"/>
      <c r="TLS27" s="6"/>
      <c r="TLT27" s="6"/>
      <c r="TLU27" s="6"/>
      <c r="TLV27" s="6"/>
      <c r="TLW27" s="6"/>
      <c r="TLX27" s="6"/>
      <c r="TLY27" s="6"/>
      <c r="TLZ27" s="6"/>
      <c r="TMA27" s="6"/>
      <c r="TMB27" s="6"/>
      <c r="TMC27" s="6"/>
      <c r="TMD27" s="6"/>
      <c r="TME27" s="6"/>
      <c r="TMF27" s="6"/>
      <c r="TMG27" s="6"/>
      <c r="TMH27" s="6"/>
      <c r="TMI27" s="6"/>
      <c r="TMJ27" s="6"/>
      <c r="TMK27" s="6"/>
      <c r="TML27" s="6"/>
      <c r="TMM27" s="6"/>
      <c r="TMN27" s="6"/>
      <c r="TMO27" s="6"/>
      <c r="TMP27" s="6"/>
      <c r="TMQ27" s="6"/>
      <c r="TMR27" s="6"/>
      <c r="TMS27" s="6"/>
      <c r="TMT27" s="6"/>
      <c r="TMU27" s="6"/>
      <c r="TMV27" s="6"/>
      <c r="TMW27" s="6"/>
      <c r="TMX27" s="6"/>
      <c r="TMY27" s="6"/>
      <c r="TMZ27" s="6"/>
      <c r="TNA27" s="6"/>
      <c r="TNB27" s="6"/>
      <c r="TNC27" s="6"/>
      <c r="TND27" s="6"/>
      <c r="TNE27" s="6"/>
      <c r="TNF27" s="6"/>
      <c r="TNG27" s="6"/>
      <c r="TNH27" s="6"/>
      <c r="TNI27" s="6"/>
      <c r="TNJ27" s="6"/>
      <c r="TNK27" s="6"/>
      <c r="TNL27" s="6"/>
      <c r="TNM27" s="6"/>
      <c r="TNN27" s="6"/>
      <c r="TNO27" s="6"/>
      <c r="TNP27" s="6"/>
      <c r="TNQ27" s="6"/>
      <c r="TNR27" s="6"/>
      <c r="TNS27" s="6"/>
      <c r="TNT27" s="6"/>
      <c r="TNU27" s="6"/>
      <c r="TNV27" s="6"/>
      <c r="TNW27" s="6"/>
      <c r="TNX27" s="6"/>
      <c r="TNY27" s="6"/>
      <c r="TNZ27" s="6"/>
      <c r="TOA27" s="6"/>
      <c r="TOB27" s="6"/>
      <c r="TOC27" s="6"/>
      <c r="TOD27" s="6"/>
      <c r="TOE27" s="6"/>
      <c r="TOF27" s="6"/>
      <c r="TOG27" s="6"/>
      <c r="TOH27" s="6"/>
      <c r="TOI27" s="6"/>
      <c r="TOJ27" s="6"/>
      <c r="TOK27" s="6"/>
      <c r="TOL27" s="6"/>
      <c r="TOM27" s="6"/>
      <c r="TON27" s="6"/>
      <c r="TOO27" s="6"/>
      <c r="TOP27" s="6"/>
      <c r="TOQ27" s="6"/>
      <c r="TOR27" s="6"/>
      <c r="TOS27" s="6"/>
      <c r="TOT27" s="6"/>
      <c r="TOU27" s="6"/>
      <c r="TOV27" s="6"/>
      <c r="TOW27" s="6"/>
      <c r="TOX27" s="6"/>
      <c r="TOY27" s="6"/>
      <c r="TOZ27" s="6"/>
      <c r="TPA27" s="6"/>
      <c r="TPB27" s="6"/>
      <c r="TPC27" s="6"/>
      <c r="TPD27" s="6"/>
      <c r="TPE27" s="6"/>
      <c r="TPF27" s="6"/>
      <c r="TPG27" s="6"/>
      <c r="TPH27" s="6"/>
      <c r="TPI27" s="6"/>
      <c r="TPJ27" s="6"/>
      <c r="TPK27" s="6"/>
      <c r="TPL27" s="6"/>
      <c r="TPM27" s="6"/>
      <c r="TPN27" s="6"/>
      <c r="TPO27" s="6"/>
      <c r="TPP27" s="6"/>
      <c r="TPQ27" s="6"/>
      <c r="TPR27" s="6"/>
      <c r="TPS27" s="6"/>
      <c r="TPT27" s="6"/>
      <c r="TPU27" s="6"/>
      <c r="TPV27" s="6"/>
      <c r="TPW27" s="6"/>
      <c r="TPX27" s="6"/>
      <c r="TPY27" s="6"/>
      <c r="TPZ27" s="6"/>
      <c r="TQA27" s="6"/>
      <c r="TQB27" s="6"/>
      <c r="TQC27" s="6"/>
      <c r="TQD27" s="6"/>
      <c r="TQE27" s="6"/>
      <c r="TQF27" s="6"/>
      <c r="TQG27" s="6"/>
      <c r="TQH27" s="6"/>
      <c r="TQI27" s="6"/>
      <c r="TQJ27" s="6"/>
      <c r="TQK27" s="6"/>
      <c r="TQL27" s="6"/>
      <c r="TQM27" s="6"/>
      <c r="TQN27" s="6"/>
      <c r="TQO27" s="6"/>
      <c r="TQP27" s="6"/>
      <c r="TQQ27" s="6"/>
      <c r="TQR27" s="6"/>
      <c r="TQS27" s="6"/>
      <c r="TQT27" s="6"/>
      <c r="TQU27" s="6"/>
      <c r="TQV27" s="6"/>
      <c r="TQW27" s="6"/>
      <c r="TQX27" s="6"/>
      <c r="TQY27" s="6"/>
      <c r="TQZ27" s="6"/>
      <c r="TRA27" s="6"/>
      <c r="TRB27" s="6"/>
      <c r="TRC27" s="6"/>
      <c r="TRD27" s="6"/>
      <c r="TRE27" s="6"/>
      <c r="TRF27" s="6"/>
      <c r="TRG27" s="6"/>
      <c r="TRH27" s="6"/>
      <c r="TRI27" s="6"/>
      <c r="TRJ27" s="6"/>
      <c r="TRK27" s="6"/>
      <c r="TRL27" s="6"/>
      <c r="TRM27" s="6"/>
      <c r="TRN27" s="6"/>
      <c r="TRO27" s="6"/>
      <c r="TRP27" s="6"/>
      <c r="TRQ27" s="6"/>
      <c r="TRR27" s="6"/>
      <c r="TRS27" s="6"/>
      <c r="TRT27" s="6"/>
      <c r="TRU27" s="6"/>
      <c r="TRV27" s="6"/>
      <c r="TRW27" s="6"/>
      <c r="TRX27" s="6"/>
      <c r="TRY27" s="6"/>
      <c r="TRZ27" s="6"/>
      <c r="TSA27" s="6"/>
      <c r="TSB27" s="6"/>
      <c r="TSC27" s="6"/>
      <c r="TSD27" s="6"/>
      <c r="TSE27" s="6"/>
      <c r="TSF27" s="6"/>
      <c r="TSG27" s="6"/>
      <c r="TSH27" s="6"/>
      <c r="TSI27" s="6"/>
      <c r="TSJ27" s="6"/>
      <c r="TSK27" s="6"/>
      <c r="TSL27" s="6"/>
      <c r="TSM27" s="6"/>
      <c r="TSN27" s="6"/>
      <c r="TSO27" s="6"/>
      <c r="TSP27" s="6"/>
      <c r="TSQ27" s="6"/>
      <c r="TSR27" s="6"/>
      <c r="TSS27" s="6"/>
      <c r="TST27" s="6"/>
      <c r="TSU27" s="6"/>
      <c r="TSV27" s="6"/>
      <c r="TSW27" s="6"/>
      <c r="TSX27" s="6"/>
      <c r="TSY27" s="6"/>
      <c r="TSZ27" s="6"/>
      <c r="TTA27" s="6"/>
      <c r="TTB27" s="6"/>
      <c r="TTC27" s="6"/>
      <c r="TTD27" s="6"/>
      <c r="TTE27" s="6"/>
      <c r="TTF27" s="6"/>
      <c r="TTG27" s="6"/>
      <c r="TTH27" s="6"/>
      <c r="TTI27" s="6"/>
      <c r="TTJ27" s="6"/>
      <c r="TTK27" s="6"/>
      <c r="TTL27" s="6"/>
      <c r="TTM27" s="6"/>
      <c r="TTN27" s="6"/>
      <c r="TTO27" s="6"/>
      <c r="TTP27" s="6"/>
      <c r="TTQ27" s="6"/>
      <c r="TTR27" s="6"/>
      <c r="TTS27" s="6"/>
      <c r="TTT27" s="6"/>
      <c r="TTU27" s="6"/>
      <c r="TTV27" s="6"/>
      <c r="TTW27" s="6"/>
      <c r="TTX27" s="6"/>
      <c r="TTY27" s="6"/>
      <c r="TTZ27" s="6"/>
      <c r="TUA27" s="6"/>
      <c r="TUB27" s="6"/>
      <c r="TUC27" s="6"/>
      <c r="TUD27" s="6"/>
      <c r="TUE27" s="6"/>
      <c r="TUF27" s="6"/>
      <c r="TUG27" s="6"/>
      <c r="TUH27" s="6"/>
      <c r="TUI27" s="6"/>
      <c r="TUJ27" s="6"/>
      <c r="TUK27" s="6"/>
      <c r="TUL27" s="6"/>
      <c r="TUM27" s="6"/>
      <c r="TUN27" s="6"/>
      <c r="TUO27" s="6"/>
      <c r="TUP27" s="6"/>
      <c r="TUQ27" s="6"/>
      <c r="TUR27" s="6"/>
      <c r="TUS27" s="6"/>
      <c r="TUT27" s="6"/>
      <c r="TUU27" s="6"/>
      <c r="TUV27" s="6"/>
      <c r="TUW27" s="6"/>
      <c r="TUX27" s="6"/>
      <c r="TUY27" s="6"/>
      <c r="TUZ27" s="6"/>
      <c r="TVA27" s="6"/>
      <c r="TVB27" s="6"/>
      <c r="TVC27" s="6"/>
      <c r="TVD27" s="6"/>
      <c r="TVE27" s="6"/>
      <c r="TVF27" s="6"/>
      <c r="TVG27" s="6"/>
      <c r="TVH27" s="6"/>
      <c r="TVI27" s="6"/>
      <c r="TVJ27" s="6"/>
      <c r="TVK27" s="6"/>
      <c r="TVL27" s="6"/>
      <c r="TVM27" s="6"/>
      <c r="TVN27" s="6"/>
      <c r="TVO27" s="6"/>
      <c r="TVP27" s="6"/>
      <c r="TVQ27" s="6"/>
      <c r="TVR27" s="6"/>
      <c r="TVS27" s="6"/>
      <c r="TVT27" s="6"/>
      <c r="TVU27" s="6"/>
      <c r="TVV27" s="6"/>
      <c r="TVW27" s="6"/>
      <c r="TVX27" s="6"/>
      <c r="TVY27" s="6"/>
      <c r="TVZ27" s="6"/>
      <c r="TWA27" s="6"/>
      <c r="TWB27" s="6"/>
      <c r="TWC27" s="6"/>
      <c r="TWD27" s="6"/>
      <c r="TWE27" s="6"/>
      <c r="TWF27" s="6"/>
      <c r="TWG27" s="6"/>
      <c r="TWH27" s="6"/>
      <c r="TWI27" s="6"/>
      <c r="TWJ27" s="6"/>
      <c r="TWK27" s="6"/>
      <c r="TWL27" s="6"/>
      <c r="TWM27" s="6"/>
      <c r="TWN27" s="6"/>
      <c r="TWO27" s="6"/>
      <c r="TWP27" s="6"/>
      <c r="TWQ27" s="6"/>
      <c r="TWR27" s="6"/>
      <c r="TWS27" s="6"/>
      <c r="TWT27" s="6"/>
      <c r="TWU27" s="6"/>
      <c r="TWV27" s="6"/>
      <c r="TWW27" s="6"/>
      <c r="TWX27" s="6"/>
      <c r="TWY27" s="6"/>
      <c r="TWZ27" s="6"/>
      <c r="TXA27" s="6"/>
      <c r="TXB27" s="6"/>
      <c r="TXC27" s="6"/>
      <c r="TXD27" s="6"/>
      <c r="TXE27" s="6"/>
      <c r="TXF27" s="6"/>
      <c r="TXG27" s="6"/>
      <c r="TXH27" s="6"/>
      <c r="TXI27" s="6"/>
      <c r="TXJ27" s="6"/>
      <c r="TXK27" s="6"/>
      <c r="TXL27" s="6"/>
      <c r="TXM27" s="6"/>
      <c r="TXN27" s="6"/>
      <c r="TXO27" s="6"/>
      <c r="TXP27" s="6"/>
      <c r="TXQ27" s="6"/>
      <c r="TXR27" s="6"/>
      <c r="TXS27" s="6"/>
      <c r="TXT27" s="6"/>
      <c r="TXU27" s="6"/>
      <c r="TXV27" s="6"/>
      <c r="TXW27" s="6"/>
      <c r="TXX27" s="6"/>
      <c r="TXY27" s="6"/>
      <c r="TXZ27" s="6"/>
      <c r="TYA27" s="6"/>
      <c r="TYB27" s="6"/>
      <c r="TYC27" s="6"/>
      <c r="TYD27" s="6"/>
      <c r="TYE27" s="6"/>
      <c r="TYF27" s="6"/>
      <c r="TYG27" s="6"/>
      <c r="TYH27" s="6"/>
      <c r="TYI27" s="6"/>
      <c r="TYJ27" s="6"/>
      <c r="TYK27" s="6"/>
      <c r="TYL27" s="6"/>
      <c r="TYM27" s="6"/>
      <c r="TYN27" s="6"/>
      <c r="TYO27" s="6"/>
      <c r="TYP27" s="6"/>
      <c r="TYQ27" s="6"/>
      <c r="TYR27" s="6"/>
      <c r="TYS27" s="6"/>
      <c r="TYT27" s="6"/>
      <c r="TYU27" s="6"/>
      <c r="TYV27" s="6"/>
      <c r="TYW27" s="6"/>
      <c r="TYX27" s="6"/>
      <c r="TYY27" s="6"/>
      <c r="TYZ27" s="6"/>
      <c r="TZA27" s="6"/>
      <c r="TZB27" s="6"/>
      <c r="TZC27" s="6"/>
      <c r="TZD27" s="6"/>
      <c r="TZE27" s="6"/>
      <c r="TZF27" s="6"/>
      <c r="TZG27" s="6"/>
      <c r="TZH27" s="6"/>
      <c r="TZI27" s="6"/>
      <c r="TZJ27" s="6"/>
      <c r="TZK27" s="6"/>
      <c r="TZL27" s="6"/>
      <c r="TZM27" s="6"/>
      <c r="TZN27" s="6"/>
      <c r="TZO27" s="6"/>
      <c r="TZP27" s="6"/>
      <c r="TZQ27" s="6"/>
      <c r="TZR27" s="6"/>
      <c r="TZS27" s="6"/>
      <c r="TZT27" s="6"/>
      <c r="TZU27" s="6"/>
      <c r="TZV27" s="6"/>
      <c r="TZW27" s="6"/>
      <c r="TZX27" s="6"/>
      <c r="TZY27" s="6"/>
      <c r="TZZ27" s="6"/>
      <c r="UAA27" s="6"/>
      <c r="UAB27" s="6"/>
      <c r="UAC27" s="6"/>
      <c r="UAD27" s="6"/>
      <c r="UAE27" s="6"/>
      <c r="UAF27" s="6"/>
      <c r="UAG27" s="6"/>
      <c r="UAH27" s="6"/>
      <c r="UAI27" s="6"/>
      <c r="UAJ27" s="6"/>
      <c r="UAK27" s="6"/>
      <c r="UAL27" s="6"/>
      <c r="UAM27" s="6"/>
      <c r="UAN27" s="6"/>
      <c r="UAO27" s="6"/>
      <c r="UAP27" s="6"/>
      <c r="UAQ27" s="6"/>
      <c r="UAR27" s="6"/>
      <c r="UAS27" s="6"/>
      <c r="UAT27" s="6"/>
      <c r="UAU27" s="6"/>
      <c r="UAV27" s="6"/>
      <c r="UAW27" s="6"/>
      <c r="UAX27" s="6"/>
      <c r="UAY27" s="6"/>
      <c r="UAZ27" s="6"/>
      <c r="UBA27" s="6"/>
      <c r="UBB27" s="6"/>
      <c r="UBC27" s="6"/>
      <c r="UBD27" s="6"/>
      <c r="UBE27" s="6"/>
      <c r="UBF27" s="6"/>
      <c r="UBG27" s="6"/>
      <c r="UBH27" s="6"/>
      <c r="UBI27" s="6"/>
      <c r="UBJ27" s="6"/>
      <c r="UBK27" s="6"/>
      <c r="UBL27" s="6"/>
      <c r="UBM27" s="6"/>
      <c r="UBN27" s="6"/>
      <c r="UBO27" s="6"/>
      <c r="UBP27" s="6"/>
      <c r="UBQ27" s="6"/>
      <c r="UBR27" s="6"/>
      <c r="UBS27" s="6"/>
      <c r="UBT27" s="6"/>
      <c r="UBU27" s="6"/>
      <c r="UBV27" s="6"/>
      <c r="UBW27" s="6"/>
      <c r="UBX27" s="6"/>
      <c r="UBY27" s="6"/>
      <c r="UBZ27" s="6"/>
      <c r="UCA27" s="6"/>
      <c r="UCB27" s="6"/>
      <c r="UCC27" s="6"/>
      <c r="UCD27" s="6"/>
      <c r="UCE27" s="6"/>
      <c r="UCF27" s="6"/>
      <c r="UCG27" s="6"/>
      <c r="UCH27" s="6"/>
      <c r="UCI27" s="6"/>
      <c r="UCJ27" s="6"/>
      <c r="UCK27" s="6"/>
      <c r="UCL27" s="6"/>
      <c r="UCM27" s="6"/>
      <c r="UCN27" s="6"/>
      <c r="UCO27" s="6"/>
      <c r="UCP27" s="6"/>
      <c r="UCQ27" s="6"/>
      <c r="UCR27" s="6"/>
      <c r="UCS27" s="6"/>
      <c r="UCT27" s="6"/>
      <c r="UCU27" s="6"/>
      <c r="UCV27" s="6"/>
      <c r="UCW27" s="6"/>
      <c r="UCX27" s="6"/>
      <c r="UCY27" s="6"/>
      <c r="UCZ27" s="6"/>
      <c r="UDA27" s="6"/>
      <c r="UDB27" s="6"/>
      <c r="UDC27" s="6"/>
      <c r="UDD27" s="6"/>
      <c r="UDE27" s="6"/>
      <c r="UDF27" s="6"/>
      <c r="UDG27" s="6"/>
      <c r="UDH27" s="6"/>
      <c r="UDI27" s="6"/>
      <c r="UDJ27" s="6"/>
      <c r="UDK27" s="6"/>
      <c r="UDL27" s="6"/>
      <c r="UDM27" s="6"/>
      <c r="UDN27" s="6"/>
      <c r="UDO27" s="6"/>
      <c r="UDP27" s="6"/>
      <c r="UDQ27" s="6"/>
      <c r="UDR27" s="6"/>
      <c r="UDS27" s="6"/>
      <c r="UDT27" s="6"/>
      <c r="UDU27" s="6"/>
      <c r="UDV27" s="6"/>
      <c r="UDW27" s="6"/>
      <c r="UDX27" s="6"/>
      <c r="UDY27" s="6"/>
      <c r="UDZ27" s="6"/>
      <c r="UEA27" s="6"/>
      <c r="UEB27" s="6"/>
      <c r="UEC27" s="6"/>
      <c r="UED27" s="6"/>
      <c r="UEE27" s="6"/>
      <c r="UEF27" s="6"/>
      <c r="UEG27" s="6"/>
      <c r="UEH27" s="6"/>
      <c r="UEI27" s="6"/>
      <c r="UEJ27" s="6"/>
      <c r="UEK27" s="6"/>
      <c r="UEL27" s="6"/>
      <c r="UEM27" s="6"/>
      <c r="UEN27" s="6"/>
      <c r="UEO27" s="6"/>
      <c r="UEP27" s="6"/>
      <c r="UEQ27" s="6"/>
      <c r="UER27" s="6"/>
      <c r="UES27" s="6"/>
      <c r="UET27" s="6"/>
      <c r="UEU27" s="6"/>
      <c r="UEV27" s="6"/>
      <c r="UEW27" s="6"/>
      <c r="UEX27" s="6"/>
      <c r="UEY27" s="6"/>
      <c r="UEZ27" s="6"/>
      <c r="UFA27" s="6"/>
      <c r="UFB27" s="6"/>
      <c r="UFC27" s="6"/>
      <c r="UFD27" s="6"/>
      <c r="UFE27" s="6"/>
      <c r="UFF27" s="6"/>
      <c r="UFG27" s="6"/>
      <c r="UFH27" s="6"/>
      <c r="UFI27" s="6"/>
      <c r="UFJ27" s="6"/>
      <c r="UFK27" s="6"/>
      <c r="UFL27" s="6"/>
      <c r="UFM27" s="6"/>
      <c r="UFN27" s="6"/>
      <c r="UFO27" s="6"/>
      <c r="UFP27" s="6"/>
      <c r="UFQ27" s="6"/>
      <c r="UFR27" s="6"/>
      <c r="UFS27" s="6"/>
      <c r="UFT27" s="6"/>
      <c r="UFU27" s="6"/>
      <c r="UFV27" s="6"/>
      <c r="UFW27" s="6"/>
      <c r="UFX27" s="6"/>
      <c r="UFY27" s="6"/>
      <c r="UFZ27" s="6"/>
      <c r="UGA27" s="6"/>
      <c r="UGB27" s="6"/>
      <c r="UGC27" s="6"/>
      <c r="UGD27" s="6"/>
      <c r="UGE27" s="6"/>
      <c r="UGF27" s="6"/>
      <c r="UGG27" s="6"/>
      <c r="UGH27" s="6"/>
      <c r="UGI27" s="6"/>
      <c r="UGJ27" s="6"/>
      <c r="UGK27" s="6"/>
      <c r="UGL27" s="6"/>
      <c r="UGM27" s="6"/>
      <c r="UGN27" s="6"/>
      <c r="UGO27" s="6"/>
      <c r="UGP27" s="6"/>
      <c r="UGQ27" s="6"/>
      <c r="UGR27" s="6"/>
      <c r="UGS27" s="6"/>
      <c r="UGT27" s="6"/>
      <c r="UGU27" s="6"/>
      <c r="UGV27" s="6"/>
      <c r="UGW27" s="6"/>
      <c r="UGX27" s="6"/>
      <c r="UGY27" s="6"/>
      <c r="UGZ27" s="6"/>
      <c r="UHA27" s="6"/>
      <c r="UHB27" s="6"/>
      <c r="UHC27" s="6"/>
      <c r="UHD27" s="6"/>
      <c r="UHE27" s="6"/>
      <c r="UHF27" s="6"/>
      <c r="UHG27" s="6"/>
      <c r="UHH27" s="6"/>
      <c r="UHI27" s="6"/>
      <c r="UHJ27" s="6"/>
      <c r="UHK27" s="6"/>
      <c r="UHL27" s="6"/>
      <c r="UHM27" s="6"/>
      <c r="UHN27" s="6"/>
      <c r="UHO27" s="6"/>
      <c r="UHP27" s="6"/>
      <c r="UHQ27" s="6"/>
      <c r="UHR27" s="6"/>
      <c r="UHS27" s="6"/>
      <c r="UHT27" s="6"/>
      <c r="UHU27" s="6"/>
      <c r="UHV27" s="6"/>
      <c r="UHW27" s="6"/>
      <c r="UHX27" s="6"/>
      <c r="UHY27" s="6"/>
      <c r="UHZ27" s="6"/>
      <c r="UIA27" s="6"/>
      <c r="UIB27" s="6"/>
      <c r="UIC27" s="6"/>
      <c r="UID27" s="6"/>
      <c r="UIE27" s="6"/>
      <c r="UIF27" s="6"/>
      <c r="UIG27" s="6"/>
      <c r="UIH27" s="6"/>
      <c r="UII27" s="6"/>
      <c r="UIJ27" s="6"/>
      <c r="UIK27" s="6"/>
      <c r="UIL27" s="6"/>
      <c r="UIM27" s="6"/>
      <c r="UIN27" s="6"/>
      <c r="UIO27" s="6"/>
      <c r="UIP27" s="6"/>
      <c r="UIQ27" s="6"/>
      <c r="UIR27" s="6"/>
      <c r="UIS27" s="6"/>
      <c r="UIT27" s="6"/>
      <c r="UIU27" s="6"/>
      <c r="UIV27" s="6"/>
      <c r="UIW27" s="6"/>
      <c r="UIX27" s="6"/>
      <c r="UIY27" s="6"/>
      <c r="UIZ27" s="6"/>
      <c r="UJA27" s="6"/>
      <c r="UJB27" s="6"/>
      <c r="UJC27" s="6"/>
      <c r="UJD27" s="6"/>
      <c r="UJE27" s="6"/>
      <c r="UJF27" s="6"/>
      <c r="UJG27" s="6"/>
      <c r="UJH27" s="6"/>
      <c r="UJI27" s="6"/>
      <c r="UJJ27" s="6"/>
      <c r="UJK27" s="6"/>
      <c r="UJL27" s="6"/>
      <c r="UJM27" s="6"/>
      <c r="UJN27" s="6"/>
      <c r="UJO27" s="6"/>
      <c r="UJP27" s="6"/>
      <c r="UJQ27" s="6"/>
      <c r="UJR27" s="6"/>
      <c r="UJS27" s="6"/>
      <c r="UJT27" s="6"/>
      <c r="UJU27" s="6"/>
      <c r="UJV27" s="6"/>
      <c r="UJW27" s="6"/>
      <c r="UJX27" s="6"/>
      <c r="UJY27" s="6"/>
      <c r="UJZ27" s="6"/>
      <c r="UKA27" s="6"/>
      <c r="UKB27" s="6"/>
      <c r="UKC27" s="6"/>
      <c r="UKD27" s="6"/>
      <c r="UKE27" s="6"/>
      <c r="UKF27" s="6"/>
      <c r="UKG27" s="6"/>
      <c r="UKH27" s="6"/>
      <c r="UKI27" s="6"/>
      <c r="UKJ27" s="6"/>
      <c r="UKK27" s="6"/>
      <c r="UKL27" s="6"/>
      <c r="UKM27" s="6"/>
      <c r="UKN27" s="6"/>
      <c r="UKO27" s="6"/>
      <c r="UKP27" s="6"/>
      <c r="UKQ27" s="6"/>
      <c r="UKR27" s="6"/>
      <c r="UKS27" s="6"/>
      <c r="UKT27" s="6"/>
      <c r="UKU27" s="6"/>
      <c r="UKV27" s="6"/>
      <c r="UKW27" s="6"/>
      <c r="UKX27" s="6"/>
      <c r="UKY27" s="6"/>
      <c r="UKZ27" s="6"/>
      <c r="ULA27" s="6"/>
      <c r="ULB27" s="6"/>
      <c r="ULC27" s="6"/>
      <c r="ULD27" s="6"/>
      <c r="ULE27" s="6"/>
      <c r="ULF27" s="6"/>
      <c r="ULG27" s="6"/>
      <c r="ULH27" s="6"/>
      <c r="ULI27" s="6"/>
      <c r="ULJ27" s="6"/>
      <c r="ULK27" s="6"/>
      <c r="ULL27" s="6"/>
      <c r="ULM27" s="6"/>
      <c r="ULN27" s="6"/>
      <c r="ULO27" s="6"/>
      <c r="ULP27" s="6"/>
      <c r="ULQ27" s="6"/>
      <c r="ULR27" s="6"/>
      <c r="ULS27" s="6"/>
      <c r="ULT27" s="6"/>
      <c r="ULU27" s="6"/>
      <c r="ULV27" s="6"/>
      <c r="ULW27" s="6"/>
      <c r="ULX27" s="6"/>
      <c r="ULY27" s="6"/>
      <c r="ULZ27" s="6"/>
      <c r="UMA27" s="6"/>
      <c r="UMB27" s="6"/>
      <c r="UMC27" s="6"/>
      <c r="UMD27" s="6"/>
      <c r="UME27" s="6"/>
      <c r="UMF27" s="6"/>
      <c r="UMG27" s="6"/>
      <c r="UMH27" s="6"/>
      <c r="UMI27" s="6"/>
      <c r="UMJ27" s="6"/>
      <c r="UMK27" s="6"/>
      <c r="UML27" s="6"/>
      <c r="UMM27" s="6"/>
      <c r="UMN27" s="6"/>
      <c r="UMO27" s="6"/>
      <c r="UMP27" s="6"/>
      <c r="UMQ27" s="6"/>
      <c r="UMR27" s="6"/>
      <c r="UMS27" s="6"/>
      <c r="UMT27" s="6"/>
      <c r="UMU27" s="6"/>
      <c r="UMV27" s="6"/>
      <c r="UMW27" s="6"/>
      <c r="UMX27" s="6"/>
      <c r="UMY27" s="6"/>
      <c r="UMZ27" s="6"/>
      <c r="UNA27" s="6"/>
      <c r="UNB27" s="6"/>
      <c r="UNC27" s="6"/>
      <c r="UND27" s="6"/>
      <c r="UNE27" s="6"/>
      <c r="UNF27" s="6"/>
      <c r="UNG27" s="6"/>
      <c r="UNH27" s="6"/>
      <c r="UNI27" s="6"/>
      <c r="UNJ27" s="6"/>
      <c r="UNK27" s="6"/>
      <c r="UNL27" s="6"/>
      <c r="UNM27" s="6"/>
      <c r="UNN27" s="6"/>
      <c r="UNO27" s="6"/>
      <c r="UNP27" s="6"/>
      <c r="UNQ27" s="6"/>
      <c r="UNR27" s="6"/>
      <c r="UNS27" s="6"/>
      <c r="UNT27" s="6"/>
      <c r="UNU27" s="6"/>
      <c r="UNV27" s="6"/>
      <c r="UNW27" s="6"/>
      <c r="UNX27" s="6"/>
      <c r="UNY27" s="6"/>
      <c r="UNZ27" s="6"/>
      <c r="UOA27" s="6"/>
      <c r="UOB27" s="6"/>
      <c r="UOC27" s="6"/>
      <c r="UOD27" s="6"/>
      <c r="UOE27" s="6"/>
      <c r="UOF27" s="6"/>
      <c r="UOG27" s="6"/>
      <c r="UOH27" s="6"/>
      <c r="UOI27" s="6"/>
      <c r="UOJ27" s="6"/>
      <c r="UOK27" s="6"/>
      <c r="UOL27" s="6"/>
      <c r="UOM27" s="6"/>
      <c r="UON27" s="6"/>
      <c r="UOO27" s="6"/>
      <c r="UOP27" s="6"/>
      <c r="UOQ27" s="6"/>
      <c r="UOR27" s="6"/>
      <c r="UOS27" s="6"/>
      <c r="UOT27" s="6"/>
      <c r="UOU27" s="6"/>
      <c r="UOV27" s="6"/>
      <c r="UOW27" s="6"/>
      <c r="UOX27" s="6"/>
      <c r="UOY27" s="6"/>
      <c r="UOZ27" s="6"/>
      <c r="UPA27" s="6"/>
      <c r="UPB27" s="6"/>
      <c r="UPC27" s="6"/>
      <c r="UPD27" s="6"/>
      <c r="UPE27" s="6"/>
      <c r="UPF27" s="6"/>
      <c r="UPG27" s="6"/>
      <c r="UPH27" s="6"/>
      <c r="UPI27" s="6"/>
      <c r="UPJ27" s="6"/>
      <c r="UPK27" s="6"/>
      <c r="UPL27" s="6"/>
      <c r="UPM27" s="6"/>
      <c r="UPN27" s="6"/>
      <c r="UPO27" s="6"/>
      <c r="UPP27" s="6"/>
      <c r="UPQ27" s="6"/>
      <c r="UPR27" s="6"/>
      <c r="UPS27" s="6"/>
      <c r="UPT27" s="6"/>
      <c r="UPU27" s="6"/>
      <c r="UPV27" s="6"/>
      <c r="UPW27" s="6"/>
      <c r="UPX27" s="6"/>
      <c r="UPY27" s="6"/>
      <c r="UPZ27" s="6"/>
      <c r="UQA27" s="6"/>
      <c r="UQB27" s="6"/>
      <c r="UQC27" s="6"/>
      <c r="UQD27" s="6"/>
      <c r="UQE27" s="6"/>
      <c r="UQF27" s="6"/>
      <c r="UQG27" s="6"/>
      <c r="UQH27" s="6"/>
      <c r="UQI27" s="6"/>
      <c r="UQJ27" s="6"/>
      <c r="UQK27" s="6"/>
      <c r="UQL27" s="6"/>
      <c r="UQM27" s="6"/>
      <c r="UQN27" s="6"/>
      <c r="UQO27" s="6"/>
      <c r="UQP27" s="6"/>
      <c r="UQQ27" s="6"/>
      <c r="UQR27" s="6"/>
      <c r="UQS27" s="6"/>
      <c r="UQT27" s="6"/>
      <c r="UQU27" s="6"/>
      <c r="UQV27" s="6"/>
      <c r="UQW27" s="6"/>
      <c r="UQX27" s="6"/>
      <c r="UQY27" s="6"/>
      <c r="UQZ27" s="6"/>
      <c r="URA27" s="6"/>
      <c r="URB27" s="6"/>
      <c r="URC27" s="6"/>
      <c r="URD27" s="6"/>
      <c r="URE27" s="6"/>
      <c r="URF27" s="6"/>
      <c r="URG27" s="6"/>
      <c r="URH27" s="6"/>
      <c r="URI27" s="6"/>
      <c r="URJ27" s="6"/>
      <c r="URK27" s="6"/>
      <c r="URL27" s="6"/>
      <c r="URM27" s="6"/>
      <c r="URN27" s="6"/>
      <c r="URO27" s="6"/>
      <c r="URP27" s="6"/>
      <c r="URQ27" s="6"/>
      <c r="URR27" s="6"/>
      <c r="URS27" s="6"/>
      <c r="URT27" s="6"/>
      <c r="URU27" s="6"/>
      <c r="URV27" s="6"/>
      <c r="URW27" s="6"/>
      <c r="URX27" s="6"/>
      <c r="URY27" s="6"/>
      <c r="URZ27" s="6"/>
      <c r="USA27" s="6"/>
      <c r="USB27" s="6"/>
      <c r="USC27" s="6"/>
      <c r="USD27" s="6"/>
      <c r="USE27" s="6"/>
      <c r="USF27" s="6"/>
      <c r="USG27" s="6"/>
      <c r="USH27" s="6"/>
      <c r="USI27" s="6"/>
      <c r="USJ27" s="6"/>
      <c r="USK27" s="6"/>
      <c r="USL27" s="6"/>
      <c r="USM27" s="6"/>
      <c r="USN27" s="6"/>
      <c r="USO27" s="6"/>
      <c r="USP27" s="6"/>
      <c r="USQ27" s="6"/>
      <c r="USR27" s="6"/>
      <c r="USS27" s="6"/>
      <c r="UST27" s="6"/>
      <c r="USU27" s="6"/>
      <c r="USV27" s="6"/>
      <c r="USW27" s="6"/>
      <c r="USX27" s="6"/>
      <c r="USY27" s="6"/>
      <c r="USZ27" s="6"/>
      <c r="UTA27" s="6"/>
      <c r="UTB27" s="6"/>
      <c r="UTC27" s="6"/>
      <c r="UTD27" s="6"/>
      <c r="UTE27" s="6"/>
      <c r="UTF27" s="6"/>
      <c r="UTG27" s="6"/>
      <c r="UTH27" s="6"/>
      <c r="UTI27" s="6"/>
      <c r="UTJ27" s="6"/>
      <c r="UTK27" s="6"/>
      <c r="UTL27" s="6"/>
      <c r="UTM27" s="6"/>
      <c r="UTN27" s="6"/>
      <c r="UTO27" s="6"/>
      <c r="UTP27" s="6"/>
      <c r="UTQ27" s="6"/>
      <c r="UTR27" s="6"/>
      <c r="UTS27" s="6"/>
      <c r="UTT27" s="6"/>
      <c r="UTU27" s="6"/>
      <c r="UTV27" s="6"/>
      <c r="UTW27" s="6"/>
      <c r="UTX27" s="6"/>
      <c r="UTY27" s="6"/>
      <c r="UTZ27" s="6"/>
      <c r="UUA27" s="6"/>
      <c r="UUB27" s="6"/>
      <c r="UUC27" s="6"/>
      <c r="UUD27" s="6"/>
      <c r="UUE27" s="6"/>
      <c r="UUF27" s="6"/>
      <c r="UUG27" s="6"/>
      <c r="UUH27" s="6"/>
      <c r="UUI27" s="6"/>
      <c r="UUJ27" s="6"/>
      <c r="UUK27" s="6"/>
      <c r="UUL27" s="6"/>
      <c r="UUM27" s="6"/>
      <c r="UUN27" s="6"/>
      <c r="UUO27" s="6"/>
      <c r="UUP27" s="6"/>
      <c r="UUQ27" s="6"/>
      <c r="UUR27" s="6"/>
      <c r="UUS27" s="6"/>
      <c r="UUT27" s="6"/>
      <c r="UUU27" s="6"/>
      <c r="UUV27" s="6"/>
      <c r="UUW27" s="6"/>
      <c r="UUX27" s="6"/>
      <c r="UUY27" s="6"/>
      <c r="UUZ27" s="6"/>
      <c r="UVA27" s="6"/>
      <c r="UVB27" s="6"/>
      <c r="UVC27" s="6"/>
      <c r="UVD27" s="6"/>
      <c r="UVE27" s="6"/>
      <c r="UVF27" s="6"/>
      <c r="UVG27" s="6"/>
      <c r="UVH27" s="6"/>
      <c r="UVI27" s="6"/>
      <c r="UVJ27" s="6"/>
      <c r="UVK27" s="6"/>
      <c r="UVL27" s="6"/>
      <c r="UVM27" s="6"/>
      <c r="UVN27" s="6"/>
      <c r="UVO27" s="6"/>
      <c r="UVP27" s="6"/>
      <c r="UVQ27" s="6"/>
      <c r="UVR27" s="6"/>
      <c r="UVS27" s="6"/>
      <c r="UVT27" s="6"/>
      <c r="UVU27" s="6"/>
      <c r="UVV27" s="6"/>
      <c r="UVW27" s="6"/>
      <c r="UVX27" s="6"/>
      <c r="UVY27" s="6"/>
      <c r="UVZ27" s="6"/>
      <c r="UWA27" s="6"/>
      <c r="UWB27" s="6"/>
      <c r="UWC27" s="6"/>
      <c r="UWD27" s="6"/>
      <c r="UWE27" s="6"/>
      <c r="UWF27" s="6"/>
      <c r="UWG27" s="6"/>
      <c r="UWH27" s="6"/>
      <c r="UWI27" s="6"/>
      <c r="UWJ27" s="6"/>
      <c r="UWK27" s="6"/>
      <c r="UWL27" s="6"/>
      <c r="UWM27" s="6"/>
      <c r="UWN27" s="6"/>
      <c r="UWO27" s="6"/>
      <c r="UWP27" s="6"/>
      <c r="UWQ27" s="6"/>
      <c r="UWR27" s="6"/>
      <c r="UWS27" s="6"/>
      <c r="UWT27" s="6"/>
      <c r="UWU27" s="6"/>
      <c r="UWV27" s="6"/>
      <c r="UWW27" s="6"/>
      <c r="UWX27" s="6"/>
      <c r="UWY27" s="6"/>
      <c r="UWZ27" s="6"/>
      <c r="UXA27" s="6"/>
      <c r="UXB27" s="6"/>
      <c r="UXC27" s="6"/>
      <c r="UXD27" s="6"/>
      <c r="UXE27" s="6"/>
      <c r="UXF27" s="6"/>
      <c r="UXG27" s="6"/>
      <c r="UXH27" s="6"/>
      <c r="UXI27" s="6"/>
      <c r="UXJ27" s="6"/>
      <c r="UXK27" s="6"/>
      <c r="UXL27" s="6"/>
      <c r="UXM27" s="6"/>
      <c r="UXN27" s="6"/>
      <c r="UXO27" s="6"/>
      <c r="UXP27" s="6"/>
      <c r="UXQ27" s="6"/>
      <c r="UXR27" s="6"/>
      <c r="UXS27" s="6"/>
      <c r="UXT27" s="6"/>
      <c r="UXU27" s="6"/>
      <c r="UXV27" s="6"/>
      <c r="UXW27" s="6"/>
      <c r="UXX27" s="6"/>
      <c r="UXY27" s="6"/>
      <c r="UXZ27" s="6"/>
      <c r="UYA27" s="6"/>
      <c r="UYB27" s="6"/>
      <c r="UYC27" s="6"/>
      <c r="UYD27" s="6"/>
      <c r="UYE27" s="6"/>
      <c r="UYF27" s="6"/>
      <c r="UYG27" s="6"/>
      <c r="UYH27" s="6"/>
      <c r="UYI27" s="6"/>
      <c r="UYJ27" s="6"/>
      <c r="UYK27" s="6"/>
      <c r="UYL27" s="6"/>
      <c r="UYM27" s="6"/>
      <c r="UYN27" s="6"/>
      <c r="UYO27" s="6"/>
      <c r="UYP27" s="6"/>
      <c r="UYQ27" s="6"/>
      <c r="UYR27" s="6"/>
      <c r="UYS27" s="6"/>
      <c r="UYT27" s="6"/>
      <c r="UYU27" s="6"/>
      <c r="UYV27" s="6"/>
      <c r="UYW27" s="6"/>
      <c r="UYX27" s="6"/>
      <c r="UYY27" s="6"/>
      <c r="UYZ27" s="6"/>
      <c r="UZA27" s="6"/>
      <c r="UZB27" s="6"/>
      <c r="UZC27" s="6"/>
      <c r="UZD27" s="6"/>
      <c r="UZE27" s="6"/>
      <c r="UZF27" s="6"/>
      <c r="UZG27" s="6"/>
      <c r="UZH27" s="6"/>
      <c r="UZI27" s="6"/>
      <c r="UZJ27" s="6"/>
      <c r="UZK27" s="6"/>
      <c r="UZL27" s="6"/>
      <c r="UZM27" s="6"/>
      <c r="UZN27" s="6"/>
      <c r="UZO27" s="6"/>
      <c r="UZP27" s="6"/>
      <c r="UZQ27" s="6"/>
      <c r="UZR27" s="6"/>
      <c r="UZS27" s="6"/>
      <c r="UZT27" s="6"/>
      <c r="UZU27" s="6"/>
      <c r="UZV27" s="6"/>
      <c r="UZW27" s="6"/>
      <c r="UZX27" s="6"/>
      <c r="UZY27" s="6"/>
      <c r="UZZ27" s="6"/>
      <c r="VAA27" s="6"/>
      <c r="VAB27" s="6"/>
      <c r="VAC27" s="6"/>
      <c r="VAD27" s="6"/>
      <c r="VAE27" s="6"/>
      <c r="VAF27" s="6"/>
      <c r="VAG27" s="6"/>
      <c r="VAH27" s="6"/>
      <c r="VAI27" s="6"/>
      <c r="VAJ27" s="6"/>
      <c r="VAK27" s="6"/>
      <c r="VAL27" s="6"/>
      <c r="VAM27" s="6"/>
      <c r="VAN27" s="6"/>
      <c r="VAO27" s="6"/>
      <c r="VAP27" s="6"/>
      <c r="VAQ27" s="6"/>
      <c r="VAR27" s="6"/>
      <c r="VAS27" s="6"/>
      <c r="VAT27" s="6"/>
      <c r="VAU27" s="6"/>
      <c r="VAV27" s="6"/>
      <c r="VAW27" s="6"/>
      <c r="VAX27" s="6"/>
      <c r="VAY27" s="6"/>
      <c r="VAZ27" s="6"/>
      <c r="VBA27" s="6"/>
      <c r="VBB27" s="6"/>
      <c r="VBC27" s="6"/>
      <c r="VBD27" s="6"/>
      <c r="VBE27" s="6"/>
      <c r="VBF27" s="6"/>
      <c r="VBG27" s="6"/>
      <c r="VBH27" s="6"/>
      <c r="VBI27" s="6"/>
      <c r="VBJ27" s="6"/>
      <c r="VBK27" s="6"/>
      <c r="VBL27" s="6"/>
      <c r="VBM27" s="6"/>
      <c r="VBN27" s="6"/>
      <c r="VBO27" s="6"/>
      <c r="VBP27" s="6"/>
      <c r="VBQ27" s="6"/>
      <c r="VBR27" s="6"/>
      <c r="VBS27" s="6"/>
      <c r="VBT27" s="6"/>
      <c r="VBU27" s="6"/>
      <c r="VBV27" s="6"/>
      <c r="VBW27" s="6"/>
      <c r="VBX27" s="6"/>
      <c r="VBY27" s="6"/>
      <c r="VBZ27" s="6"/>
      <c r="VCA27" s="6"/>
      <c r="VCB27" s="6"/>
      <c r="VCC27" s="6"/>
      <c r="VCD27" s="6"/>
      <c r="VCE27" s="6"/>
      <c r="VCF27" s="6"/>
      <c r="VCG27" s="6"/>
      <c r="VCH27" s="6"/>
      <c r="VCI27" s="6"/>
      <c r="VCJ27" s="6"/>
      <c r="VCK27" s="6"/>
      <c r="VCL27" s="6"/>
      <c r="VCM27" s="6"/>
      <c r="VCN27" s="6"/>
      <c r="VCO27" s="6"/>
      <c r="VCP27" s="6"/>
      <c r="VCQ27" s="6"/>
      <c r="VCR27" s="6"/>
      <c r="VCS27" s="6"/>
      <c r="VCT27" s="6"/>
      <c r="VCU27" s="6"/>
      <c r="VCV27" s="6"/>
      <c r="VCW27" s="6"/>
      <c r="VCX27" s="6"/>
      <c r="VCY27" s="6"/>
      <c r="VCZ27" s="6"/>
      <c r="VDA27" s="6"/>
      <c r="VDB27" s="6"/>
      <c r="VDC27" s="6"/>
      <c r="VDD27" s="6"/>
      <c r="VDE27" s="6"/>
      <c r="VDF27" s="6"/>
      <c r="VDG27" s="6"/>
      <c r="VDH27" s="6"/>
      <c r="VDI27" s="6"/>
      <c r="VDJ27" s="6"/>
      <c r="VDK27" s="6"/>
      <c r="VDL27" s="6"/>
      <c r="VDM27" s="6"/>
      <c r="VDN27" s="6"/>
      <c r="VDO27" s="6"/>
      <c r="VDP27" s="6"/>
      <c r="VDQ27" s="6"/>
      <c r="VDR27" s="6"/>
      <c r="VDS27" s="6"/>
      <c r="VDT27" s="6"/>
      <c r="VDU27" s="6"/>
      <c r="VDV27" s="6"/>
      <c r="VDW27" s="6"/>
      <c r="VDX27" s="6"/>
      <c r="VDY27" s="6"/>
      <c r="VDZ27" s="6"/>
      <c r="VEA27" s="6"/>
      <c r="VEB27" s="6"/>
      <c r="VEC27" s="6"/>
      <c r="VED27" s="6"/>
      <c r="VEE27" s="6"/>
      <c r="VEF27" s="6"/>
      <c r="VEG27" s="6"/>
      <c r="VEH27" s="6"/>
      <c r="VEI27" s="6"/>
      <c r="VEJ27" s="6"/>
      <c r="VEK27" s="6"/>
      <c r="VEL27" s="6"/>
      <c r="VEM27" s="6"/>
      <c r="VEN27" s="6"/>
      <c r="VEO27" s="6"/>
      <c r="VEP27" s="6"/>
      <c r="VEQ27" s="6"/>
      <c r="VER27" s="6"/>
      <c r="VES27" s="6"/>
      <c r="VET27" s="6"/>
      <c r="VEU27" s="6"/>
      <c r="VEV27" s="6"/>
      <c r="VEW27" s="6"/>
      <c r="VEX27" s="6"/>
      <c r="VEY27" s="6"/>
      <c r="VEZ27" s="6"/>
      <c r="VFA27" s="6"/>
      <c r="VFB27" s="6"/>
      <c r="VFC27" s="6"/>
      <c r="VFD27" s="6"/>
      <c r="VFE27" s="6"/>
      <c r="VFF27" s="6"/>
      <c r="VFG27" s="6"/>
      <c r="VFH27" s="6"/>
      <c r="VFI27" s="6"/>
      <c r="VFJ27" s="6"/>
      <c r="VFK27" s="6"/>
      <c r="VFL27" s="6"/>
      <c r="VFM27" s="6"/>
      <c r="VFN27" s="6"/>
      <c r="VFO27" s="6"/>
      <c r="VFP27" s="6"/>
      <c r="VFQ27" s="6"/>
      <c r="VFR27" s="6"/>
      <c r="VFS27" s="6"/>
      <c r="VFT27" s="6"/>
      <c r="VFU27" s="6"/>
      <c r="VFV27" s="6"/>
      <c r="VFW27" s="6"/>
      <c r="VFX27" s="6"/>
      <c r="VFY27" s="6"/>
      <c r="VFZ27" s="6"/>
      <c r="VGA27" s="6"/>
      <c r="VGB27" s="6"/>
      <c r="VGC27" s="6"/>
      <c r="VGD27" s="6"/>
      <c r="VGE27" s="6"/>
      <c r="VGF27" s="6"/>
      <c r="VGG27" s="6"/>
      <c r="VGH27" s="6"/>
      <c r="VGI27" s="6"/>
      <c r="VGJ27" s="6"/>
      <c r="VGK27" s="6"/>
      <c r="VGL27" s="6"/>
      <c r="VGM27" s="6"/>
      <c r="VGN27" s="6"/>
      <c r="VGO27" s="6"/>
      <c r="VGP27" s="6"/>
      <c r="VGQ27" s="6"/>
      <c r="VGR27" s="6"/>
      <c r="VGS27" s="6"/>
      <c r="VGT27" s="6"/>
      <c r="VGU27" s="6"/>
      <c r="VGV27" s="6"/>
      <c r="VGW27" s="6"/>
      <c r="VGX27" s="6"/>
      <c r="VGY27" s="6"/>
      <c r="VGZ27" s="6"/>
      <c r="VHA27" s="6"/>
      <c r="VHB27" s="6"/>
      <c r="VHC27" s="6"/>
      <c r="VHD27" s="6"/>
      <c r="VHE27" s="6"/>
      <c r="VHF27" s="6"/>
      <c r="VHG27" s="6"/>
      <c r="VHH27" s="6"/>
      <c r="VHI27" s="6"/>
      <c r="VHJ27" s="6"/>
      <c r="VHK27" s="6"/>
      <c r="VHL27" s="6"/>
      <c r="VHM27" s="6"/>
      <c r="VHN27" s="6"/>
      <c r="VHO27" s="6"/>
      <c r="VHP27" s="6"/>
      <c r="VHQ27" s="6"/>
      <c r="VHR27" s="6"/>
      <c r="VHS27" s="6"/>
      <c r="VHT27" s="6"/>
      <c r="VHU27" s="6"/>
      <c r="VHV27" s="6"/>
      <c r="VHW27" s="6"/>
      <c r="VHX27" s="6"/>
      <c r="VHY27" s="6"/>
      <c r="VHZ27" s="6"/>
      <c r="VIA27" s="6"/>
      <c r="VIB27" s="6"/>
      <c r="VIC27" s="6"/>
      <c r="VID27" s="6"/>
      <c r="VIE27" s="6"/>
      <c r="VIF27" s="6"/>
      <c r="VIG27" s="6"/>
      <c r="VIH27" s="6"/>
      <c r="VII27" s="6"/>
      <c r="VIJ27" s="6"/>
      <c r="VIK27" s="6"/>
      <c r="VIL27" s="6"/>
      <c r="VIM27" s="6"/>
      <c r="VIN27" s="6"/>
      <c r="VIO27" s="6"/>
      <c r="VIP27" s="6"/>
      <c r="VIQ27" s="6"/>
      <c r="VIR27" s="6"/>
      <c r="VIS27" s="6"/>
      <c r="VIT27" s="6"/>
      <c r="VIU27" s="6"/>
      <c r="VIV27" s="6"/>
      <c r="VIW27" s="6"/>
      <c r="VIX27" s="6"/>
      <c r="VIY27" s="6"/>
      <c r="VIZ27" s="6"/>
      <c r="VJA27" s="6"/>
      <c r="VJB27" s="6"/>
      <c r="VJC27" s="6"/>
      <c r="VJD27" s="6"/>
      <c r="VJE27" s="6"/>
      <c r="VJF27" s="6"/>
      <c r="VJG27" s="6"/>
      <c r="VJH27" s="6"/>
      <c r="VJI27" s="6"/>
      <c r="VJJ27" s="6"/>
      <c r="VJK27" s="6"/>
      <c r="VJL27" s="6"/>
      <c r="VJM27" s="6"/>
      <c r="VJN27" s="6"/>
      <c r="VJO27" s="6"/>
      <c r="VJP27" s="6"/>
      <c r="VJQ27" s="6"/>
      <c r="VJR27" s="6"/>
      <c r="VJS27" s="6"/>
      <c r="VJT27" s="6"/>
      <c r="VJU27" s="6"/>
      <c r="VJV27" s="6"/>
      <c r="VJW27" s="6"/>
      <c r="VJX27" s="6"/>
      <c r="VJY27" s="6"/>
      <c r="VJZ27" s="6"/>
      <c r="VKA27" s="6"/>
      <c r="VKB27" s="6"/>
      <c r="VKC27" s="6"/>
      <c r="VKD27" s="6"/>
      <c r="VKE27" s="6"/>
      <c r="VKF27" s="6"/>
      <c r="VKG27" s="6"/>
      <c r="VKH27" s="6"/>
      <c r="VKI27" s="6"/>
      <c r="VKJ27" s="6"/>
      <c r="VKK27" s="6"/>
      <c r="VKL27" s="6"/>
      <c r="VKM27" s="6"/>
      <c r="VKN27" s="6"/>
      <c r="VKO27" s="6"/>
      <c r="VKP27" s="6"/>
      <c r="VKQ27" s="6"/>
      <c r="VKR27" s="6"/>
      <c r="VKS27" s="6"/>
      <c r="VKT27" s="6"/>
      <c r="VKU27" s="6"/>
      <c r="VKV27" s="6"/>
      <c r="VKW27" s="6"/>
      <c r="VKX27" s="6"/>
      <c r="VKY27" s="6"/>
      <c r="VKZ27" s="6"/>
      <c r="VLA27" s="6"/>
      <c r="VLB27" s="6"/>
      <c r="VLC27" s="6"/>
      <c r="VLD27" s="6"/>
      <c r="VLE27" s="6"/>
      <c r="VLF27" s="6"/>
      <c r="VLG27" s="6"/>
      <c r="VLH27" s="6"/>
      <c r="VLI27" s="6"/>
      <c r="VLJ27" s="6"/>
      <c r="VLK27" s="6"/>
      <c r="VLL27" s="6"/>
      <c r="VLM27" s="6"/>
      <c r="VLN27" s="6"/>
      <c r="VLO27" s="6"/>
      <c r="VLP27" s="6"/>
      <c r="VLQ27" s="6"/>
      <c r="VLR27" s="6"/>
      <c r="VLS27" s="6"/>
      <c r="VLT27" s="6"/>
      <c r="VLU27" s="6"/>
      <c r="VLV27" s="6"/>
      <c r="VLW27" s="6"/>
      <c r="VLX27" s="6"/>
      <c r="VLY27" s="6"/>
      <c r="VLZ27" s="6"/>
      <c r="VMA27" s="6"/>
      <c r="VMB27" s="6"/>
      <c r="VMC27" s="6"/>
      <c r="VMD27" s="6"/>
      <c r="VME27" s="6"/>
      <c r="VMF27" s="6"/>
      <c r="VMG27" s="6"/>
      <c r="VMH27" s="6"/>
      <c r="VMI27" s="6"/>
      <c r="VMJ27" s="6"/>
      <c r="VMK27" s="6"/>
      <c r="VML27" s="6"/>
      <c r="VMM27" s="6"/>
      <c r="VMN27" s="6"/>
      <c r="VMO27" s="6"/>
      <c r="VMP27" s="6"/>
      <c r="VMQ27" s="6"/>
      <c r="VMR27" s="6"/>
      <c r="VMS27" s="6"/>
      <c r="VMT27" s="6"/>
      <c r="VMU27" s="6"/>
      <c r="VMV27" s="6"/>
      <c r="VMW27" s="6"/>
      <c r="VMX27" s="6"/>
      <c r="VMY27" s="6"/>
      <c r="VMZ27" s="6"/>
      <c r="VNA27" s="6"/>
      <c r="VNB27" s="6"/>
      <c r="VNC27" s="6"/>
      <c r="VND27" s="6"/>
      <c r="VNE27" s="6"/>
      <c r="VNF27" s="6"/>
      <c r="VNG27" s="6"/>
      <c r="VNH27" s="6"/>
      <c r="VNI27" s="6"/>
      <c r="VNJ27" s="6"/>
      <c r="VNK27" s="6"/>
      <c r="VNL27" s="6"/>
      <c r="VNM27" s="6"/>
      <c r="VNN27" s="6"/>
      <c r="VNO27" s="6"/>
      <c r="VNP27" s="6"/>
      <c r="VNQ27" s="6"/>
      <c r="VNR27" s="6"/>
      <c r="VNS27" s="6"/>
      <c r="VNT27" s="6"/>
      <c r="VNU27" s="6"/>
      <c r="VNV27" s="6"/>
      <c r="VNW27" s="6"/>
      <c r="VNX27" s="6"/>
      <c r="VNY27" s="6"/>
      <c r="VNZ27" s="6"/>
      <c r="VOA27" s="6"/>
      <c r="VOB27" s="6"/>
      <c r="VOC27" s="6"/>
      <c r="VOD27" s="6"/>
      <c r="VOE27" s="6"/>
      <c r="VOF27" s="6"/>
      <c r="VOG27" s="6"/>
      <c r="VOH27" s="6"/>
      <c r="VOI27" s="6"/>
      <c r="VOJ27" s="6"/>
      <c r="VOK27" s="6"/>
      <c r="VOL27" s="6"/>
      <c r="VOM27" s="6"/>
      <c r="VON27" s="6"/>
      <c r="VOO27" s="6"/>
      <c r="VOP27" s="6"/>
      <c r="VOQ27" s="6"/>
      <c r="VOR27" s="6"/>
      <c r="VOS27" s="6"/>
      <c r="VOT27" s="6"/>
      <c r="VOU27" s="6"/>
      <c r="VOV27" s="6"/>
      <c r="VOW27" s="6"/>
      <c r="VOX27" s="6"/>
      <c r="VOY27" s="6"/>
      <c r="VOZ27" s="6"/>
      <c r="VPA27" s="6"/>
      <c r="VPB27" s="6"/>
      <c r="VPC27" s="6"/>
      <c r="VPD27" s="6"/>
      <c r="VPE27" s="6"/>
      <c r="VPF27" s="6"/>
      <c r="VPG27" s="6"/>
      <c r="VPH27" s="6"/>
      <c r="VPI27" s="6"/>
      <c r="VPJ27" s="6"/>
      <c r="VPK27" s="6"/>
      <c r="VPL27" s="6"/>
      <c r="VPM27" s="6"/>
      <c r="VPN27" s="6"/>
      <c r="VPO27" s="6"/>
      <c r="VPP27" s="6"/>
      <c r="VPQ27" s="6"/>
      <c r="VPR27" s="6"/>
      <c r="VPS27" s="6"/>
      <c r="VPT27" s="6"/>
      <c r="VPU27" s="6"/>
      <c r="VPV27" s="6"/>
      <c r="VPW27" s="6"/>
      <c r="VPX27" s="6"/>
      <c r="VPY27" s="6"/>
      <c r="VPZ27" s="6"/>
      <c r="VQA27" s="6"/>
      <c r="VQB27" s="6"/>
      <c r="VQC27" s="6"/>
      <c r="VQD27" s="6"/>
      <c r="VQE27" s="6"/>
      <c r="VQF27" s="6"/>
      <c r="VQG27" s="6"/>
      <c r="VQH27" s="6"/>
      <c r="VQI27" s="6"/>
      <c r="VQJ27" s="6"/>
      <c r="VQK27" s="6"/>
      <c r="VQL27" s="6"/>
      <c r="VQM27" s="6"/>
      <c r="VQN27" s="6"/>
      <c r="VQO27" s="6"/>
      <c r="VQP27" s="6"/>
      <c r="VQQ27" s="6"/>
      <c r="VQR27" s="6"/>
      <c r="VQS27" s="6"/>
      <c r="VQT27" s="6"/>
      <c r="VQU27" s="6"/>
      <c r="VQV27" s="6"/>
      <c r="VQW27" s="6"/>
      <c r="VQX27" s="6"/>
      <c r="VQY27" s="6"/>
      <c r="VQZ27" s="6"/>
      <c r="VRA27" s="6"/>
      <c r="VRB27" s="6"/>
      <c r="VRC27" s="6"/>
      <c r="VRD27" s="6"/>
      <c r="VRE27" s="6"/>
      <c r="VRF27" s="6"/>
      <c r="VRG27" s="6"/>
      <c r="VRH27" s="6"/>
      <c r="VRI27" s="6"/>
      <c r="VRJ27" s="6"/>
      <c r="VRK27" s="6"/>
      <c r="VRL27" s="6"/>
      <c r="VRM27" s="6"/>
      <c r="VRN27" s="6"/>
      <c r="VRO27" s="6"/>
      <c r="VRP27" s="6"/>
      <c r="VRQ27" s="6"/>
      <c r="VRR27" s="6"/>
      <c r="VRS27" s="6"/>
      <c r="VRT27" s="6"/>
      <c r="VRU27" s="6"/>
      <c r="VRV27" s="6"/>
      <c r="VRW27" s="6"/>
      <c r="VRX27" s="6"/>
      <c r="VRY27" s="6"/>
      <c r="VRZ27" s="6"/>
      <c r="VSA27" s="6"/>
      <c r="VSB27" s="6"/>
      <c r="VSC27" s="6"/>
      <c r="VSD27" s="6"/>
      <c r="VSE27" s="6"/>
      <c r="VSF27" s="6"/>
      <c r="VSG27" s="6"/>
      <c r="VSH27" s="6"/>
      <c r="VSI27" s="6"/>
      <c r="VSJ27" s="6"/>
      <c r="VSK27" s="6"/>
      <c r="VSL27" s="6"/>
      <c r="VSM27" s="6"/>
      <c r="VSN27" s="6"/>
      <c r="VSO27" s="6"/>
      <c r="VSP27" s="6"/>
      <c r="VSQ27" s="6"/>
      <c r="VSR27" s="6"/>
      <c r="VSS27" s="6"/>
      <c r="VST27" s="6"/>
      <c r="VSU27" s="6"/>
      <c r="VSV27" s="6"/>
      <c r="VSW27" s="6"/>
      <c r="VSX27" s="6"/>
      <c r="VSY27" s="6"/>
      <c r="VSZ27" s="6"/>
      <c r="VTA27" s="6"/>
      <c r="VTB27" s="6"/>
      <c r="VTC27" s="6"/>
      <c r="VTD27" s="6"/>
      <c r="VTE27" s="6"/>
      <c r="VTF27" s="6"/>
      <c r="VTG27" s="6"/>
      <c r="VTH27" s="6"/>
      <c r="VTI27" s="6"/>
      <c r="VTJ27" s="6"/>
      <c r="VTK27" s="6"/>
      <c r="VTL27" s="6"/>
      <c r="VTM27" s="6"/>
      <c r="VTN27" s="6"/>
      <c r="VTO27" s="6"/>
      <c r="VTP27" s="6"/>
      <c r="VTQ27" s="6"/>
      <c r="VTR27" s="6"/>
      <c r="VTS27" s="6"/>
      <c r="VTT27" s="6"/>
      <c r="VTU27" s="6"/>
      <c r="VTV27" s="6"/>
      <c r="VTW27" s="6"/>
      <c r="VTX27" s="6"/>
      <c r="VTY27" s="6"/>
      <c r="VTZ27" s="6"/>
      <c r="VUA27" s="6"/>
      <c r="VUB27" s="6"/>
      <c r="VUC27" s="6"/>
      <c r="VUD27" s="6"/>
      <c r="VUE27" s="6"/>
      <c r="VUF27" s="6"/>
      <c r="VUG27" s="6"/>
      <c r="VUH27" s="6"/>
      <c r="VUI27" s="6"/>
      <c r="VUJ27" s="6"/>
      <c r="VUK27" s="6"/>
      <c r="VUL27" s="6"/>
      <c r="VUM27" s="6"/>
      <c r="VUN27" s="6"/>
      <c r="VUO27" s="6"/>
      <c r="VUP27" s="6"/>
      <c r="VUQ27" s="6"/>
      <c r="VUR27" s="6"/>
      <c r="VUS27" s="6"/>
      <c r="VUT27" s="6"/>
      <c r="VUU27" s="6"/>
      <c r="VUV27" s="6"/>
      <c r="VUW27" s="6"/>
      <c r="VUX27" s="6"/>
      <c r="VUY27" s="6"/>
      <c r="VUZ27" s="6"/>
      <c r="VVA27" s="6"/>
      <c r="VVB27" s="6"/>
      <c r="VVC27" s="6"/>
      <c r="VVD27" s="6"/>
      <c r="VVE27" s="6"/>
      <c r="VVF27" s="6"/>
      <c r="VVG27" s="6"/>
      <c r="VVH27" s="6"/>
      <c r="VVI27" s="6"/>
      <c r="VVJ27" s="6"/>
      <c r="VVK27" s="6"/>
      <c r="VVL27" s="6"/>
      <c r="VVM27" s="6"/>
      <c r="VVN27" s="6"/>
      <c r="VVO27" s="6"/>
      <c r="VVP27" s="6"/>
      <c r="VVQ27" s="6"/>
      <c r="VVR27" s="6"/>
      <c r="VVS27" s="6"/>
      <c r="VVT27" s="6"/>
      <c r="VVU27" s="6"/>
      <c r="VVV27" s="6"/>
      <c r="VVW27" s="6"/>
      <c r="VVX27" s="6"/>
      <c r="VVY27" s="6"/>
      <c r="VVZ27" s="6"/>
      <c r="VWA27" s="6"/>
      <c r="VWB27" s="6"/>
      <c r="VWC27" s="6"/>
      <c r="VWD27" s="6"/>
      <c r="VWE27" s="6"/>
      <c r="VWF27" s="6"/>
      <c r="VWG27" s="6"/>
      <c r="VWH27" s="6"/>
      <c r="VWI27" s="6"/>
      <c r="VWJ27" s="6"/>
      <c r="VWK27" s="6"/>
      <c r="VWL27" s="6"/>
      <c r="VWM27" s="6"/>
      <c r="VWN27" s="6"/>
      <c r="VWO27" s="6"/>
      <c r="VWP27" s="6"/>
      <c r="VWQ27" s="6"/>
      <c r="VWR27" s="6"/>
      <c r="VWS27" s="6"/>
      <c r="VWT27" s="6"/>
      <c r="VWU27" s="6"/>
      <c r="VWV27" s="6"/>
      <c r="VWW27" s="6"/>
      <c r="VWX27" s="6"/>
      <c r="VWY27" s="6"/>
      <c r="VWZ27" s="6"/>
      <c r="VXA27" s="6"/>
      <c r="VXB27" s="6"/>
      <c r="VXC27" s="6"/>
      <c r="VXD27" s="6"/>
      <c r="VXE27" s="6"/>
      <c r="VXF27" s="6"/>
      <c r="VXG27" s="6"/>
      <c r="VXH27" s="6"/>
      <c r="VXI27" s="6"/>
      <c r="VXJ27" s="6"/>
      <c r="VXK27" s="6"/>
      <c r="VXL27" s="6"/>
      <c r="VXM27" s="6"/>
      <c r="VXN27" s="6"/>
      <c r="VXO27" s="6"/>
      <c r="VXP27" s="6"/>
      <c r="VXQ27" s="6"/>
      <c r="VXR27" s="6"/>
      <c r="VXS27" s="6"/>
      <c r="VXT27" s="6"/>
      <c r="VXU27" s="6"/>
      <c r="VXV27" s="6"/>
      <c r="VXW27" s="6"/>
      <c r="VXX27" s="6"/>
      <c r="VXY27" s="6"/>
      <c r="VXZ27" s="6"/>
      <c r="VYA27" s="6"/>
      <c r="VYB27" s="6"/>
      <c r="VYC27" s="6"/>
      <c r="VYD27" s="6"/>
      <c r="VYE27" s="6"/>
      <c r="VYF27" s="6"/>
      <c r="VYG27" s="6"/>
      <c r="VYH27" s="6"/>
      <c r="VYI27" s="6"/>
      <c r="VYJ27" s="6"/>
      <c r="VYK27" s="6"/>
      <c r="VYL27" s="6"/>
      <c r="VYM27" s="6"/>
      <c r="VYN27" s="6"/>
      <c r="VYO27" s="6"/>
      <c r="VYP27" s="6"/>
      <c r="VYQ27" s="6"/>
      <c r="VYR27" s="6"/>
      <c r="VYS27" s="6"/>
      <c r="VYT27" s="6"/>
      <c r="VYU27" s="6"/>
      <c r="VYV27" s="6"/>
      <c r="VYW27" s="6"/>
      <c r="VYX27" s="6"/>
      <c r="VYY27" s="6"/>
      <c r="VYZ27" s="6"/>
      <c r="VZA27" s="6"/>
      <c r="VZB27" s="6"/>
      <c r="VZC27" s="6"/>
      <c r="VZD27" s="6"/>
      <c r="VZE27" s="6"/>
      <c r="VZF27" s="6"/>
      <c r="VZG27" s="6"/>
      <c r="VZH27" s="6"/>
      <c r="VZI27" s="6"/>
      <c r="VZJ27" s="6"/>
      <c r="VZK27" s="6"/>
      <c r="VZL27" s="6"/>
      <c r="VZM27" s="6"/>
      <c r="VZN27" s="6"/>
      <c r="VZO27" s="6"/>
      <c r="VZP27" s="6"/>
      <c r="VZQ27" s="6"/>
      <c r="VZR27" s="6"/>
      <c r="VZS27" s="6"/>
      <c r="VZT27" s="6"/>
      <c r="VZU27" s="6"/>
      <c r="VZV27" s="6"/>
      <c r="VZW27" s="6"/>
      <c r="VZX27" s="6"/>
      <c r="VZY27" s="6"/>
      <c r="VZZ27" s="6"/>
      <c r="WAA27" s="6"/>
      <c r="WAB27" s="6"/>
      <c r="WAC27" s="6"/>
      <c r="WAD27" s="6"/>
      <c r="WAE27" s="6"/>
      <c r="WAF27" s="6"/>
      <c r="WAG27" s="6"/>
      <c r="WAH27" s="6"/>
      <c r="WAI27" s="6"/>
      <c r="WAJ27" s="6"/>
      <c r="WAK27" s="6"/>
      <c r="WAL27" s="6"/>
      <c r="WAM27" s="6"/>
      <c r="WAN27" s="6"/>
      <c r="WAO27" s="6"/>
      <c r="WAP27" s="6"/>
      <c r="WAQ27" s="6"/>
      <c r="WAR27" s="6"/>
      <c r="WAS27" s="6"/>
      <c r="WAT27" s="6"/>
      <c r="WAU27" s="6"/>
      <c r="WAV27" s="6"/>
      <c r="WAW27" s="6"/>
      <c r="WAX27" s="6"/>
      <c r="WAY27" s="6"/>
      <c r="WAZ27" s="6"/>
      <c r="WBA27" s="6"/>
      <c r="WBB27" s="6"/>
      <c r="WBC27" s="6"/>
      <c r="WBD27" s="6"/>
      <c r="WBE27" s="6"/>
      <c r="WBF27" s="6"/>
      <c r="WBG27" s="6"/>
      <c r="WBH27" s="6"/>
      <c r="WBI27" s="6"/>
      <c r="WBJ27" s="6"/>
      <c r="WBK27" s="6"/>
      <c r="WBL27" s="6"/>
      <c r="WBM27" s="6"/>
      <c r="WBN27" s="6"/>
      <c r="WBO27" s="6"/>
      <c r="WBP27" s="6"/>
      <c r="WBQ27" s="6"/>
      <c r="WBR27" s="6"/>
      <c r="WBS27" s="6"/>
      <c r="WBT27" s="6"/>
      <c r="WBU27" s="6"/>
      <c r="WBV27" s="6"/>
      <c r="WBW27" s="6"/>
      <c r="WBX27" s="6"/>
      <c r="WBY27" s="6"/>
      <c r="WBZ27" s="6"/>
      <c r="WCA27" s="6"/>
      <c r="WCB27" s="6"/>
      <c r="WCC27" s="6"/>
      <c r="WCD27" s="6"/>
      <c r="WCE27" s="6"/>
      <c r="WCF27" s="6"/>
      <c r="WCG27" s="6"/>
      <c r="WCH27" s="6"/>
      <c r="WCI27" s="6"/>
      <c r="WCJ27" s="6"/>
      <c r="WCK27" s="6"/>
      <c r="WCL27" s="6"/>
      <c r="WCM27" s="6"/>
      <c r="WCN27" s="6"/>
      <c r="WCO27" s="6"/>
      <c r="WCP27" s="6"/>
      <c r="WCQ27" s="6"/>
      <c r="WCR27" s="6"/>
      <c r="WCS27" s="6"/>
      <c r="WCT27" s="6"/>
      <c r="WCU27" s="6"/>
      <c r="WCV27" s="6"/>
      <c r="WCW27" s="6"/>
      <c r="WCX27" s="6"/>
      <c r="WCY27" s="6"/>
      <c r="WCZ27" s="6"/>
      <c r="WDA27" s="6"/>
      <c r="WDB27" s="6"/>
      <c r="WDC27" s="6"/>
      <c r="WDD27" s="6"/>
      <c r="WDE27" s="6"/>
      <c r="WDF27" s="6"/>
      <c r="WDG27" s="6"/>
      <c r="WDH27" s="6"/>
      <c r="WDI27" s="6"/>
      <c r="WDJ27" s="6"/>
      <c r="WDK27" s="6"/>
      <c r="WDL27" s="6"/>
      <c r="WDM27" s="6"/>
      <c r="WDN27" s="6"/>
      <c r="WDO27" s="6"/>
      <c r="WDP27" s="6"/>
      <c r="WDQ27" s="6"/>
      <c r="WDR27" s="6"/>
      <c r="WDS27" s="6"/>
      <c r="WDT27" s="6"/>
      <c r="WDU27" s="6"/>
      <c r="WDV27" s="6"/>
      <c r="WDW27" s="6"/>
      <c r="WDX27" s="6"/>
      <c r="WDY27" s="6"/>
      <c r="WDZ27" s="6"/>
      <c r="WEA27" s="6"/>
      <c r="WEB27" s="6"/>
      <c r="WEC27" s="6"/>
      <c r="WED27" s="6"/>
      <c r="WEE27" s="6"/>
      <c r="WEF27" s="6"/>
      <c r="WEG27" s="6"/>
      <c r="WEH27" s="6"/>
      <c r="WEI27" s="6"/>
      <c r="WEJ27" s="6"/>
      <c r="WEK27" s="6"/>
      <c r="WEL27" s="6"/>
      <c r="WEM27" s="6"/>
      <c r="WEN27" s="6"/>
      <c r="WEO27" s="6"/>
      <c r="WEP27" s="6"/>
      <c r="WEQ27" s="6"/>
      <c r="WER27" s="6"/>
      <c r="WES27" s="6"/>
      <c r="WET27" s="6"/>
      <c r="WEU27" s="6"/>
      <c r="WEV27" s="6"/>
      <c r="WEW27" s="6"/>
      <c r="WEX27" s="6"/>
      <c r="WEY27" s="6"/>
      <c r="WEZ27" s="6"/>
      <c r="WFA27" s="6"/>
      <c r="WFB27" s="6"/>
      <c r="WFC27" s="6"/>
      <c r="WFD27" s="6"/>
      <c r="WFE27" s="6"/>
      <c r="WFF27" s="6"/>
      <c r="WFG27" s="6"/>
      <c r="WFH27" s="6"/>
      <c r="WFI27" s="6"/>
      <c r="WFJ27" s="6"/>
      <c r="WFK27" s="6"/>
      <c r="WFL27" s="6"/>
      <c r="WFM27" s="6"/>
      <c r="WFN27" s="6"/>
      <c r="WFO27" s="6"/>
      <c r="WFP27" s="6"/>
      <c r="WFQ27" s="6"/>
      <c r="WFR27" s="6"/>
      <c r="WFS27" s="6"/>
      <c r="WFT27" s="6"/>
      <c r="WFU27" s="6"/>
      <c r="WFV27" s="6"/>
      <c r="WFW27" s="6"/>
      <c r="WFX27" s="6"/>
      <c r="WFY27" s="6"/>
      <c r="WFZ27" s="6"/>
      <c r="WGA27" s="6"/>
      <c r="WGB27" s="6"/>
      <c r="WGC27" s="6"/>
      <c r="WGD27" s="6"/>
      <c r="WGE27" s="6"/>
      <c r="WGF27" s="6"/>
      <c r="WGG27" s="6"/>
      <c r="WGH27" s="6"/>
      <c r="WGI27" s="6"/>
      <c r="WGJ27" s="6"/>
      <c r="WGK27" s="6"/>
      <c r="WGL27" s="6"/>
      <c r="WGM27" s="6"/>
      <c r="WGN27" s="6"/>
      <c r="WGO27" s="6"/>
      <c r="WGP27" s="6"/>
      <c r="WGQ27" s="6"/>
      <c r="WGR27" s="6"/>
      <c r="WGS27" s="6"/>
      <c r="WGT27" s="6"/>
      <c r="WGU27" s="6"/>
      <c r="WGV27" s="6"/>
      <c r="WGW27" s="6"/>
      <c r="WGX27" s="6"/>
      <c r="WGY27" s="6"/>
      <c r="WGZ27" s="6"/>
      <c r="WHA27" s="6"/>
      <c r="WHB27" s="6"/>
      <c r="WHC27" s="6"/>
      <c r="WHD27" s="6"/>
      <c r="WHE27" s="6"/>
      <c r="WHF27" s="6"/>
      <c r="WHG27" s="6"/>
      <c r="WHH27" s="6"/>
      <c r="WHI27" s="6"/>
      <c r="WHJ27" s="6"/>
      <c r="WHK27" s="6"/>
      <c r="WHL27" s="6"/>
      <c r="WHM27" s="6"/>
      <c r="WHN27" s="6"/>
      <c r="WHO27" s="6"/>
      <c r="WHP27" s="6"/>
      <c r="WHQ27" s="6"/>
      <c r="WHR27" s="6"/>
      <c r="WHS27" s="6"/>
      <c r="WHT27" s="6"/>
      <c r="WHU27" s="6"/>
      <c r="WHV27" s="6"/>
      <c r="WHW27" s="6"/>
      <c r="WHX27" s="6"/>
      <c r="WHY27" s="6"/>
      <c r="WHZ27" s="6"/>
      <c r="WIA27" s="6"/>
      <c r="WIB27" s="6"/>
      <c r="WIC27" s="6"/>
      <c r="WID27" s="6"/>
      <c r="WIE27" s="6"/>
      <c r="WIF27" s="6"/>
      <c r="WIG27" s="6"/>
      <c r="WIH27" s="6"/>
      <c r="WII27" s="6"/>
      <c r="WIJ27" s="6"/>
      <c r="WIK27" s="6"/>
      <c r="WIL27" s="6"/>
      <c r="WIM27" s="6"/>
      <c r="WIN27" s="6"/>
      <c r="WIO27" s="6"/>
      <c r="WIP27" s="6"/>
      <c r="WIQ27" s="6"/>
      <c r="WIR27" s="6"/>
      <c r="WIS27" s="6"/>
      <c r="WIT27" s="6"/>
      <c r="WIU27" s="6"/>
      <c r="WIV27" s="6"/>
      <c r="WIW27" s="6"/>
      <c r="WIX27" s="6"/>
      <c r="WIY27" s="6"/>
      <c r="WIZ27" s="6"/>
      <c r="WJA27" s="6"/>
      <c r="WJB27" s="6"/>
      <c r="WJC27" s="6"/>
      <c r="WJD27" s="6"/>
      <c r="WJE27" s="6"/>
      <c r="WJF27" s="6"/>
      <c r="WJG27" s="6"/>
      <c r="WJH27" s="6"/>
      <c r="WJI27" s="6"/>
      <c r="WJJ27" s="6"/>
      <c r="WJK27" s="6"/>
      <c r="WJL27" s="6"/>
      <c r="WJM27" s="6"/>
      <c r="WJN27" s="6"/>
      <c r="WJO27" s="6"/>
      <c r="WJP27" s="6"/>
      <c r="WJQ27" s="6"/>
      <c r="WJR27" s="6"/>
      <c r="WJS27" s="6"/>
      <c r="WJT27" s="6"/>
      <c r="WJU27" s="6"/>
      <c r="WJV27" s="6"/>
      <c r="WJW27" s="6"/>
      <c r="WJX27" s="6"/>
      <c r="WJY27" s="6"/>
      <c r="WJZ27" s="6"/>
      <c r="WKA27" s="6"/>
      <c r="WKB27" s="6"/>
      <c r="WKC27" s="6"/>
      <c r="WKD27" s="6"/>
      <c r="WKE27" s="6"/>
      <c r="WKF27" s="6"/>
      <c r="WKG27" s="6"/>
      <c r="WKH27" s="6"/>
      <c r="WKI27" s="6"/>
      <c r="WKJ27" s="6"/>
      <c r="WKK27" s="6"/>
      <c r="WKL27" s="6"/>
      <c r="WKM27" s="6"/>
      <c r="WKN27" s="6"/>
      <c r="WKO27" s="6"/>
      <c r="WKP27" s="6"/>
      <c r="WKQ27" s="6"/>
      <c r="WKR27" s="6"/>
      <c r="WKS27" s="6"/>
      <c r="WKT27" s="6"/>
      <c r="WKU27" s="6"/>
      <c r="WKV27" s="6"/>
      <c r="WKW27" s="6"/>
      <c r="WKX27" s="6"/>
      <c r="WKY27" s="6"/>
      <c r="WKZ27" s="6"/>
      <c r="WLA27" s="6"/>
      <c r="WLB27" s="6"/>
      <c r="WLC27" s="6"/>
      <c r="WLD27" s="6"/>
      <c r="WLE27" s="6"/>
      <c r="WLF27" s="6"/>
      <c r="WLG27" s="6"/>
      <c r="WLH27" s="6"/>
      <c r="WLI27" s="6"/>
      <c r="WLJ27" s="6"/>
      <c r="WLK27" s="6"/>
      <c r="WLL27" s="6"/>
      <c r="WLM27" s="6"/>
      <c r="WLN27" s="6"/>
      <c r="WLO27" s="6"/>
      <c r="WLP27" s="6"/>
      <c r="WLQ27" s="6"/>
      <c r="WLR27" s="6"/>
      <c r="WLS27" s="6"/>
      <c r="WLT27" s="6"/>
      <c r="WLU27" s="6"/>
      <c r="WLV27" s="6"/>
      <c r="WLW27" s="6"/>
      <c r="WLX27" s="6"/>
      <c r="WLY27" s="6"/>
      <c r="WLZ27" s="6"/>
      <c r="WMA27" s="6"/>
      <c r="WMB27" s="6"/>
      <c r="WMC27" s="6"/>
      <c r="WMD27" s="6"/>
      <c r="WME27" s="6"/>
      <c r="WMF27" s="6"/>
      <c r="WMG27" s="6"/>
      <c r="WMH27" s="6"/>
      <c r="WMI27" s="6"/>
      <c r="WMJ27" s="6"/>
      <c r="WMK27" s="6"/>
      <c r="WML27" s="6"/>
      <c r="WMM27" s="6"/>
      <c r="WMN27" s="6"/>
      <c r="WMO27" s="6"/>
      <c r="WMP27" s="6"/>
      <c r="WMQ27" s="6"/>
      <c r="WMR27" s="6"/>
      <c r="WMS27" s="6"/>
      <c r="WMT27" s="6"/>
      <c r="WMU27" s="6"/>
      <c r="WMV27" s="6"/>
      <c r="WMW27" s="6"/>
      <c r="WMX27" s="6"/>
      <c r="WMY27" s="6"/>
      <c r="WMZ27" s="6"/>
      <c r="WNA27" s="6"/>
      <c r="WNB27" s="6"/>
      <c r="WNC27" s="6"/>
      <c r="WND27" s="6"/>
      <c r="WNE27" s="6"/>
      <c r="WNF27" s="6"/>
      <c r="WNG27" s="6"/>
      <c r="WNH27" s="6"/>
      <c r="WNI27" s="6"/>
      <c r="WNJ27" s="6"/>
      <c r="WNK27" s="6"/>
      <c r="WNL27" s="6"/>
      <c r="WNM27" s="6"/>
      <c r="WNN27" s="6"/>
      <c r="WNO27" s="6"/>
      <c r="WNP27" s="6"/>
      <c r="WNQ27" s="6"/>
      <c r="WNR27" s="6"/>
      <c r="WNS27" s="6"/>
      <c r="WNT27" s="6"/>
      <c r="WNU27" s="6"/>
      <c r="WNV27" s="6"/>
      <c r="WNW27" s="6"/>
      <c r="WNX27" s="6"/>
      <c r="WNY27" s="6"/>
      <c r="WNZ27" s="6"/>
      <c r="WOA27" s="6"/>
      <c r="WOB27" s="6"/>
      <c r="WOC27" s="6"/>
      <c r="WOD27" s="6"/>
      <c r="WOE27" s="6"/>
      <c r="WOF27" s="6"/>
      <c r="WOG27" s="6"/>
      <c r="WOH27" s="6"/>
      <c r="WOI27" s="6"/>
      <c r="WOJ27" s="6"/>
      <c r="WOK27" s="6"/>
      <c r="WOL27" s="6"/>
      <c r="WOM27" s="6"/>
      <c r="WON27" s="6"/>
      <c r="WOO27" s="6"/>
      <c r="WOP27" s="6"/>
      <c r="WOQ27" s="6"/>
      <c r="WOR27" s="6"/>
      <c r="WOS27" s="6"/>
      <c r="WOT27" s="6"/>
      <c r="WOU27" s="6"/>
      <c r="WOV27" s="6"/>
      <c r="WOW27" s="6"/>
      <c r="WOX27" s="6"/>
      <c r="WOY27" s="6"/>
      <c r="WOZ27" s="6"/>
      <c r="WPA27" s="6"/>
      <c r="WPB27" s="6"/>
      <c r="WPC27" s="6"/>
      <c r="WPD27" s="6"/>
      <c r="WPE27" s="6"/>
      <c r="WPF27" s="6"/>
      <c r="WPG27" s="6"/>
      <c r="WPH27" s="6"/>
      <c r="WPI27" s="6"/>
      <c r="WPJ27" s="6"/>
      <c r="WPK27" s="6"/>
      <c r="WPL27" s="6"/>
      <c r="WPM27" s="6"/>
      <c r="WPN27" s="6"/>
      <c r="WPO27" s="6"/>
      <c r="WPP27" s="6"/>
      <c r="WPQ27" s="6"/>
      <c r="WPR27" s="6"/>
      <c r="WPS27" s="6"/>
      <c r="WPT27" s="6"/>
      <c r="WPU27" s="6"/>
      <c r="WPV27" s="6"/>
      <c r="WPW27" s="6"/>
      <c r="WPX27" s="6"/>
      <c r="WPY27" s="6"/>
      <c r="WPZ27" s="6"/>
      <c r="WQA27" s="6"/>
      <c r="WQB27" s="6"/>
      <c r="WQC27" s="6"/>
      <c r="WQD27" s="6"/>
      <c r="WQE27" s="6"/>
      <c r="WQF27" s="6"/>
      <c r="WQG27" s="6"/>
      <c r="WQH27" s="6"/>
      <c r="WQI27" s="6"/>
      <c r="WQJ27" s="6"/>
      <c r="WQK27" s="6"/>
      <c r="WQL27" s="6"/>
      <c r="WQM27" s="6"/>
      <c r="WQN27" s="6"/>
      <c r="WQO27" s="6"/>
      <c r="WQP27" s="6"/>
      <c r="WQQ27" s="6"/>
      <c r="WQR27" s="6"/>
      <c r="WQS27" s="6"/>
      <c r="WQT27" s="6"/>
      <c r="WQU27" s="6"/>
      <c r="WQV27" s="6"/>
      <c r="WQW27" s="6"/>
      <c r="WQX27" s="6"/>
      <c r="WQY27" s="6"/>
      <c r="WQZ27" s="6"/>
      <c r="WRA27" s="6"/>
      <c r="WRB27" s="6"/>
      <c r="WRC27" s="6"/>
      <c r="WRD27" s="6"/>
      <c r="WRE27" s="6"/>
      <c r="WRF27" s="6"/>
      <c r="WRG27" s="6"/>
      <c r="WRH27" s="6"/>
      <c r="WRI27" s="6"/>
      <c r="WRJ27" s="6"/>
      <c r="WRK27" s="6"/>
      <c r="WRL27" s="6"/>
      <c r="WRM27" s="6"/>
      <c r="WRN27" s="6"/>
      <c r="WRO27" s="6"/>
      <c r="WRP27" s="6"/>
      <c r="WRQ27" s="6"/>
      <c r="WRR27" s="6"/>
      <c r="WRS27" s="6"/>
      <c r="WRT27" s="6"/>
      <c r="WRU27" s="6"/>
      <c r="WRV27" s="6"/>
      <c r="WRW27" s="6"/>
      <c r="WRX27" s="6"/>
      <c r="WRY27" s="6"/>
      <c r="WRZ27" s="6"/>
      <c r="WSA27" s="6"/>
      <c r="WSB27" s="6"/>
      <c r="WSC27" s="6"/>
      <c r="WSD27" s="6"/>
      <c r="WSE27" s="6"/>
      <c r="WSF27" s="6"/>
      <c r="WSG27" s="6"/>
      <c r="WSH27" s="6"/>
      <c r="WSI27" s="6"/>
      <c r="WSJ27" s="6"/>
      <c r="WSK27" s="6"/>
      <c r="WSL27" s="6"/>
      <c r="WSM27" s="6"/>
      <c r="WSN27" s="6"/>
      <c r="WSO27" s="6"/>
      <c r="WSP27" s="6"/>
      <c r="WSQ27" s="6"/>
      <c r="WSR27" s="6"/>
      <c r="WSS27" s="6"/>
      <c r="WST27" s="6"/>
      <c r="WSU27" s="6"/>
      <c r="WSV27" s="6"/>
      <c r="WSW27" s="6"/>
      <c r="WSX27" s="6"/>
      <c r="WSY27" s="6"/>
      <c r="WSZ27" s="6"/>
      <c r="WTA27" s="6"/>
      <c r="WTB27" s="6"/>
      <c r="WTC27" s="6"/>
      <c r="WTD27" s="6"/>
      <c r="WTE27" s="6"/>
      <c r="WTF27" s="6"/>
      <c r="WTG27" s="6"/>
      <c r="WTH27" s="6"/>
      <c r="WTI27" s="6"/>
      <c r="WTJ27" s="6"/>
      <c r="WTK27" s="6"/>
      <c r="WTL27" s="6"/>
      <c r="WTM27" s="6"/>
      <c r="WTN27" s="6"/>
      <c r="WTO27" s="6"/>
      <c r="WTP27" s="6"/>
      <c r="WTQ27" s="6"/>
      <c r="WTR27" s="6"/>
      <c r="WTS27" s="6"/>
      <c r="WTT27" s="6"/>
      <c r="WTU27" s="6"/>
      <c r="WTV27" s="6"/>
      <c r="WTW27" s="6"/>
      <c r="WTX27" s="6"/>
      <c r="WTY27" s="6"/>
      <c r="WTZ27" s="6"/>
      <c r="WUA27" s="6"/>
      <c r="WUB27" s="6"/>
      <c r="WUC27" s="6"/>
      <c r="WUD27" s="6"/>
      <c r="WUE27" s="6"/>
      <c r="WUF27" s="6"/>
      <c r="WUG27" s="6"/>
      <c r="WUH27" s="6"/>
      <c r="WUI27" s="6"/>
      <c r="WUJ27" s="6"/>
      <c r="WUK27" s="6"/>
      <c r="WUL27" s="6"/>
      <c r="WUM27" s="6"/>
      <c r="WUN27" s="6"/>
      <c r="WUO27" s="6"/>
      <c r="WUP27" s="6"/>
      <c r="WUQ27" s="6"/>
      <c r="WUR27" s="6"/>
      <c r="WUS27" s="6"/>
      <c r="WUT27" s="6"/>
      <c r="WUU27" s="6"/>
      <c r="WUV27" s="6"/>
      <c r="WUW27" s="6"/>
      <c r="WUX27" s="6"/>
      <c r="WUY27" s="6"/>
      <c r="WUZ27" s="6"/>
      <c r="WVA27" s="6"/>
      <c r="WVB27" s="6"/>
      <c r="WVC27" s="6"/>
      <c r="WVD27" s="6"/>
      <c r="WVE27" s="6"/>
      <c r="WVF27" s="6"/>
      <c r="WVG27" s="6"/>
      <c r="WVH27" s="6"/>
      <c r="WVI27" s="6"/>
      <c r="WVJ27" s="6"/>
      <c r="WVK27" s="6"/>
      <c r="WVL27" s="6"/>
      <c r="WVM27" s="6"/>
      <c r="WVN27" s="6"/>
      <c r="WVO27" s="6"/>
      <c r="WVP27" s="6"/>
      <c r="WVQ27" s="6"/>
      <c r="WVR27" s="6"/>
      <c r="WVS27" s="6"/>
      <c r="WVT27" s="6"/>
      <c r="WVU27" s="6"/>
      <c r="WVV27" s="6"/>
      <c r="WVW27" s="6"/>
      <c r="WVX27" s="6"/>
      <c r="WVY27" s="6"/>
      <c r="WVZ27" s="6"/>
      <c r="WWA27" s="6"/>
      <c r="WWB27" s="6"/>
      <c r="WWC27" s="6"/>
      <c r="WWD27" s="6"/>
      <c r="WWE27" s="6"/>
      <c r="WWF27" s="6"/>
      <c r="WWG27" s="6"/>
    </row>
    <row r="28" spans="1:16153" s="989" customFormat="1" ht="15" customHeight="1">
      <c r="A28" s="6"/>
      <c r="B28" s="2114"/>
      <c r="C28" s="2115"/>
      <c r="D28" s="2115"/>
      <c r="E28" s="2115"/>
      <c r="F28" s="618"/>
      <c r="G28" s="618"/>
      <c r="H28" s="618"/>
      <c r="I28" s="618"/>
      <c r="J28" s="618"/>
      <c r="K28" s="618"/>
      <c r="L28" s="618"/>
      <c r="M28" s="618"/>
      <c r="N28" s="618"/>
      <c r="O28" s="618"/>
      <c r="P28" s="618"/>
      <c r="Q28" s="618"/>
      <c r="R28" s="618"/>
      <c r="S28" s="618"/>
      <c r="T28" s="618"/>
      <c r="U28" s="618"/>
      <c r="V28" s="618"/>
      <c r="W28" s="618"/>
      <c r="X28" s="618"/>
      <c r="Y28" s="618"/>
      <c r="Z28" s="6"/>
      <c r="AA28" s="6"/>
      <c r="AB28" s="6"/>
      <c r="AC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c r="AKP28" s="6"/>
      <c r="AKQ28" s="6"/>
      <c r="AKR28" s="6"/>
      <c r="AKS28" s="6"/>
      <c r="AKT28" s="6"/>
      <c r="AKU28" s="6"/>
      <c r="AKV28" s="6"/>
      <c r="AKW28" s="6"/>
      <c r="AKX28" s="6"/>
      <c r="AKY28" s="6"/>
      <c r="AKZ28" s="6"/>
      <c r="ALA28" s="6"/>
      <c r="ALB28" s="6"/>
      <c r="ALC28" s="6"/>
      <c r="ALD28" s="6"/>
      <c r="ALE28" s="6"/>
      <c r="ALF28" s="6"/>
      <c r="ALG28" s="6"/>
      <c r="ALH28" s="6"/>
      <c r="ALI28" s="6"/>
      <c r="ALJ28" s="6"/>
      <c r="ALK28" s="6"/>
      <c r="ALL28" s="6"/>
      <c r="ALM28" s="6"/>
      <c r="ALN28" s="6"/>
      <c r="ALO28" s="6"/>
      <c r="ALP28" s="6"/>
      <c r="ALQ28" s="6"/>
      <c r="ALR28" s="6"/>
      <c r="ALS28" s="6"/>
      <c r="ALT28" s="6"/>
      <c r="ALU28" s="6"/>
      <c r="ALV28" s="6"/>
      <c r="ALW28" s="6"/>
      <c r="ALX28" s="6"/>
      <c r="ALY28" s="6"/>
      <c r="ALZ28" s="6"/>
      <c r="AMA28" s="6"/>
      <c r="AMB28" s="6"/>
      <c r="AMC28" s="6"/>
      <c r="AMD28" s="6"/>
      <c r="AME28" s="6"/>
      <c r="AMF28" s="6"/>
      <c r="AMG28" s="6"/>
      <c r="AMH28" s="6"/>
      <c r="AMI28" s="6"/>
      <c r="AMJ28" s="6"/>
      <c r="AMK28" s="6"/>
      <c r="AML28" s="6"/>
      <c r="AMM28" s="6"/>
      <c r="AMN28" s="6"/>
      <c r="AMO28" s="6"/>
      <c r="AMP28" s="6"/>
      <c r="AMQ28" s="6"/>
      <c r="AMR28" s="6"/>
      <c r="AMS28" s="6"/>
      <c r="AMT28" s="6"/>
      <c r="AMU28" s="6"/>
      <c r="AMV28" s="6"/>
      <c r="AMW28" s="6"/>
      <c r="AMX28" s="6"/>
      <c r="AMY28" s="6"/>
      <c r="AMZ28" s="6"/>
      <c r="ANA28" s="6"/>
      <c r="ANB28" s="6"/>
      <c r="ANC28" s="6"/>
      <c r="AND28" s="6"/>
      <c r="ANE28" s="6"/>
      <c r="ANF28" s="6"/>
      <c r="ANG28" s="6"/>
      <c r="ANH28" s="6"/>
      <c r="ANI28" s="6"/>
      <c r="ANJ28" s="6"/>
      <c r="ANK28" s="6"/>
      <c r="ANL28" s="6"/>
      <c r="ANM28" s="6"/>
      <c r="ANN28" s="6"/>
      <c r="ANO28" s="6"/>
      <c r="ANP28" s="6"/>
      <c r="ANQ28" s="6"/>
      <c r="ANR28" s="6"/>
      <c r="ANS28" s="6"/>
      <c r="ANT28" s="6"/>
      <c r="ANU28" s="6"/>
      <c r="ANV28" s="6"/>
      <c r="ANW28" s="6"/>
      <c r="ANX28" s="6"/>
      <c r="ANY28" s="6"/>
      <c r="ANZ28" s="6"/>
      <c r="AOA28" s="6"/>
      <c r="AOB28" s="6"/>
      <c r="AOC28" s="6"/>
      <c r="AOD28" s="6"/>
      <c r="AOE28" s="6"/>
      <c r="AOF28" s="6"/>
      <c r="AOG28" s="6"/>
      <c r="AOH28" s="6"/>
      <c r="AOI28" s="6"/>
      <c r="AOJ28" s="6"/>
      <c r="AOK28" s="6"/>
      <c r="AOL28" s="6"/>
      <c r="AOM28" s="6"/>
      <c r="AON28" s="6"/>
      <c r="AOO28" s="6"/>
      <c r="AOP28" s="6"/>
      <c r="AOQ28" s="6"/>
      <c r="AOR28" s="6"/>
      <c r="AOS28" s="6"/>
      <c r="AOT28" s="6"/>
      <c r="AOU28" s="6"/>
      <c r="AOV28" s="6"/>
      <c r="AOW28" s="6"/>
      <c r="AOX28" s="6"/>
      <c r="AOY28" s="6"/>
      <c r="AOZ28" s="6"/>
      <c r="APA28" s="6"/>
      <c r="APB28" s="6"/>
      <c r="APC28" s="6"/>
      <c r="APD28" s="6"/>
      <c r="APE28" s="6"/>
      <c r="APF28" s="6"/>
      <c r="APG28" s="6"/>
      <c r="APH28" s="6"/>
      <c r="API28" s="6"/>
      <c r="APJ28" s="6"/>
      <c r="APK28" s="6"/>
      <c r="APL28" s="6"/>
      <c r="APM28" s="6"/>
      <c r="APN28" s="6"/>
      <c r="APO28" s="6"/>
      <c r="APP28" s="6"/>
      <c r="APQ28" s="6"/>
      <c r="APR28" s="6"/>
      <c r="APS28" s="6"/>
      <c r="APT28" s="6"/>
      <c r="APU28" s="6"/>
      <c r="APV28" s="6"/>
      <c r="APW28" s="6"/>
      <c r="APX28" s="6"/>
      <c r="APY28" s="6"/>
      <c r="APZ28" s="6"/>
      <c r="AQA28" s="6"/>
      <c r="AQB28" s="6"/>
      <c r="AQC28" s="6"/>
      <c r="AQD28" s="6"/>
      <c r="AQE28" s="6"/>
      <c r="AQF28" s="6"/>
      <c r="AQG28" s="6"/>
      <c r="AQH28" s="6"/>
      <c r="AQI28" s="6"/>
      <c r="AQJ28" s="6"/>
      <c r="AQK28" s="6"/>
      <c r="AQL28" s="6"/>
      <c r="AQM28" s="6"/>
      <c r="AQN28" s="6"/>
      <c r="AQO28" s="6"/>
      <c r="AQP28" s="6"/>
      <c r="AQQ28" s="6"/>
      <c r="AQR28" s="6"/>
      <c r="AQS28" s="6"/>
      <c r="AQT28" s="6"/>
      <c r="AQU28" s="6"/>
      <c r="AQV28" s="6"/>
      <c r="AQW28" s="6"/>
      <c r="AQX28" s="6"/>
      <c r="AQY28" s="6"/>
      <c r="AQZ28" s="6"/>
      <c r="ARA28" s="6"/>
      <c r="ARB28" s="6"/>
      <c r="ARC28" s="6"/>
      <c r="ARD28" s="6"/>
      <c r="ARE28" s="6"/>
      <c r="ARF28" s="6"/>
      <c r="ARG28" s="6"/>
      <c r="ARH28" s="6"/>
      <c r="ARI28" s="6"/>
      <c r="ARJ28" s="6"/>
      <c r="ARK28" s="6"/>
      <c r="ARL28" s="6"/>
      <c r="ARM28" s="6"/>
      <c r="ARN28" s="6"/>
      <c r="ARO28" s="6"/>
      <c r="ARP28" s="6"/>
      <c r="ARQ28" s="6"/>
      <c r="ARR28" s="6"/>
      <c r="ARS28" s="6"/>
      <c r="ART28" s="6"/>
      <c r="ARU28" s="6"/>
      <c r="ARV28" s="6"/>
      <c r="ARW28" s="6"/>
      <c r="ARX28" s="6"/>
      <c r="ARY28" s="6"/>
      <c r="ARZ28" s="6"/>
      <c r="ASA28" s="6"/>
      <c r="ASB28" s="6"/>
      <c r="ASC28" s="6"/>
      <c r="ASD28" s="6"/>
      <c r="ASE28" s="6"/>
      <c r="ASF28" s="6"/>
      <c r="ASG28" s="6"/>
      <c r="ASH28" s="6"/>
      <c r="ASI28" s="6"/>
      <c r="ASJ28" s="6"/>
      <c r="ASK28" s="6"/>
      <c r="ASL28" s="6"/>
      <c r="ASM28" s="6"/>
      <c r="ASN28" s="6"/>
      <c r="ASO28" s="6"/>
      <c r="ASP28" s="6"/>
      <c r="ASQ28" s="6"/>
      <c r="ASR28" s="6"/>
      <c r="ASS28" s="6"/>
      <c r="AST28" s="6"/>
      <c r="ASU28" s="6"/>
      <c r="ASV28" s="6"/>
      <c r="ASW28" s="6"/>
      <c r="ASX28" s="6"/>
      <c r="ASY28" s="6"/>
      <c r="ASZ28" s="6"/>
      <c r="ATA28" s="6"/>
      <c r="ATB28" s="6"/>
      <c r="ATC28" s="6"/>
      <c r="ATD28" s="6"/>
      <c r="ATE28" s="6"/>
      <c r="ATF28" s="6"/>
      <c r="ATG28" s="6"/>
      <c r="ATH28" s="6"/>
      <c r="ATI28" s="6"/>
      <c r="ATJ28" s="6"/>
      <c r="ATK28" s="6"/>
      <c r="ATL28" s="6"/>
      <c r="ATM28" s="6"/>
      <c r="ATN28" s="6"/>
      <c r="ATO28" s="6"/>
      <c r="ATP28" s="6"/>
      <c r="ATQ28" s="6"/>
      <c r="ATR28" s="6"/>
      <c r="ATS28" s="6"/>
      <c r="ATT28" s="6"/>
      <c r="ATU28" s="6"/>
      <c r="ATV28" s="6"/>
      <c r="ATW28" s="6"/>
      <c r="ATX28" s="6"/>
      <c r="ATY28" s="6"/>
      <c r="ATZ28" s="6"/>
      <c r="AUA28" s="6"/>
      <c r="AUB28" s="6"/>
      <c r="AUC28" s="6"/>
      <c r="AUD28" s="6"/>
      <c r="AUE28" s="6"/>
      <c r="AUF28" s="6"/>
      <c r="AUG28" s="6"/>
      <c r="AUH28" s="6"/>
      <c r="AUI28" s="6"/>
      <c r="AUJ28" s="6"/>
      <c r="AUK28" s="6"/>
      <c r="AUL28" s="6"/>
      <c r="AUM28" s="6"/>
      <c r="AUN28" s="6"/>
      <c r="AUO28" s="6"/>
      <c r="AUP28" s="6"/>
      <c r="AUQ28" s="6"/>
      <c r="AUR28" s="6"/>
      <c r="AUS28" s="6"/>
      <c r="AUT28" s="6"/>
      <c r="AUU28" s="6"/>
      <c r="AUV28" s="6"/>
      <c r="AUW28" s="6"/>
      <c r="AUX28" s="6"/>
      <c r="AUY28" s="6"/>
      <c r="AUZ28" s="6"/>
      <c r="AVA28" s="6"/>
      <c r="AVB28" s="6"/>
      <c r="AVC28" s="6"/>
      <c r="AVD28" s="6"/>
      <c r="AVE28" s="6"/>
      <c r="AVF28" s="6"/>
      <c r="AVG28" s="6"/>
      <c r="AVH28" s="6"/>
      <c r="AVI28" s="6"/>
      <c r="AVJ28" s="6"/>
      <c r="AVK28" s="6"/>
      <c r="AVL28" s="6"/>
      <c r="AVM28" s="6"/>
      <c r="AVN28" s="6"/>
      <c r="AVO28" s="6"/>
      <c r="AVP28" s="6"/>
      <c r="AVQ28" s="6"/>
      <c r="AVR28" s="6"/>
      <c r="AVS28" s="6"/>
      <c r="AVT28" s="6"/>
      <c r="AVU28" s="6"/>
      <c r="AVV28" s="6"/>
      <c r="AVW28" s="6"/>
      <c r="AVX28" s="6"/>
      <c r="AVY28" s="6"/>
      <c r="AVZ28" s="6"/>
      <c r="AWA28" s="6"/>
      <c r="AWB28" s="6"/>
      <c r="AWC28" s="6"/>
      <c r="AWD28" s="6"/>
      <c r="AWE28" s="6"/>
      <c r="AWF28" s="6"/>
      <c r="AWG28" s="6"/>
      <c r="AWH28" s="6"/>
      <c r="AWI28" s="6"/>
      <c r="AWJ28" s="6"/>
      <c r="AWK28" s="6"/>
      <c r="AWL28" s="6"/>
      <c r="AWM28" s="6"/>
      <c r="AWN28" s="6"/>
      <c r="AWO28" s="6"/>
      <c r="AWP28" s="6"/>
      <c r="AWQ28" s="6"/>
      <c r="AWR28" s="6"/>
      <c r="AWS28" s="6"/>
      <c r="AWT28" s="6"/>
      <c r="AWU28" s="6"/>
      <c r="AWV28" s="6"/>
      <c r="AWW28" s="6"/>
      <c r="AWX28" s="6"/>
      <c r="AWY28" s="6"/>
      <c r="AWZ28" s="6"/>
      <c r="AXA28" s="6"/>
      <c r="AXB28" s="6"/>
      <c r="AXC28" s="6"/>
      <c r="AXD28" s="6"/>
      <c r="AXE28" s="6"/>
      <c r="AXF28" s="6"/>
      <c r="AXG28" s="6"/>
      <c r="AXH28" s="6"/>
      <c r="AXI28" s="6"/>
      <c r="AXJ28" s="6"/>
      <c r="AXK28" s="6"/>
      <c r="AXL28" s="6"/>
      <c r="AXM28" s="6"/>
      <c r="AXN28" s="6"/>
      <c r="AXO28" s="6"/>
      <c r="AXP28" s="6"/>
      <c r="AXQ28" s="6"/>
      <c r="AXR28" s="6"/>
      <c r="AXS28" s="6"/>
      <c r="AXT28" s="6"/>
      <c r="AXU28" s="6"/>
      <c r="AXV28" s="6"/>
      <c r="AXW28" s="6"/>
      <c r="AXX28" s="6"/>
      <c r="AXY28" s="6"/>
      <c r="AXZ28" s="6"/>
      <c r="AYA28" s="6"/>
      <c r="AYB28" s="6"/>
      <c r="AYC28" s="6"/>
      <c r="AYD28" s="6"/>
      <c r="AYE28" s="6"/>
      <c r="AYF28" s="6"/>
      <c r="AYG28" s="6"/>
      <c r="AYH28" s="6"/>
      <c r="AYI28" s="6"/>
      <c r="AYJ28" s="6"/>
      <c r="AYK28" s="6"/>
      <c r="AYL28" s="6"/>
      <c r="AYM28" s="6"/>
      <c r="AYN28" s="6"/>
      <c r="AYO28" s="6"/>
      <c r="AYP28" s="6"/>
      <c r="AYQ28" s="6"/>
      <c r="AYR28" s="6"/>
      <c r="AYS28" s="6"/>
      <c r="AYT28" s="6"/>
      <c r="AYU28" s="6"/>
      <c r="AYV28" s="6"/>
      <c r="AYW28" s="6"/>
      <c r="AYX28" s="6"/>
      <c r="AYY28" s="6"/>
      <c r="AYZ28" s="6"/>
      <c r="AZA28" s="6"/>
      <c r="AZB28" s="6"/>
      <c r="AZC28" s="6"/>
      <c r="AZD28" s="6"/>
      <c r="AZE28" s="6"/>
      <c r="AZF28" s="6"/>
      <c r="AZG28" s="6"/>
      <c r="AZH28" s="6"/>
      <c r="AZI28" s="6"/>
      <c r="AZJ28" s="6"/>
      <c r="AZK28" s="6"/>
      <c r="AZL28" s="6"/>
      <c r="AZM28" s="6"/>
      <c r="AZN28" s="6"/>
      <c r="AZO28" s="6"/>
      <c r="AZP28" s="6"/>
      <c r="AZQ28" s="6"/>
      <c r="AZR28" s="6"/>
      <c r="AZS28" s="6"/>
      <c r="AZT28" s="6"/>
      <c r="AZU28" s="6"/>
      <c r="AZV28" s="6"/>
      <c r="AZW28" s="6"/>
      <c r="AZX28" s="6"/>
      <c r="AZY28" s="6"/>
      <c r="AZZ28" s="6"/>
      <c r="BAA28" s="6"/>
      <c r="BAB28" s="6"/>
      <c r="BAC28" s="6"/>
      <c r="BAD28" s="6"/>
      <c r="BAE28" s="6"/>
      <c r="BAF28" s="6"/>
      <c r="BAG28" s="6"/>
      <c r="BAH28" s="6"/>
      <c r="BAI28" s="6"/>
      <c r="BAJ28" s="6"/>
      <c r="BAK28" s="6"/>
      <c r="BAL28" s="6"/>
      <c r="BAM28" s="6"/>
      <c r="BAN28" s="6"/>
      <c r="BAO28" s="6"/>
      <c r="BAP28" s="6"/>
      <c r="BAQ28" s="6"/>
      <c r="BAR28" s="6"/>
      <c r="BAS28" s="6"/>
      <c r="BAT28" s="6"/>
      <c r="BAU28" s="6"/>
      <c r="BAV28" s="6"/>
      <c r="BAW28" s="6"/>
      <c r="BAX28" s="6"/>
      <c r="BAY28" s="6"/>
      <c r="BAZ28" s="6"/>
      <c r="BBA28" s="6"/>
      <c r="BBB28" s="6"/>
      <c r="BBC28" s="6"/>
      <c r="BBD28" s="6"/>
      <c r="BBE28" s="6"/>
      <c r="BBF28" s="6"/>
      <c r="BBG28" s="6"/>
      <c r="BBH28" s="6"/>
      <c r="BBI28" s="6"/>
      <c r="BBJ28" s="6"/>
      <c r="BBK28" s="6"/>
      <c r="BBL28" s="6"/>
      <c r="BBM28" s="6"/>
      <c r="BBN28" s="6"/>
      <c r="BBO28" s="6"/>
      <c r="BBP28" s="6"/>
      <c r="BBQ28" s="6"/>
      <c r="BBR28" s="6"/>
      <c r="BBS28" s="6"/>
      <c r="BBT28" s="6"/>
      <c r="BBU28" s="6"/>
      <c r="BBV28" s="6"/>
      <c r="BBW28" s="6"/>
      <c r="BBX28" s="6"/>
      <c r="BBY28" s="6"/>
      <c r="BBZ28" s="6"/>
      <c r="BCA28" s="6"/>
      <c r="BCB28" s="6"/>
      <c r="BCC28" s="6"/>
      <c r="BCD28" s="6"/>
      <c r="BCE28" s="6"/>
      <c r="BCF28" s="6"/>
      <c r="BCG28" s="6"/>
      <c r="BCH28" s="6"/>
      <c r="BCI28" s="6"/>
      <c r="BCJ28" s="6"/>
      <c r="BCK28" s="6"/>
      <c r="BCL28" s="6"/>
      <c r="BCM28" s="6"/>
      <c r="BCN28" s="6"/>
      <c r="BCO28" s="6"/>
      <c r="BCP28" s="6"/>
      <c r="BCQ28" s="6"/>
      <c r="BCR28" s="6"/>
      <c r="BCS28" s="6"/>
      <c r="BCT28" s="6"/>
      <c r="BCU28" s="6"/>
      <c r="BCV28" s="6"/>
      <c r="BCW28" s="6"/>
      <c r="BCX28" s="6"/>
      <c r="BCY28" s="6"/>
      <c r="BCZ28" s="6"/>
      <c r="BDA28" s="6"/>
      <c r="BDB28" s="6"/>
      <c r="BDC28" s="6"/>
      <c r="BDD28" s="6"/>
      <c r="BDE28" s="6"/>
      <c r="BDF28" s="6"/>
      <c r="BDG28" s="6"/>
      <c r="BDH28" s="6"/>
      <c r="BDI28" s="6"/>
      <c r="BDJ28" s="6"/>
      <c r="BDK28" s="6"/>
      <c r="BDL28" s="6"/>
      <c r="BDM28" s="6"/>
      <c r="BDN28" s="6"/>
      <c r="BDO28" s="6"/>
      <c r="BDP28" s="6"/>
      <c r="BDQ28" s="6"/>
      <c r="BDR28" s="6"/>
      <c r="BDS28" s="6"/>
      <c r="BDT28" s="6"/>
      <c r="BDU28" s="6"/>
      <c r="BDV28" s="6"/>
      <c r="BDW28" s="6"/>
      <c r="BDX28" s="6"/>
      <c r="BDY28" s="6"/>
      <c r="BDZ28" s="6"/>
      <c r="BEA28" s="6"/>
      <c r="BEB28" s="6"/>
      <c r="BEC28" s="6"/>
      <c r="BED28" s="6"/>
      <c r="BEE28" s="6"/>
      <c r="BEF28" s="6"/>
      <c r="BEG28" s="6"/>
      <c r="BEH28" s="6"/>
      <c r="BEI28" s="6"/>
      <c r="BEJ28" s="6"/>
      <c r="BEK28" s="6"/>
      <c r="BEL28" s="6"/>
      <c r="BEM28" s="6"/>
      <c r="BEN28" s="6"/>
      <c r="BEO28" s="6"/>
      <c r="BEP28" s="6"/>
      <c r="BEQ28" s="6"/>
      <c r="BER28" s="6"/>
      <c r="BES28" s="6"/>
      <c r="BET28" s="6"/>
      <c r="BEU28" s="6"/>
      <c r="BEV28" s="6"/>
      <c r="BEW28" s="6"/>
      <c r="BEX28" s="6"/>
      <c r="BEY28" s="6"/>
      <c r="BEZ28" s="6"/>
      <c r="BFA28" s="6"/>
      <c r="BFB28" s="6"/>
      <c r="BFC28" s="6"/>
      <c r="BFD28" s="6"/>
      <c r="BFE28" s="6"/>
      <c r="BFF28" s="6"/>
      <c r="BFG28" s="6"/>
      <c r="BFH28" s="6"/>
      <c r="BFI28" s="6"/>
      <c r="BFJ28" s="6"/>
      <c r="BFK28" s="6"/>
      <c r="BFL28" s="6"/>
      <c r="BFM28" s="6"/>
      <c r="BFN28" s="6"/>
      <c r="BFO28" s="6"/>
      <c r="BFP28" s="6"/>
      <c r="BFQ28" s="6"/>
      <c r="BFR28" s="6"/>
      <c r="BFS28" s="6"/>
      <c r="BFT28" s="6"/>
      <c r="BFU28" s="6"/>
      <c r="BFV28" s="6"/>
      <c r="BFW28" s="6"/>
      <c r="BFX28" s="6"/>
      <c r="BFY28" s="6"/>
      <c r="BFZ28" s="6"/>
      <c r="BGA28" s="6"/>
      <c r="BGB28" s="6"/>
      <c r="BGC28" s="6"/>
      <c r="BGD28" s="6"/>
      <c r="BGE28" s="6"/>
      <c r="BGF28" s="6"/>
      <c r="BGG28" s="6"/>
      <c r="BGH28" s="6"/>
      <c r="BGI28" s="6"/>
      <c r="BGJ28" s="6"/>
      <c r="BGK28" s="6"/>
      <c r="BGL28" s="6"/>
      <c r="BGM28" s="6"/>
      <c r="BGN28" s="6"/>
      <c r="BGO28" s="6"/>
      <c r="BGP28" s="6"/>
      <c r="BGQ28" s="6"/>
      <c r="BGR28" s="6"/>
      <c r="BGS28" s="6"/>
      <c r="BGT28" s="6"/>
      <c r="BGU28" s="6"/>
      <c r="BGV28" s="6"/>
      <c r="BGW28" s="6"/>
      <c r="BGX28" s="6"/>
      <c r="BGY28" s="6"/>
      <c r="BGZ28" s="6"/>
      <c r="BHA28" s="6"/>
      <c r="BHB28" s="6"/>
      <c r="BHC28" s="6"/>
      <c r="BHD28" s="6"/>
      <c r="BHE28" s="6"/>
      <c r="BHF28" s="6"/>
      <c r="BHG28" s="6"/>
      <c r="BHH28" s="6"/>
      <c r="BHI28" s="6"/>
      <c r="BHJ28" s="6"/>
      <c r="BHK28" s="6"/>
      <c r="BHL28" s="6"/>
      <c r="BHM28" s="6"/>
      <c r="BHN28" s="6"/>
      <c r="BHO28" s="6"/>
      <c r="BHP28" s="6"/>
      <c r="BHQ28" s="6"/>
      <c r="BHR28" s="6"/>
      <c r="BHS28" s="6"/>
      <c r="BHT28" s="6"/>
      <c r="BHU28" s="6"/>
      <c r="BHV28" s="6"/>
      <c r="BHW28" s="6"/>
      <c r="BHX28" s="6"/>
      <c r="BHY28" s="6"/>
      <c r="BHZ28" s="6"/>
      <c r="BIA28" s="6"/>
      <c r="BIB28" s="6"/>
      <c r="BIC28" s="6"/>
      <c r="BID28" s="6"/>
      <c r="BIE28" s="6"/>
      <c r="BIF28" s="6"/>
      <c r="BIG28" s="6"/>
      <c r="BIH28" s="6"/>
      <c r="BII28" s="6"/>
      <c r="BIJ28" s="6"/>
      <c r="BIK28" s="6"/>
      <c r="BIL28" s="6"/>
      <c r="BIM28" s="6"/>
      <c r="BIN28" s="6"/>
      <c r="BIO28" s="6"/>
      <c r="BIP28" s="6"/>
      <c r="BIQ28" s="6"/>
      <c r="BIR28" s="6"/>
      <c r="BIS28" s="6"/>
      <c r="BIT28" s="6"/>
      <c r="BIU28" s="6"/>
      <c r="BIV28" s="6"/>
      <c r="BIW28" s="6"/>
      <c r="BIX28" s="6"/>
      <c r="BIY28" s="6"/>
      <c r="BIZ28" s="6"/>
      <c r="BJA28" s="6"/>
      <c r="BJB28" s="6"/>
      <c r="BJC28" s="6"/>
      <c r="BJD28" s="6"/>
      <c r="BJE28" s="6"/>
      <c r="BJF28" s="6"/>
      <c r="BJG28" s="6"/>
      <c r="BJH28" s="6"/>
      <c r="BJI28" s="6"/>
      <c r="BJJ28" s="6"/>
      <c r="BJK28" s="6"/>
      <c r="BJL28" s="6"/>
      <c r="BJM28" s="6"/>
      <c r="BJN28" s="6"/>
      <c r="BJO28" s="6"/>
      <c r="BJP28" s="6"/>
      <c r="BJQ28" s="6"/>
      <c r="BJR28" s="6"/>
      <c r="BJS28" s="6"/>
      <c r="BJT28" s="6"/>
      <c r="BJU28" s="6"/>
      <c r="BJV28" s="6"/>
      <c r="BJW28" s="6"/>
      <c r="BJX28" s="6"/>
      <c r="BJY28" s="6"/>
      <c r="BJZ28" s="6"/>
      <c r="BKA28" s="6"/>
      <c r="BKB28" s="6"/>
      <c r="BKC28" s="6"/>
      <c r="BKD28" s="6"/>
      <c r="BKE28" s="6"/>
      <c r="BKF28" s="6"/>
      <c r="BKG28" s="6"/>
      <c r="BKH28" s="6"/>
      <c r="BKI28" s="6"/>
      <c r="BKJ28" s="6"/>
      <c r="BKK28" s="6"/>
      <c r="BKL28" s="6"/>
      <c r="BKM28" s="6"/>
      <c r="BKN28" s="6"/>
      <c r="BKO28" s="6"/>
      <c r="BKP28" s="6"/>
      <c r="BKQ28" s="6"/>
      <c r="BKR28" s="6"/>
      <c r="BKS28" s="6"/>
      <c r="BKT28" s="6"/>
      <c r="BKU28" s="6"/>
      <c r="BKV28" s="6"/>
      <c r="BKW28" s="6"/>
      <c r="BKX28" s="6"/>
      <c r="BKY28" s="6"/>
      <c r="BKZ28" s="6"/>
      <c r="BLA28" s="6"/>
      <c r="BLB28" s="6"/>
      <c r="BLC28" s="6"/>
      <c r="BLD28" s="6"/>
      <c r="BLE28" s="6"/>
      <c r="BLF28" s="6"/>
      <c r="BLG28" s="6"/>
      <c r="BLH28" s="6"/>
      <c r="BLI28" s="6"/>
      <c r="BLJ28" s="6"/>
      <c r="BLK28" s="6"/>
      <c r="BLL28" s="6"/>
      <c r="BLM28" s="6"/>
      <c r="BLN28" s="6"/>
      <c r="BLO28" s="6"/>
      <c r="BLP28" s="6"/>
      <c r="BLQ28" s="6"/>
      <c r="BLR28" s="6"/>
      <c r="BLS28" s="6"/>
      <c r="BLT28" s="6"/>
      <c r="BLU28" s="6"/>
      <c r="BLV28" s="6"/>
      <c r="BLW28" s="6"/>
      <c r="BLX28" s="6"/>
      <c r="BLY28" s="6"/>
      <c r="BLZ28" s="6"/>
      <c r="BMA28" s="6"/>
      <c r="BMB28" s="6"/>
      <c r="BMC28" s="6"/>
      <c r="BMD28" s="6"/>
      <c r="BME28" s="6"/>
      <c r="BMF28" s="6"/>
      <c r="BMG28" s="6"/>
      <c r="BMH28" s="6"/>
      <c r="BMI28" s="6"/>
      <c r="BMJ28" s="6"/>
      <c r="BMK28" s="6"/>
      <c r="BML28" s="6"/>
      <c r="BMM28" s="6"/>
      <c r="BMN28" s="6"/>
      <c r="BMO28" s="6"/>
      <c r="BMP28" s="6"/>
      <c r="BMQ28" s="6"/>
      <c r="BMR28" s="6"/>
      <c r="BMS28" s="6"/>
      <c r="BMT28" s="6"/>
      <c r="BMU28" s="6"/>
      <c r="BMV28" s="6"/>
      <c r="BMW28" s="6"/>
      <c r="BMX28" s="6"/>
      <c r="BMY28" s="6"/>
      <c r="BMZ28" s="6"/>
      <c r="BNA28" s="6"/>
      <c r="BNB28" s="6"/>
      <c r="BNC28" s="6"/>
      <c r="BND28" s="6"/>
      <c r="BNE28" s="6"/>
      <c r="BNF28" s="6"/>
      <c r="BNG28" s="6"/>
      <c r="BNH28" s="6"/>
      <c r="BNI28" s="6"/>
      <c r="BNJ28" s="6"/>
      <c r="BNK28" s="6"/>
      <c r="BNL28" s="6"/>
      <c r="BNM28" s="6"/>
      <c r="BNN28" s="6"/>
      <c r="BNO28" s="6"/>
      <c r="BNP28" s="6"/>
      <c r="BNQ28" s="6"/>
      <c r="BNR28" s="6"/>
      <c r="BNS28" s="6"/>
      <c r="BNT28" s="6"/>
      <c r="BNU28" s="6"/>
      <c r="BNV28" s="6"/>
      <c r="BNW28" s="6"/>
      <c r="BNX28" s="6"/>
      <c r="BNY28" s="6"/>
      <c r="BNZ28" s="6"/>
      <c r="BOA28" s="6"/>
      <c r="BOB28" s="6"/>
      <c r="BOC28" s="6"/>
      <c r="BOD28" s="6"/>
      <c r="BOE28" s="6"/>
      <c r="BOF28" s="6"/>
      <c r="BOG28" s="6"/>
      <c r="BOH28" s="6"/>
      <c r="BOI28" s="6"/>
      <c r="BOJ28" s="6"/>
      <c r="BOK28" s="6"/>
      <c r="BOL28" s="6"/>
      <c r="BOM28" s="6"/>
      <c r="BON28" s="6"/>
      <c r="BOO28" s="6"/>
      <c r="BOP28" s="6"/>
      <c r="BOQ28" s="6"/>
      <c r="BOR28" s="6"/>
      <c r="BOS28" s="6"/>
      <c r="BOT28" s="6"/>
      <c r="BOU28" s="6"/>
      <c r="BOV28" s="6"/>
      <c r="BOW28" s="6"/>
      <c r="BOX28" s="6"/>
      <c r="BOY28" s="6"/>
      <c r="BOZ28" s="6"/>
      <c r="BPA28" s="6"/>
      <c r="BPB28" s="6"/>
      <c r="BPC28" s="6"/>
      <c r="BPD28" s="6"/>
      <c r="BPE28" s="6"/>
      <c r="BPF28" s="6"/>
      <c r="BPG28" s="6"/>
      <c r="BPH28" s="6"/>
      <c r="BPI28" s="6"/>
      <c r="BPJ28" s="6"/>
      <c r="BPK28" s="6"/>
      <c r="BPL28" s="6"/>
      <c r="BPM28" s="6"/>
      <c r="BPN28" s="6"/>
      <c r="BPO28" s="6"/>
      <c r="BPP28" s="6"/>
      <c r="BPQ28" s="6"/>
      <c r="BPR28" s="6"/>
      <c r="BPS28" s="6"/>
      <c r="BPT28" s="6"/>
      <c r="BPU28" s="6"/>
      <c r="BPV28" s="6"/>
      <c r="BPW28" s="6"/>
      <c r="BPX28" s="6"/>
      <c r="BPY28" s="6"/>
      <c r="BPZ28" s="6"/>
      <c r="BQA28" s="6"/>
      <c r="BQB28" s="6"/>
      <c r="BQC28" s="6"/>
      <c r="BQD28" s="6"/>
      <c r="BQE28" s="6"/>
      <c r="BQF28" s="6"/>
      <c r="BQG28" s="6"/>
      <c r="BQH28" s="6"/>
      <c r="BQI28" s="6"/>
      <c r="BQJ28" s="6"/>
      <c r="BQK28" s="6"/>
      <c r="BQL28" s="6"/>
      <c r="BQM28" s="6"/>
      <c r="BQN28" s="6"/>
      <c r="BQO28" s="6"/>
      <c r="BQP28" s="6"/>
      <c r="BQQ28" s="6"/>
      <c r="BQR28" s="6"/>
      <c r="BQS28" s="6"/>
      <c r="BQT28" s="6"/>
      <c r="BQU28" s="6"/>
      <c r="BQV28" s="6"/>
      <c r="BQW28" s="6"/>
      <c r="BQX28" s="6"/>
      <c r="BQY28" s="6"/>
      <c r="BQZ28" s="6"/>
      <c r="BRA28" s="6"/>
      <c r="BRB28" s="6"/>
      <c r="BRC28" s="6"/>
      <c r="BRD28" s="6"/>
      <c r="BRE28" s="6"/>
      <c r="BRF28" s="6"/>
      <c r="BRG28" s="6"/>
      <c r="BRH28" s="6"/>
      <c r="BRI28" s="6"/>
      <c r="BRJ28" s="6"/>
      <c r="BRK28" s="6"/>
      <c r="BRL28" s="6"/>
      <c r="BRM28" s="6"/>
      <c r="BRN28" s="6"/>
      <c r="BRO28" s="6"/>
      <c r="BRP28" s="6"/>
      <c r="BRQ28" s="6"/>
      <c r="BRR28" s="6"/>
      <c r="BRS28" s="6"/>
      <c r="BRT28" s="6"/>
      <c r="BRU28" s="6"/>
      <c r="BRV28" s="6"/>
      <c r="BRW28" s="6"/>
      <c r="BRX28" s="6"/>
      <c r="BRY28" s="6"/>
      <c r="BRZ28" s="6"/>
      <c r="BSA28" s="6"/>
      <c r="BSB28" s="6"/>
      <c r="BSC28" s="6"/>
      <c r="BSD28" s="6"/>
      <c r="BSE28" s="6"/>
      <c r="BSF28" s="6"/>
      <c r="BSG28" s="6"/>
      <c r="BSH28" s="6"/>
      <c r="BSI28" s="6"/>
      <c r="BSJ28" s="6"/>
      <c r="BSK28" s="6"/>
      <c r="BSL28" s="6"/>
      <c r="BSM28" s="6"/>
      <c r="BSN28" s="6"/>
      <c r="BSO28" s="6"/>
      <c r="BSP28" s="6"/>
      <c r="BSQ28" s="6"/>
      <c r="BSR28" s="6"/>
      <c r="BSS28" s="6"/>
      <c r="BST28" s="6"/>
      <c r="BSU28" s="6"/>
      <c r="BSV28" s="6"/>
      <c r="BSW28" s="6"/>
      <c r="BSX28" s="6"/>
      <c r="BSY28" s="6"/>
      <c r="BSZ28" s="6"/>
      <c r="BTA28" s="6"/>
      <c r="BTB28" s="6"/>
      <c r="BTC28" s="6"/>
      <c r="BTD28" s="6"/>
      <c r="BTE28" s="6"/>
      <c r="BTF28" s="6"/>
      <c r="BTG28" s="6"/>
      <c r="BTH28" s="6"/>
      <c r="BTI28" s="6"/>
      <c r="BTJ28" s="6"/>
      <c r="BTK28" s="6"/>
      <c r="BTL28" s="6"/>
      <c r="BTM28" s="6"/>
      <c r="BTN28" s="6"/>
      <c r="BTO28" s="6"/>
      <c r="BTP28" s="6"/>
      <c r="BTQ28" s="6"/>
      <c r="BTR28" s="6"/>
      <c r="BTS28" s="6"/>
      <c r="BTT28" s="6"/>
      <c r="BTU28" s="6"/>
      <c r="BTV28" s="6"/>
      <c r="BTW28" s="6"/>
      <c r="BTX28" s="6"/>
      <c r="BTY28" s="6"/>
      <c r="BTZ28" s="6"/>
      <c r="BUA28" s="6"/>
      <c r="BUB28" s="6"/>
      <c r="BUC28" s="6"/>
      <c r="BUD28" s="6"/>
      <c r="BUE28" s="6"/>
      <c r="BUF28" s="6"/>
      <c r="BUG28" s="6"/>
      <c r="BUH28" s="6"/>
      <c r="BUI28" s="6"/>
      <c r="BUJ28" s="6"/>
      <c r="BUK28" s="6"/>
      <c r="BUL28" s="6"/>
      <c r="BUM28" s="6"/>
      <c r="BUN28" s="6"/>
      <c r="BUO28" s="6"/>
      <c r="BUP28" s="6"/>
      <c r="BUQ28" s="6"/>
      <c r="BUR28" s="6"/>
      <c r="BUS28" s="6"/>
      <c r="BUT28" s="6"/>
      <c r="BUU28" s="6"/>
      <c r="BUV28" s="6"/>
      <c r="BUW28" s="6"/>
      <c r="BUX28" s="6"/>
      <c r="BUY28" s="6"/>
      <c r="BUZ28" s="6"/>
      <c r="BVA28" s="6"/>
      <c r="BVB28" s="6"/>
      <c r="BVC28" s="6"/>
      <c r="BVD28" s="6"/>
      <c r="BVE28" s="6"/>
      <c r="BVF28" s="6"/>
      <c r="BVG28" s="6"/>
      <c r="BVH28" s="6"/>
      <c r="BVI28" s="6"/>
      <c r="BVJ28" s="6"/>
      <c r="BVK28" s="6"/>
      <c r="BVL28" s="6"/>
      <c r="BVM28" s="6"/>
      <c r="BVN28" s="6"/>
      <c r="BVO28" s="6"/>
      <c r="BVP28" s="6"/>
      <c r="BVQ28" s="6"/>
      <c r="BVR28" s="6"/>
      <c r="BVS28" s="6"/>
      <c r="BVT28" s="6"/>
      <c r="BVU28" s="6"/>
      <c r="BVV28" s="6"/>
      <c r="BVW28" s="6"/>
      <c r="BVX28" s="6"/>
      <c r="BVY28" s="6"/>
      <c r="BVZ28" s="6"/>
      <c r="BWA28" s="6"/>
      <c r="BWB28" s="6"/>
      <c r="BWC28" s="6"/>
      <c r="BWD28" s="6"/>
      <c r="BWE28" s="6"/>
      <c r="BWF28" s="6"/>
      <c r="BWG28" s="6"/>
      <c r="BWH28" s="6"/>
      <c r="BWI28" s="6"/>
      <c r="BWJ28" s="6"/>
      <c r="BWK28" s="6"/>
      <c r="BWL28" s="6"/>
      <c r="BWM28" s="6"/>
      <c r="BWN28" s="6"/>
      <c r="BWO28" s="6"/>
      <c r="BWP28" s="6"/>
      <c r="BWQ28" s="6"/>
      <c r="BWR28" s="6"/>
      <c r="BWS28" s="6"/>
      <c r="BWT28" s="6"/>
      <c r="BWU28" s="6"/>
      <c r="BWV28" s="6"/>
      <c r="BWW28" s="6"/>
      <c r="BWX28" s="6"/>
      <c r="BWY28" s="6"/>
      <c r="BWZ28" s="6"/>
      <c r="BXA28" s="6"/>
      <c r="BXB28" s="6"/>
      <c r="BXC28" s="6"/>
      <c r="BXD28" s="6"/>
      <c r="BXE28" s="6"/>
      <c r="BXF28" s="6"/>
      <c r="BXG28" s="6"/>
      <c r="BXH28" s="6"/>
      <c r="BXI28" s="6"/>
      <c r="BXJ28" s="6"/>
      <c r="BXK28" s="6"/>
      <c r="BXL28" s="6"/>
      <c r="BXM28" s="6"/>
      <c r="BXN28" s="6"/>
      <c r="BXO28" s="6"/>
      <c r="BXP28" s="6"/>
      <c r="BXQ28" s="6"/>
      <c r="BXR28" s="6"/>
      <c r="BXS28" s="6"/>
      <c r="BXT28" s="6"/>
      <c r="BXU28" s="6"/>
      <c r="BXV28" s="6"/>
      <c r="BXW28" s="6"/>
      <c r="BXX28" s="6"/>
      <c r="BXY28" s="6"/>
      <c r="BXZ28" s="6"/>
      <c r="BYA28" s="6"/>
      <c r="BYB28" s="6"/>
      <c r="BYC28" s="6"/>
      <c r="BYD28" s="6"/>
      <c r="BYE28" s="6"/>
      <c r="BYF28" s="6"/>
      <c r="BYG28" s="6"/>
      <c r="BYH28" s="6"/>
      <c r="BYI28" s="6"/>
      <c r="BYJ28" s="6"/>
      <c r="BYK28" s="6"/>
      <c r="BYL28" s="6"/>
      <c r="BYM28" s="6"/>
      <c r="BYN28" s="6"/>
      <c r="BYO28" s="6"/>
      <c r="BYP28" s="6"/>
      <c r="BYQ28" s="6"/>
      <c r="BYR28" s="6"/>
      <c r="BYS28" s="6"/>
      <c r="BYT28" s="6"/>
      <c r="BYU28" s="6"/>
      <c r="BYV28" s="6"/>
      <c r="BYW28" s="6"/>
      <c r="BYX28" s="6"/>
      <c r="BYY28" s="6"/>
      <c r="BYZ28" s="6"/>
      <c r="BZA28" s="6"/>
      <c r="BZB28" s="6"/>
      <c r="BZC28" s="6"/>
      <c r="BZD28" s="6"/>
      <c r="BZE28" s="6"/>
      <c r="BZF28" s="6"/>
      <c r="BZG28" s="6"/>
      <c r="BZH28" s="6"/>
      <c r="BZI28" s="6"/>
      <c r="BZJ28" s="6"/>
      <c r="BZK28" s="6"/>
      <c r="BZL28" s="6"/>
      <c r="BZM28" s="6"/>
      <c r="BZN28" s="6"/>
      <c r="BZO28" s="6"/>
      <c r="BZP28" s="6"/>
      <c r="BZQ28" s="6"/>
      <c r="BZR28" s="6"/>
      <c r="BZS28" s="6"/>
      <c r="BZT28" s="6"/>
      <c r="BZU28" s="6"/>
      <c r="BZV28" s="6"/>
      <c r="BZW28" s="6"/>
      <c r="BZX28" s="6"/>
      <c r="BZY28" s="6"/>
      <c r="BZZ28" s="6"/>
      <c r="CAA28" s="6"/>
      <c r="CAB28" s="6"/>
      <c r="CAC28" s="6"/>
      <c r="CAD28" s="6"/>
      <c r="CAE28" s="6"/>
      <c r="CAF28" s="6"/>
      <c r="CAG28" s="6"/>
      <c r="CAH28" s="6"/>
      <c r="CAI28" s="6"/>
      <c r="CAJ28" s="6"/>
      <c r="CAK28" s="6"/>
      <c r="CAL28" s="6"/>
      <c r="CAM28" s="6"/>
      <c r="CAN28" s="6"/>
      <c r="CAO28" s="6"/>
      <c r="CAP28" s="6"/>
      <c r="CAQ28" s="6"/>
      <c r="CAR28" s="6"/>
      <c r="CAS28" s="6"/>
      <c r="CAT28" s="6"/>
      <c r="CAU28" s="6"/>
      <c r="CAV28" s="6"/>
      <c r="CAW28" s="6"/>
      <c r="CAX28" s="6"/>
      <c r="CAY28" s="6"/>
      <c r="CAZ28" s="6"/>
      <c r="CBA28" s="6"/>
      <c r="CBB28" s="6"/>
      <c r="CBC28" s="6"/>
      <c r="CBD28" s="6"/>
      <c r="CBE28" s="6"/>
      <c r="CBF28" s="6"/>
      <c r="CBG28" s="6"/>
      <c r="CBH28" s="6"/>
      <c r="CBI28" s="6"/>
      <c r="CBJ28" s="6"/>
      <c r="CBK28" s="6"/>
      <c r="CBL28" s="6"/>
      <c r="CBM28" s="6"/>
      <c r="CBN28" s="6"/>
      <c r="CBO28" s="6"/>
      <c r="CBP28" s="6"/>
      <c r="CBQ28" s="6"/>
      <c r="CBR28" s="6"/>
      <c r="CBS28" s="6"/>
      <c r="CBT28" s="6"/>
      <c r="CBU28" s="6"/>
      <c r="CBV28" s="6"/>
      <c r="CBW28" s="6"/>
      <c r="CBX28" s="6"/>
      <c r="CBY28" s="6"/>
      <c r="CBZ28" s="6"/>
      <c r="CCA28" s="6"/>
      <c r="CCB28" s="6"/>
      <c r="CCC28" s="6"/>
      <c r="CCD28" s="6"/>
      <c r="CCE28" s="6"/>
      <c r="CCF28" s="6"/>
      <c r="CCG28" s="6"/>
      <c r="CCH28" s="6"/>
      <c r="CCI28" s="6"/>
      <c r="CCJ28" s="6"/>
      <c r="CCK28" s="6"/>
      <c r="CCL28" s="6"/>
      <c r="CCM28" s="6"/>
      <c r="CCN28" s="6"/>
      <c r="CCO28" s="6"/>
      <c r="CCP28" s="6"/>
      <c r="CCQ28" s="6"/>
      <c r="CCR28" s="6"/>
      <c r="CCS28" s="6"/>
      <c r="CCT28" s="6"/>
      <c r="CCU28" s="6"/>
      <c r="CCV28" s="6"/>
      <c r="CCW28" s="6"/>
      <c r="CCX28" s="6"/>
      <c r="CCY28" s="6"/>
      <c r="CCZ28" s="6"/>
      <c r="CDA28" s="6"/>
      <c r="CDB28" s="6"/>
      <c r="CDC28" s="6"/>
      <c r="CDD28" s="6"/>
      <c r="CDE28" s="6"/>
      <c r="CDF28" s="6"/>
      <c r="CDG28" s="6"/>
      <c r="CDH28" s="6"/>
      <c r="CDI28" s="6"/>
      <c r="CDJ28" s="6"/>
      <c r="CDK28" s="6"/>
      <c r="CDL28" s="6"/>
      <c r="CDM28" s="6"/>
      <c r="CDN28" s="6"/>
      <c r="CDO28" s="6"/>
      <c r="CDP28" s="6"/>
      <c r="CDQ28" s="6"/>
      <c r="CDR28" s="6"/>
      <c r="CDS28" s="6"/>
      <c r="CDT28" s="6"/>
      <c r="CDU28" s="6"/>
      <c r="CDV28" s="6"/>
      <c r="CDW28" s="6"/>
      <c r="CDX28" s="6"/>
      <c r="CDY28" s="6"/>
      <c r="CDZ28" s="6"/>
      <c r="CEA28" s="6"/>
      <c r="CEB28" s="6"/>
      <c r="CEC28" s="6"/>
      <c r="CED28" s="6"/>
      <c r="CEE28" s="6"/>
      <c r="CEF28" s="6"/>
      <c r="CEG28" s="6"/>
      <c r="CEH28" s="6"/>
      <c r="CEI28" s="6"/>
      <c r="CEJ28" s="6"/>
      <c r="CEK28" s="6"/>
      <c r="CEL28" s="6"/>
      <c r="CEM28" s="6"/>
      <c r="CEN28" s="6"/>
      <c r="CEO28" s="6"/>
      <c r="CEP28" s="6"/>
      <c r="CEQ28" s="6"/>
      <c r="CER28" s="6"/>
      <c r="CES28" s="6"/>
      <c r="CET28" s="6"/>
      <c r="CEU28" s="6"/>
      <c r="CEV28" s="6"/>
      <c r="CEW28" s="6"/>
      <c r="CEX28" s="6"/>
      <c r="CEY28" s="6"/>
      <c r="CEZ28" s="6"/>
      <c r="CFA28" s="6"/>
      <c r="CFB28" s="6"/>
      <c r="CFC28" s="6"/>
      <c r="CFD28" s="6"/>
      <c r="CFE28" s="6"/>
      <c r="CFF28" s="6"/>
      <c r="CFG28" s="6"/>
      <c r="CFH28" s="6"/>
      <c r="CFI28" s="6"/>
      <c r="CFJ28" s="6"/>
      <c r="CFK28" s="6"/>
      <c r="CFL28" s="6"/>
      <c r="CFM28" s="6"/>
      <c r="CFN28" s="6"/>
      <c r="CFO28" s="6"/>
      <c r="CFP28" s="6"/>
      <c r="CFQ28" s="6"/>
      <c r="CFR28" s="6"/>
      <c r="CFS28" s="6"/>
      <c r="CFT28" s="6"/>
      <c r="CFU28" s="6"/>
      <c r="CFV28" s="6"/>
      <c r="CFW28" s="6"/>
      <c r="CFX28" s="6"/>
      <c r="CFY28" s="6"/>
      <c r="CFZ28" s="6"/>
      <c r="CGA28" s="6"/>
      <c r="CGB28" s="6"/>
      <c r="CGC28" s="6"/>
      <c r="CGD28" s="6"/>
      <c r="CGE28" s="6"/>
      <c r="CGF28" s="6"/>
      <c r="CGG28" s="6"/>
      <c r="CGH28" s="6"/>
      <c r="CGI28" s="6"/>
      <c r="CGJ28" s="6"/>
      <c r="CGK28" s="6"/>
      <c r="CGL28" s="6"/>
      <c r="CGM28" s="6"/>
      <c r="CGN28" s="6"/>
      <c r="CGO28" s="6"/>
      <c r="CGP28" s="6"/>
      <c r="CGQ28" s="6"/>
      <c r="CGR28" s="6"/>
      <c r="CGS28" s="6"/>
      <c r="CGT28" s="6"/>
      <c r="CGU28" s="6"/>
      <c r="CGV28" s="6"/>
      <c r="CGW28" s="6"/>
      <c r="CGX28" s="6"/>
      <c r="CGY28" s="6"/>
      <c r="CGZ28" s="6"/>
      <c r="CHA28" s="6"/>
      <c r="CHB28" s="6"/>
      <c r="CHC28" s="6"/>
      <c r="CHD28" s="6"/>
      <c r="CHE28" s="6"/>
      <c r="CHF28" s="6"/>
      <c r="CHG28" s="6"/>
      <c r="CHH28" s="6"/>
      <c r="CHI28" s="6"/>
      <c r="CHJ28" s="6"/>
      <c r="CHK28" s="6"/>
      <c r="CHL28" s="6"/>
      <c r="CHM28" s="6"/>
      <c r="CHN28" s="6"/>
      <c r="CHO28" s="6"/>
      <c r="CHP28" s="6"/>
      <c r="CHQ28" s="6"/>
      <c r="CHR28" s="6"/>
      <c r="CHS28" s="6"/>
      <c r="CHT28" s="6"/>
      <c r="CHU28" s="6"/>
      <c r="CHV28" s="6"/>
      <c r="CHW28" s="6"/>
      <c r="CHX28" s="6"/>
      <c r="CHY28" s="6"/>
      <c r="CHZ28" s="6"/>
      <c r="CIA28" s="6"/>
      <c r="CIB28" s="6"/>
      <c r="CIC28" s="6"/>
      <c r="CID28" s="6"/>
      <c r="CIE28" s="6"/>
      <c r="CIF28" s="6"/>
      <c r="CIG28" s="6"/>
      <c r="CIH28" s="6"/>
      <c r="CII28" s="6"/>
      <c r="CIJ28" s="6"/>
      <c r="CIK28" s="6"/>
      <c r="CIL28" s="6"/>
      <c r="CIM28" s="6"/>
      <c r="CIN28" s="6"/>
      <c r="CIO28" s="6"/>
      <c r="CIP28" s="6"/>
      <c r="CIQ28" s="6"/>
      <c r="CIR28" s="6"/>
      <c r="CIS28" s="6"/>
      <c r="CIT28" s="6"/>
      <c r="CIU28" s="6"/>
      <c r="CIV28" s="6"/>
      <c r="CIW28" s="6"/>
      <c r="CIX28" s="6"/>
      <c r="CIY28" s="6"/>
      <c r="CIZ28" s="6"/>
      <c r="CJA28" s="6"/>
      <c r="CJB28" s="6"/>
      <c r="CJC28" s="6"/>
      <c r="CJD28" s="6"/>
      <c r="CJE28" s="6"/>
      <c r="CJF28" s="6"/>
      <c r="CJG28" s="6"/>
      <c r="CJH28" s="6"/>
      <c r="CJI28" s="6"/>
      <c r="CJJ28" s="6"/>
      <c r="CJK28" s="6"/>
      <c r="CJL28" s="6"/>
      <c r="CJM28" s="6"/>
      <c r="CJN28" s="6"/>
      <c r="CJO28" s="6"/>
      <c r="CJP28" s="6"/>
      <c r="CJQ28" s="6"/>
      <c r="CJR28" s="6"/>
      <c r="CJS28" s="6"/>
      <c r="CJT28" s="6"/>
      <c r="CJU28" s="6"/>
      <c r="CJV28" s="6"/>
      <c r="CJW28" s="6"/>
      <c r="CJX28" s="6"/>
      <c r="CJY28" s="6"/>
      <c r="CJZ28" s="6"/>
      <c r="CKA28" s="6"/>
      <c r="CKB28" s="6"/>
      <c r="CKC28" s="6"/>
      <c r="CKD28" s="6"/>
      <c r="CKE28" s="6"/>
      <c r="CKF28" s="6"/>
      <c r="CKG28" s="6"/>
      <c r="CKH28" s="6"/>
      <c r="CKI28" s="6"/>
      <c r="CKJ28" s="6"/>
      <c r="CKK28" s="6"/>
      <c r="CKL28" s="6"/>
      <c r="CKM28" s="6"/>
      <c r="CKN28" s="6"/>
      <c r="CKO28" s="6"/>
      <c r="CKP28" s="6"/>
      <c r="CKQ28" s="6"/>
      <c r="CKR28" s="6"/>
      <c r="CKS28" s="6"/>
      <c r="CKT28" s="6"/>
      <c r="CKU28" s="6"/>
      <c r="CKV28" s="6"/>
      <c r="CKW28" s="6"/>
      <c r="CKX28" s="6"/>
      <c r="CKY28" s="6"/>
      <c r="CKZ28" s="6"/>
      <c r="CLA28" s="6"/>
      <c r="CLB28" s="6"/>
      <c r="CLC28" s="6"/>
      <c r="CLD28" s="6"/>
      <c r="CLE28" s="6"/>
      <c r="CLF28" s="6"/>
      <c r="CLG28" s="6"/>
      <c r="CLH28" s="6"/>
      <c r="CLI28" s="6"/>
      <c r="CLJ28" s="6"/>
      <c r="CLK28" s="6"/>
      <c r="CLL28" s="6"/>
      <c r="CLM28" s="6"/>
      <c r="CLN28" s="6"/>
      <c r="CLO28" s="6"/>
      <c r="CLP28" s="6"/>
      <c r="CLQ28" s="6"/>
      <c r="CLR28" s="6"/>
      <c r="CLS28" s="6"/>
      <c r="CLT28" s="6"/>
      <c r="CLU28" s="6"/>
      <c r="CLV28" s="6"/>
      <c r="CLW28" s="6"/>
      <c r="CLX28" s="6"/>
      <c r="CLY28" s="6"/>
      <c r="CLZ28" s="6"/>
      <c r="CMA28" s="6"/>
      <c r="CMB28" s="6"/>
      <c r="CMC28" s="6"/>
      <c r="CMD28" s="6"/>
      <c r="CME28" s="6"/>
      <c r="CMF28" s="6"/>
      <c r="CMG28" s="6"/>
      <c r="CMH28" s="6"/>
      <c r="CMI28" s="6"/>
      <c r="CMJ28" s="6"/>
      <c r="CMK28" s="6"/>
      <c r="CML28" s="6"/>
      <c r="CMM28" s="6"/>
      <c r="CMN28" s="6"/>
      <c r="CMO28" s="6"/>
      <c r="CMP28" s="6"/>
      <c r="CMQ28" s="6"/>
      <c r="CMR28" s="6"/>
      <c r="CMS28" s="6"/>
      <c r="CMT28" s="6"/>
      <c r="CMU28" s="6"/>
      <c r="CMV28" s="6"/>
      <c r="CMW28" s="6"/>
      <c r="CMX28" s="6"/>
      <c r="CMY28" s="6"/>
      <c r="CMZ28" s="6"/>
      <c r="CNA28" s="6"/>
      <c r="CNB28" s="6"/>
      <c r="CNC28" s="6"/>
      <c r="CND28" s="6"/>
      <c r="CNE28" s="6"/>
      <c r="CNF28" s="6"/>
      <c r="CNG28" s="6"/>
      <c r="CNH28" s="6"/>
      <c r="CNI28" s="6"/>
      <c r="CNJ28" s="6"/>
      <c r="CNK28" s="6"/>
      <c r="CNL28" s="6"/>
      <c r="CNM28" s="6"/>
      <c r="CNN28" s="6"/>
      <c r="CNO28" s="6"/>
      <c r="CNP28" s="6"/>
      <c r="CNQ28" s="6"/>
      <c r="CNR28" s="6"/>
      <c r="CNS28" s="6"/>
      <c r="CNT28" s="6"/>
      <c r="CNU28" s="6"/>
      <c r="CNV28" s="6"/>
      <c r="CNW28" s="6"/>
      <c r="CNX28" s="6"/>
      <c r="CNY28" s="6"/>
      <c r="CNZ28" s="6"/>
      <c r="COA28" s="6"/>
      <c r="COB28" s="6"/>
      <c r="COC28" s="6"/>
      <c r="COD28" s="6"/>
      <c r="COE28" s="6"/>
      <c r="COF28" s="6"/>
      <c r="COG28" s="6"/>
      <c r="COH28" s="6"/>
      <c r="COI28" s="6"/>
      <c r="COJ28" s="6"/>
      <c r="COK28" s="6"/>
      <c r="COL28" s="6"/>
      <c r="COM28" s="6"/>
      <c r="CON28" s="6"/>
      <c r="COO28" s="6"/>
      <c r="COP28" s="6"/>
      <c r="COQ28" s="6"/>
      <c r="COR28" s="6"/>
      <c r="COS28" s="6"/>
      <c r="COT28" s="6"/>
      <c r="COU28" s="6"/>
      <c r="COV28" s="6"/>
      <c r="COW28" s="6"/>
      <c r="COX28" s="6"/>
      <c r="COY28" s="6"/>
      <c r="COZ28" s="6"/>
      <c r="CPA28" s="6"/>
      <c r="CPB28" s="6"/>
      <c r="CPC28" s="6"/>
      <c r="CPD28" s="6"/>
      <c r="CPE28" s="6"/>
      <c r="CPF28" s="6"/>
      <c r="CPG28" s="6"/>
      <c r="CPH28" s="6"/>
      <c r="CPI28" s="6"/>
      <c r="CPJ28" s="6"/>
      <c r="CPK28" s="6"/>
      <c r="CPL28" s="6"/>
      <c r="CPM28" s="6"/>
      <c r="CPN28" s="6"/>
      <c r="CPO28" s="6"/>
      <c r="CPP28" s="6"/>
      <c r="CPQ28" s="6"/>
      <c r="CPR28" s="6"/>
      <c r="CPS28" s="6"/>
      <c r="CPT28" s="6"/>
      <c r="CPU28" s="6"/>
      <c r="CPV28" s="6"/>
      <c r="CPW28" s="6"/>
      <c r="CPX28" s="6"/>
      <c r="CPY28" s="6"/>
      <c r="CPZ28" s="6"/>
      <c r="CQA28" s="6"/>
      <c r="CQB28" s="6"/>
      <c r="CQC28" s="6"/>
      <c r="CQD28" s="6"/>
      <c r="CQE28" s="6"/>
      <c r="CQF28" s="6"/>
      <c r="CQG28" s="6"/>
      <c r="CQH28" s="6"/>
      <c r="CQI28" s="6"/>
      <c r="CQJ28" s="6"/>
      <c r="CQK28" s="6"/>
      <c r="CQL28" s="6"/>
      <c r="CQM28" s="6"/>
      <c r="CQN28" s="6"/>
      <c r="CQO28" s="6"/>
      <c r="CQP28" s="6"/>
      <c r="CQQ28" s="6"/>
      <c r="CQR28" s="6"/>
      <c r="CQS28" s="6"/>
      <c r="CQT28" s="6"/>
      <c r="CQU28" s="6"/>
      <c r="CQV28" s="6"/>
      <c r="CQW28" s="6"/>
      <c r="CQX28" s="6"/>
      <c r="CQY28" s="6"/>
      <c r="CQZ28" s="6"/>
      <c r="CRA28" s="6"/>
      <c r="CRB28" s="6"/>
      <c r="CRC28" s="6"/>
      <c r="CRD28" s="6"/>
      <c r="CRE28" s="6"/>
      <c r="CRF28" s="6"/>
      <c r="CRG28" s="6"/>
      <c r="CRH28" s="6"/>
      <c r="CRI28" s="6"/>
      <c r="CRJ28" s="6"/>
      <c r="CRK28" s="6"/>
      <c r="CRL28" s="6"/>
      <c r="CRM28" s="6"/>
      <c r="CRN28" s="6"/>
      <c r="CRO28" s="6"/>
      <c r="CRP28" s="6"/>
      <c r="CRQ28" s="6"/>
      <c r="CRR28" s="6"/>
      <c r="CRS28" s="6"/>
      <c r="CRT28" s="6"/>
      <c r="CRU28" s="6"/>
      <c r="CRV28" s="6"/>
      <c r="CRW28" s="6"/>
      <c r="CRX28" s="6"/>
      <c r="CRY28" s="6"/>
      <c r="CRZ28" s="6"/>
      <c r="CSA28" s="6"/>
      <c r="CSB28" s="6"/>
      <c r="CSC28" s="6"/>
      <c r="CSD28" s="6"/>
      <c r="CSE28" s="6"/>
      <c r="CSF28" s="6"/>
      <c r="CSG28" s="6"/>
      <c r="CSH28" s="6"/>
      <c r="CSI28" s="6"/>
      <c r="CSJ28" s="6"/>
      <c r="CSK28" s="6"/>
      <c r="CSL28" s="6"/>
      <c r="CSM28" s="6"/>
      <c r="CSN28" s="6"/>
      <c r="CSO28" s="6"/>
      <c r="CSP28" s="6"/>
      <c r="CSQ28" s="6"/>
      <c r="CSR28" s="6"/>
      <c r="CSS28" s="6"/>
      <c r="CST28" s="6"/>
      <c r="CSU28" s="6"/>
      <c r="CSV28" s="6"/>
      <c r="CSW28" s="6"/>
      <c r="CSX28" s="6"/>
      <c r="CSY28" s="6"/>
      <c r="CSZ28" s="6"/>
      <c r="CTA28" s="6"/>
      <c r="CTB28" s="6"/>
      <c r="CTC28" s="6"/>
      <c r="CTD28" s="6"/>
      <c r="CTE28" s="6"/>
      <c r="CTF28" s="6"/>
      <c r="CTG28" s="6"/>
      <c r="CTH28" s="6"/>
      <c r="CTI28" s="6"/>
      <c r="CTJ28" s="6"/>
      <c r="CTK28" s="6"/>
      <c r="CTL28" s="6"/>
      <c r="CTM28" s="6"/>
      <c r="CTN28" s="6"/>
      <c r="CTO28" s="6"/>
      <c r="CTP28" s="6"/>
      <c r="CTQ28" s="6"/>
      <c r="CTR28" s="6"/>
      <c r="CTS28" s="6"/>
      <c r="CTT28" s="6"/>
      <c r="CTU28" s="6"/>
      <c r="CTV28" s="6"/>
      <c r="CTW28" s="6"/>
      <c r="CTX28" s="6"/>
      <c r="CTY28" s="6"/>
      <c r="CTZ28" s="6"/>
      <c r="CUA28" s="6"/>
      <c r="CUB28" s="6"/>
      <c r="CUC28" s="6"/>
      <c r="CUD28" s="6"/>
      <c r="CUE28" s="6"/>
      <c r="CUF28" s="6"/>
      <c r="CUG28" s="6"/>
      <c r="CUH28" s="6"/>
      <c r="CUI28" s="6"/>
      <c r="CUJ28" s="6"/>
      <c r="CUK28" s="6"/>
      <c r="CUL28" s="6"/>
      <c r="CUM28" s="6"/>
      <c r="CUN28" s="6"/>
      <c r="CUO28" s="6"/>
      <c r="CUP28" s="6"/>
      <c r="CUQ28" s="6"/>
      <c r="CUR28" s="6"/>
      <c r="CUS28" s="6"/>
      <c r="CUT28" s="6"/>
      <c r="CUU28" s="6"/>
      <c r="CUV28" s="6"/>
      <c r="CUW28" s="6"/>
      <c r="CUX28" s="6"/>
      <c r="CUY28" s="6"/>
      <c r="CUZ28" s="6"/>
      <c r="CVA28" s="6"/>
      <c r="CVB28" s="6"/>
      <c r="CVC28" s="6"/>
      <c r="CVD28" s="6"/>
      <c r="CVE28" s="6"/>
      <c r="CVF28" s="6"/>
      <c r="CVG28" s="6"/>
      <c r="CVH28" s="6"/>
      <c r="CVI28" s="6"/>
      <c r="CVJ28" s="6"/>
      <c r="CVK28" s="6"/>
      <c r="CVL28" s="6"/>
      <c r="CVM28" s="6"/>
      <c r="CVN28" s="6"/>
      <c r="CVO28" s="6"/>
      <c r="CVP28" s="6"/>
      <c r="CVQ28" s="6"/>
      <c r="CVR28" s="6"/>
      <c r="CVS28" s="6"/>
      <c r="CVT28" s="6"/>
      <c r="CVU28" s="6"/>
      <c r="CVV28" s="6"/>
      <c r="CVW28" s="6"/>
      <c r="CVX28" s="6"/>
      <c r="CVY28" s="6"/>
      <c r="CVZ28" s="6"/>
      <c r="CWA28" s="6"/>
      <c r="CWB28" s="6"/>
      <c r="CWC28" s="6"/>
      <c r="CWD28" s="6"/>
      <c r="CWE28" s="6"/>
      <c r="CWF28" s="6"/>
      <c r="CWG28" s="6"/>
      <c r="CWH28" s="6"/>
      <c r="CWI28" s="6"/>
      <c r="CWJ28" s="6"/>
      <c r="CWK28" s="6"/>
      <c r="CWL28" s="6"/>
      <c r="CWM28" s="6"/>
      <c r="CWN28" s="6"/>
      <c r="CWO28" s="6"/>
      <c r="CWP28" s="6"/>
      <c r="CWQ28" s="6"/>
      <c r="CWR28" s="6"/>
      <c r="CWS28" s="6"/>
      <c r="CWT28" s="6"/>
      <c r="CWU28" s="6"/>
      <c r="CWV28" s="6"/>
      <c r="CWW28" s="6"/>
      <c r="CWX28" s="6"/>
      <c r="CWY28" s="6"/>
      <c r="CWZ28" s="6"/>
      <c r="CXA28" s="6"/>
      <c r="CXB28" s="6"/>
      <c r="CXC28" s="6"/>
      <c r="CXD28" s="6"/>
      <c r="CXE28" s="6"/>
      <c r="CXF28" s="6"/>
      <c r="CXG28" s="6"/>
      <c r="CXH28" s="6"/>
      <c r="CXI28" s="6"/>
      <c r="CXJ28" s="6"/>
      <c r="CXK28" s="6"/>
      <c r="CXL28" s="6"/>
      <c r="CXM28" s="6"/>
      <c r="CXN28" s="6"/>
      <c r="CXO28" s="6"/>
      <c r="CXP28" s="6"/>
      <c r="CXQ28" s="6"/>
      <c r="CXR28" s="6"/>
      <c r="CXS28" s="6"/>
      <c r="CXT28" s="6"/>
      <c r="CXU28" s="6"/>
      <c r="CXV28" s="6"/>
      <c r="CXW28" s="6"/>
      <c r="CXX28" s="6"/>
      <c r="CXY28" s="6"/>
      <c r="CXZ28" s="6"/>
      <c r="CYA28" s="6"/>
      <c r="CYB28" s="6"/>
      <c r="CYC28" s="6"/>
      <c r="CYD28" s="6"/>
      <c r="CYE28" s="6"/>
      <c r="CYF28" s="6"/>
      <c r="CYG28" s="6"/>
      <c r="CYH28" s="6"/>
      <c r="CYI28" s="6"/>
      <c r="CYJ28" s="6"/>
      <c r="CYK28" s="6"/>
      <c r="CYL28" s="6"/>
      <c r="CYM28" s="6"/>
      <c r="CYN28" s="6"/>
      <c r="CYO28" s="6"/>
      <c r="CYP28" s="6"/>
      <c r="CYQ28" s="6"/>
      <c r="CYR28" s="6"/>
      <c r="CYS28" s="6"/>
      <c r="CYT28" s="6"/>
      <c r="CYU28" s="6"/>
      <c r="CYV28" s="6"/>
      <c r="CYW28" s="6"/>
      <c r="CYX28" s="6"/>
      <c r="CYY28" s="6"/>
      <c r="CYZ28" s="6"/>
      <c r="CZA28" s="6"/>
      <c r="CZB28" s="6"/>
      <c r="CZC28" s="6"/>
      <c r="CZD28" s="6"/>
      <c r="CZE28" s="6"/>
      <c r="CZF28" s="6"/>
      <c r="CZG28" s="6"/>
      <c r="CZH28" s="6"/>
      <c r="CZI28" s="6"/>
      <c r="CZJ28" s="6"/>
      <c r="CZK28" s="6"/>
      <c r="CZL28" s="6"/>
      <c r="CZM28" s="6"/>
      <c r="CZN28" s="6"/>
      <c r="CZO28" s="6"/>
      <c r="CZP28" s="6"/>
      <c r="CZQ28" s="6"/>
      <c r="CZR28" s="6"/>
      <c r="CZS28" s="6"/>
      <c r="CZT28" s="6"/>
      <c r="CZU28" s="6"/>
      <c r="CZV28" s="6"/>
      <c r="CZW28" s="6"/>
      <c r="CZX28" s="6"/>
      <c r="CZY28" s="6"/>
      <c r="CZZ28" s="6"/>
      <c r="DAA28" s="6"/>
      <c r="DAB28" s="6"/>
      <c r="DAC28" s="6"/>
      <c r="DAD28" s="6"/>
      <c r="DAE28" s="6"/>
      <c r="DAF28" s="6"/>
      <c r="DAG28" s="6"/>
      <c r="DAH28" s="6"/>
      <c r="DAI28" s="6"/>
      <c r="DAJ28" s="6"/>
      <c r="DAK28" s="6"/>
      <c r="DAL28" s="6"/>
      <c r="DAM28" s="6"/>
      <c r="DAN28" s="6"/>
      <c r="DAO28" s="6"/>
      <c r="DAP28" s="6"/>
      <c r="DAQ28" s="6"/>
      <c r="DAR28" s="6"/>
      <c r="DAS28" s="6"/>
      <c r="DAT28" s="6"/>
      <c r="DAU28" s="6"/>
      <c r="DAV28" s="6"/>
      <c r="DAW28" s="6"/>
      <c r="DAX28" s="6"/>
      <c r="DAY28" s="6"/>
      <c r="DAZ28" s="6"/>
      <c r="DBA28" s="6"/>
      <c r="DBB28" s="6"/>
      <c r="DBC28" s="6"/>
      <c r="DBD28" s="6"/>
      <c r="DBE28" s="6"/>
      <c r="DBF28" s="6"/>
      <c r="DBG28" s="6"/>
      <c r="DBH28" s="6"/>
      <c r="DBI28" s="6"/>
      <c r="DBJ28" s="6"/>
      <c r="DBK28" s="6"/>
      <c r="DBL28" s="6"/>
      <c r="DBM28" s="6"/>
      <c r="DBN28" s="6"/>
      <c r="DBO28" s="6"/>
      <c r="DBP28" s="6"/>
      <c r="DBQ28" s="6"/>
      <c r="DBR28" s="6"/>
      <c r="DBS28" s="6"/>
      <c r="DBT28" s="6"/>
      <c r="DBU28" s="6"/>
      <c r="DBV28" s="6"/>
      <c r="DBW28" s="6"/>
      <c r="DBX28" s="6"/>
      <c r="DBY28" s="6"/>
      <c r="DBZ28" s="6"/>
      <c r="DCA28" s="6"/>
      <c r="DCB28" s="6"/>
      <c r="DCC28" s="6"/>
      <c r="DCD28" s="6"/>
      <c r="DCE28" s="6"/>
      <c r="DCF28" s="6"/>
      <c r="DCG28" s="6"/>
      <c r="DCH28" s="6"/>
      <c r="DCI28" s="6"/>
      <c r="DCJ28" s="6"/>
      <c r="DCK28" s="6"/>
      <c r="DCL28" s="6"/>
      <c r="DCM28" s="6"/>
      <c r="DCN28" s="6"/>
      <c r="DCO28" s="6"/>
      <c r="DCP28" s="6"/>
      <c r="DCQ28" s="6"/>
      <c r="DCR28" s="6"/>
      <c r="DCS28" s="6"/>
      <c r="DCT28" s="6"/>
      <c r="DCU28" s="6"/>
      <c r="DCV28" s="6"/>
      <c r="DCW28" s="6"/>
      <c r="DCX28" s="6"/>
      <c r="DCY28" s="6"/>
      <c r="DCZ28" s="6"/>
      <c r="DDA28" s="6"/>
      <c r="DDB28" s="6"/>
      <c r="DDC28" s="6"/>
      <c r="DDD28" s="6"/>
      <c r="DDE28" s="6"/>
      <c r="DDF28" s="6"/>
      <c r="DDG28" s="6"/>
      <c r="DDH28" s="6"/>
      <c r="DDI28" s="6"/>
      <c r="DDJ28" s="6"/>
      <c r="DDK28" s="6"/>
      <c r="DDL28" s="6"/>
      <c r="DDM28" s="6"/>
      <c r="DDN28" s="6"/>
      <c r="DDO28" s="6"/>
      <c r="DDP28" s="6"/>
      <c r="DDQ28" s="6"/>
      <c r="DDR28" s="6"/>
      <c r="DDS28" s="6"/>
      <c r="DDT28" s="6"/>
      <c r="DDU28" s="6"/>
      <c r="DDV28" s="6"/>
      <c r="DDW28" s="6"/>
      <c r="DDX28" s="6"/>
      <c r="DDY28" s="6"/>
      <c r="DDZ28" s="6"/>
      <c r="DEA28" s="6"/>
      <c r="DEB28" s="6"/>
      <c r="DEC28" s="6"/>
      <c r="DED28" s="6"/>
      <c r="DEE28" s="6"/>
      <c r="DEF28" s="6"/>
      <c r="DEG28" s="6"/>
      <c r="DEH28" s="6"/>
      <c r="DEI28" s="6"/>
      <c r="DEJ28" s="6"/>
      <c r="DEK28" s="6"/>
      <c r="DEL28" s="6"/>
      <c r="DEM28" s="6"/>
      <c r="DEN28" s="6"/>
      <c r="DEO28" s="6"/>
      <c r="DEP28" s="6"/>
      <c r="DEQ28" s="6"/>
      <c r="DER28" s="6"/>
      <c r="DES28" s="6"/>
      <c r="DET28" s="6"/>
      <c r="DEU28" s="6"/>
      <c r="DEV28" s="6"/>
      <c r="DEW28" s="6"/>
      <c r="DEX28" s="6"/>
      <c r="DEY28" s="6"/>
      <c r="DEZ28" s="6"/>
      <c r="DFA28" s="6"/>
      <c r="DFB28" s="6"/>
      <c r="DFC28" s="6"/>
      <c r="DFD28" s="6"/>
      <c r="DFE28" s="6"/>
      <c r="DFF28" s="6"/>
      <c r="DFG28" s="6"/>
      <c r="DFH28" s="6"/>
      <c r="DFI28" s="6"/>
      <c r="DFJ28" s="6"/>
      <c r="DFK28" s="6"/>
      <c r="DFL28" s="6"/>
      <c r="DFM28" s="6"/>
      <c r="DFN28" s="6"/>
      <c r="DFO28" s="6"/>
      <c r="DFP28" s="6"/>
      <c r="DFQ28" s="6"/>
      <c r="DFR28" s="6"/>
      <c r="DFS28" s="6"/>
      <c r="DFT28" s="6"/>
      <c r="DFU28" s="6"/>
      <c r="DFV28" s="6"/>
      <c r="DFW28" s="6"/>
      <c r="DFX28" s="6"/>
      <c r="DFY28" s="6"/>
      <c r="DFZ28" s="6"/>
      <c r="DGA28" s="6"/>
      <c r="DGB28" s="6"/>
      <c r="DGC28" s="6"/>
      <c r="DGD28" s="6"/>
      <c r="DGE28" s="6"/>
      <c r="DGF28" s="6"/>
      <c r="DGG28" s="6"/>
      <c r="DGH28" s="6"/>
      <c r="DGI28" s="6"/>
      <c r="DGJ28" s="6"/>
      <c r="DGK28" s="6"/>
      <c r="DGL28" s="6"/>
      <c r="DGM28" s="6"/>
      <c r="DGN28" s="6"/>
      <c r="DGO28" s="6"/>
      <c r="DGP28" s="6"/>
      <c r="DGQ28" s="6"/>
      <c r="DGR28" s="6"/>
      <c r="DGS28" s="6"/>
      <c r="DGT28" s="6"/>
      <c r="DGU28" s="6"/>
      <c r="DGV28" s="6"/>
      <c r="DGW28" s="6"/>
      <c r="DGX28" s="6"/>
      <c r="DGY28" s="6"/>
      <c r="DGZ28" s="6"/>
      <c r="DHA28" s="6"/>
      <c r="DHB28" s="6"/>
      <c r="DHC28" s="6"/>
      <c r="DHD28" s="6"/>
      <c r="DHE28" s="6"/>
      <c r="DHF28" s="6"/>
      <c r="DHG28" s="6"/>
      <c r="DHH28" s="6"/>
      <c r="DHI28" s="6"/>
      <c r="DHJ28" s="6"/>
      <c r="DHK28" s="6"/>
      <c r="DHL28" s="6"/>
      <c r="DHM28" s="6"/>
      <c r="DHN28" s="6"/>
      <c r="DHO28" s="6"/>
      <c r="DHP28" s="6"/>
      <c r="DHQ28" s="6"/>
      <c r="DHR28" s="6"/>
      <c r="DHS28" s="6"/>
      <c r="DHT28" s="6"/>
      <c r="DHU28" s="6"/>
      <c r="DHV28" s="6"/>
      <c r="DHW28" s="6"/>
      <c r="DHX28" s="6"/>
      <c r="DHY28" s="6"/>
      <c r="DHZ28" s="6"/>
      <c r="DIA28" s="6"/>
      <c r="DIB28" s="6"/>
      <c r="DIC28" s="6"/>
      <c r="DID28" s="6"/>
      <c r="DIE28" s="6"/>
      <c r="DIF28" s="6"/>
      <c r="DIG28" s="6"/>
      <c r="DIH28" s="6"/>
      <c r="DII28" s="6"/>
      <c r="DIJ28" s="6"/>
      <c r="DIK28" s="6"/>
      <c r="DIL28" s="6"/>
      <c r="DIM28" s="6"/>
      <c r="DIN28" s="6"/>
      <c r="DIO28" s="6"/>
      <c r="DIP28" s="6"/>
      <c r="DIQ28" s="6"/>
      <c r="DIR28" s="6"/>
      <c r="DIS28" s="6"/>
      <c r="DIT28" s="6"/>
      <c r="DIU28" s="6"/>
      <c r="DIV28" s="6"/>
      <c r="DIW28" s="6"/>
      <c r="DIX28" s="6"/>
      <c r="DIY28" s="6"/>
      <c r="DIZ28" s="6"/>
      <c r="DJA28" s="6"/>
      <c r="DJB28" s="6"/>
      <c r="DJC28" s="6"/>
      <c r="DJD28" s="6"/>
      <c r="DJE28" s="6"/>
      <c r="DJF28" s="6"/>
      <c r="DJG28" s="6"/>
      <c r="DJH28" s="6"/>
      <c r="DJI28" s="6"/>
      <c r="DJJ28" s="6"/>
      <c r="DJK28" s="6"/>
      <c r="DJL28" s="6"/>
      <c r="DJM28" s="6"/>
      <c r="DJN28" s="6"/>
      <c r="DJO28" s="6"/>
      <c r="DJP28" s="6"/>
      <c r="DJQ28" s="6"/>
      <c r="DJR28" s="6"/>
      <c r="DJS28" s="6"/>
      <c r="DJT28" s="6"/>
      <c r="DJU28" s="6"/>
      <c r="DJV28" s="6"/>
      <c r="DJW28" s="6"/>
      <c r="DJX28" s="6"/>
      <c r="DJY28" s="6"/>
      <c r="DJZ28" s="6"/>
      <c r="DKA28" s="6"/>
      <c r="DKB28" s="6"/>
      <c r="DKC28" s="6"/>
      <c r="DKD28" s="6"/>
      <c r="DKE28" s="6"/>
      <c r="DKF28" s="6"/>
      <c r="DKG28" s="6"/>
      <c r="DKH28" s="6"/>
      <c r="DKI28" s="6"/>
      <c r="DKJ28" s="6"/>
      <c r="DKK28" s="6"/>
      <c r="DKL28" s="6"/>
      <c r="DKM28" s="6"/>
      <c r="DKN28" s="6"/>
      <c r="DKO28" s="6"/>
      <c r="DKP28" s="6"/>
      <c r="DKQ28" s="6"/>
      <c r="DKR28" s="6"/>
      <c r="DKS28" s="6"/>
      <c r="DKT28" s="6"/>
      <c r="DKU28" s="6"/>
      <c r="DKV28" s="6"/>
      <c r="DKW28" s="6"/>
      <c r="DKX28" s="6"/>
      <c r="DKY28" s="6"/>
      <c r="DKZ28" s="6"/>
      <c r="DLA28" s="6"/>
      <c r="DLB28" s="6"/>
      <c r="DLC28" s="6"/>
      <c r="DLD28" s="6"/>
      <c r="DLE28" s="6"/>
      <c r="DLF28" s="6"/>
      <c r="DLG28" s="6"/>
      <c r="DLH28" s="6"/>
      <c r="DLI28" s="6"/>
      <c r="DLJ28" s="6"/>
      <c r="DLK28" s="6"/>
      <c r="DLL28" s="6"/>
      <c r="DLM28" s="6"/>
      <c r="DLN28" s="6"/>
      <c r="DLO28" s="6"/>
      <c r="DLP28" s="6"/>
      <c r="DLQ28" s="6"/>
      <c r="DLR28" s="6"/>
      <c r="DLS28" s="6"/>
      <c r="DLT28" s="6"/>
      <c r="DLU28" s="6"/>
      <c r="DLV28" s="6"/>
      <c r="DLW28" s="6"/>
      <c r="DLX28" s="6"/>
      <c r="DLY28" s="6"/>
      <c r="DLZ28" s="6"/>
      <c r="DMA28" s="6"/>
      <c r="DMB28" s="6"/>
      <c r="DMC28" s="6"/>
      <c r="DMD28" s="6"/>
      <c r="DME28" s="6"/>
      <c r="DMF28" s="6"/>
      <c r="DMG28" s="6"/>
      <c r="DMH28" s="6"/>
      <c r="DMI28" s="6"/>
      <c r="DMJ28" s="6"/>
      <c r="DMK28" s="6"/>
      <c r="DML28" s="6"/>
      <c r="DMM28" s="6"/>
      <c r="DMN28" s="6"/>
      <c r="DMO28" s="6"/>
      <c r="DMP28" s="6"/>
      <c r="DMQ28" s="6"/>
      <c r="DMR28" s="6"/>
      <c r="DMS28" s="6"/>
      <c r="DMT28" s="6"/>
      <c r="DMU28" s="6"/>
      <c r="DMV28" s="6"/>
      <c r="DMW28" s="6"/>
      <c r="DMX28" s="6"/>
      <c r="DMY28" s="6"/>
      <c r="DMZ28" s="6"/>
      <c r="DNA28" s="6"/>
      <c r="DNB28" s="6"/>
      <c r="DNC28" s="6"/>
      <c r="DND28" s="6"/>
      <c r="DNE28" s="6"/>
      <c r="DNF28" s="6"/>
      <c r="DNG28" s="6"/>
      <c r="DNH28" s="6"/>
      <c r="DNI28" s="6"/>
      <c r="DNJ28" s="6"/>
      <c r="DNK28" s="6"/>
      <c r="DNL28" s="6"/>
      <c r="DNM28" s="6"/>
      <c r="DNN28" s="6"/>
      <c r="DNO28" s="6"/>
      <c r="DNP28" s="6"/>
      <c r="DNQ28" s="6"/>
      <c r="DNR28" s="6"/>
      <c r="DNS28" s="6"/>
      <c r="DNT28" s="6"/>
      <c r="DNU28" s="6"/>
      <c r="DNV28" s="6"/>
      <c r="DNW28" s="6"/>
      <c r="DNX28" s="6"/>
      <c r="DNY28" s="6"/>
      <c r="DNZ28" s="6"/>
      <c r="DOA28" s="6"/>
      <c r="DOB28" s="6"/>
      <c r="DOC28" s="6"/>
      <c r="DOD28" s="6"/>
      <c r="DOE28" s="6"/>
      <c r="DOF28" s="6"/>
      <c r="DOG28" s="6"/>
      <c r="DOH28" s="6"/>
      <c r="DOI28" s="6"/>
      <c r="DOJ28" s="6"/>
      <c r="DOK28" s="6"/>
      <c r="DOL28" s="6"/>
      <c r="DOM28" s="6"/>
      <c r="DON28" s="6"/>
      <c r="DOO28" s="6"/>
      <c r="DOP28" s="6"/>
      <c r="DOQ28" s="6"/>
      <c r="DOR28" s="6"/>
      <c r="DOS28" s="6"/>
      <c r="DOT28" s="6"/>
      <c r="DOU28" s="6"/>
      <c r="DOV28" s="6"/>
      <c r="DOW28" s="6"/>
      <c r="DOX28" s="6"/>
      <c r="DOY28" s="6"/>
      <c r="DOZ28" s="6"/>
      <c r="DPA28" s="6"/>
      <c r="DPB28" s="6"/>
      <c r="DPC28" s="6"/>
      <c r="DPD28" s="6"/>
      <c r="DPE28" s="6"/>
      <c r="DPF28" s="6"/>
      <c r="DPG28" s="6"/>
      <c r="DPH28" s="6"/>
      <c r="DPI28" s="6"/>
      <c r="DPJ28" s="6"/>
      <c r="DPK28" s="6"/>
      <c r="DPL28" s="6"/>
      <c r="DPM28" s="6"/>
      <c r="DPN28" s="6"/>
      <c r="DPO28" s="6"/>
      <c r="DPP28" s="6"/>
      <c r="DPQ28" s="6"/>
      <c r="DPR28" s="6"/>
      <c r="DPS28" s="6"/>
      <c r="DPT28" s="6"/>
      <c r="DPU28" s="6"/>
      <c r="DPV28" s="6"/>
      <c r="DPW28" s="6"/>
      <c r="DPX28" s="6"/>
      <c r="DPY28" s="6"/>
      <c r="DPZ28" s="6"/>
      <c r="DQA28" s="6"/>
      <c r="DQB28" s="6"/>
      <c r="DQC28" s="6"/>
      <c r="DQD28" s="6"/>
      <c r="DQE28" s="6"/>
      <c r="DQF28" s="6"/>
      <c r="DQG28" s="6"/>
      <c r="DQH28" s="6"/>
      <c r="DQI28" s="6"/>
      <c r="DQJ28" s="6"/>
      <c r="DQK28" s="6"/>
      <c r="DQL28" s="6"/>
      <c r="DQM28" s="6"/>
      <c r="DQN28" s="6"/>
      <c r="DQO28" s="6"/>
      <c r="DQP28" s="6"/>
      <c r="DQQ28" s="6"/>
      <c r="DQR28" s="6"/>
      <c r="DQS28" s="6"/>
      <c r="DQT28" s="6"/>
      <c r="DQU28" s="6"/>
      <c r="DQV28" s="6"/>
      <c r="DQW28" s="6"/>
      <c r="DQX28" s="6"/>
      <c r="DQY28" s="6"/>
      <c r="DQZ28" s="6"/>
      <c r="DRA28" s="6"/>
      <c r="DRB28" s="6"/>
      <c r="DRC28" s="6"/>
      <c r="DRD28" s="6"/>
      <c r="DRE28" s="6"/>
      <c r="DRF28" s="6"/>
      <c r="DRG28" s="6"/>
      <c r="DRH28" s="6"/>
      <c r="DRI28" s="6"/>
      <c r="DRJ28" s="6"/>
      <c r="DRK28" s="6"/>
      <c r="DRL28" s="6"/>
      <c r="DRM28" s="6"/>
      <c r="DRN28" s="6"/>
      <c r="DRO28" s="6"/>
      <c r="DRP28" s="6"/>
      <c r="DRQ28" s="6"/>
      <c r="DRR28" s="6"/>
      <c r="DRS28" s="6"/>
      <c r="DRT28" s="6"/>
      <c r="DRU28" s="6"/>
      <c r="DRV28" s="6"/>
      <c r="DRW28" s="6"/>
      <c r="DRX28" s="6"/>
      <c r="DRY28" s="6"/>
      <c r="DRZ28" s="6"/>
      <c r="DSA28" s="6"/>
      <c r="DSB28" s="6"/>
      <c r="DSC28" s="6"/>
      <c r="DSD28" s="6"/>
      <c r="DSE28" s="6"/>
      <c r="DSF28" s="6"/>
      <c r="DSG28" s="6"/>
      <c r="DSH28" s="6"/>
      <c r="DSI28" s="6"/>
      <c r="DSJ28" s="6"/>
      <c r="DSK28" s="6"/>
      <c r="DSL28" s="6"/>
      <c r="DSM28" s="6"/>
      <c r="DSN28" s="6"/>
      <c r="DSO28" s="6"/>
      <c r="DSP28" s="6"/>
      <c r="DSQ28" s="6"/>
      <c r="DSR28" s="6"/>
      <c r="DSS28" s="6"/>
      <c r="DST28" s="6"/>
      <c r="DSU28" s="6"/>
      <c r="DSV28" s="6"/>
      <c r="DSW28" s="6"/>
      <c r="DSX28" s="6"/>
      <c r="DSY28" s="6"/>
      <c r="DSZ28" s="6"/>
      <c r="DTA28" s="6"/>
      <c r="DTB28" s="6"/>
      <c r="DTC28" s="6"/>
      <c r="DTD28" s="6"/>
      <c r="DTE28" s="6"/>
      <c r="DTF28" s="6"/>
      <c r="DTG28" s="6"/>
      <c r="DTH28" s="6"/>
      <c r="DTI28" s="6"/>
      <c r="DTJ28" s="6"/>
      <c r="DTK28" s="6"/>
      <c r="DTL28" s="6"/>
      <c r="DTM28" s="6"/>
      <c r="DTN28" s="6"/>
      <c r="DTO28" s="6"/>
      <c r="DTP28" s="6"/>
      <c r="DTQ28" s="6"/>
      <c r="DTR28" s="6"/>
      <c r="DTS28" s="6"/>
      <c r="DTT28" s="6"/>
      <c r="DTU28" s="6"/>
      <c r="DTV28" s="6"/>
      <c r="DTW28" s="6"/>
      <c r="DTX28" s="6"/>
      <c r="DTY28" s="6"/>
      <c r="DTZ28" s="6"/>
      <c r="DUA28" s="6"/>
      <c r="DUB28" s="6"/>
      <c r="DUC28" s="6"/>
      <c r="DUD28" s="6"/>
      <c r="DUE28" s="6"/>
      <c r="DUF28" s="6"/>
      <c r="DUG28" s="6"/>
      <c r="DUH28" s="6"/>
      <c r="DUI28" s="6"/>
      <c r="DUJ28" s="6"/>
      <c r="DUK28" s="6"/>
      <c r="DUL28" s="6"/>
      <c r="DUM28" s="6"/>
      <c r="DUN28" s="6"/>
      <c r="DUO28" s="6"/>
      <c r="DUP28" s="6"/>
      <c r="DUQ28" s="6"/>
      <c r="DUR28" s="6"/>
      <c r="DUS28" s="6"/>
      <c r="DUT28" s="6"/>
      <c r="DUU28" s="6"/>
      <c r="DUV28" s="6"/>
      <c r="DUW28" s="6"/>
      <c r="DUX28" s="6"/>
      <c r="DUY28" s="6"/>
      <c r="DUZ28" s="6"/>
      <c r="DVA28" s="6"/>
      <c r="DVB28" s="6"/>
      <c r="DVC28" s="6"/>
      <c r="DVD28" s="6"/>
      <c r="DVE28" s="6"/>
      <c r="DVF28" s="6"/>
      <c r="DVG28" s="6"/>
      <c r="DVH28" s="6"/>
      <c r="DVI28" s="6"/>
      <c r="DVJ28" s="6"/>
      <c r="DVK28" s="6"/>
      <c r="DVL28" s="6"/>
      <c r="DVM28" s="6"/>
      <c r="DVN28" s="6"/>
      <c r="DVO28" s="6"/>
      <c r="DVP28" s="6"/>
      <c r="DVQ28" s="6"/>
      <c r="DVR28" s="6"/>
      <c r="DVS28" s="6"/>
      <c r="DVT28" s="6"/>
      <c r="DVU28" s="6"/>
      <c r="DVV28" s="6"/>
      <c r="DVW28" s="6"/>
      <c r="DVX28" s="6"/>
      <c r="DVY28" s="6"/>
      <c r="DVZ28" s="6"/>
      <c r="DWA28" s="6"/>
      <c r="DWB28" s="6"/>
      <c r="DWC28" s="6"/>
      <c r="DWD28" s="6"/>
      <c r="DWE28" s="6"/>
      <c r="DWF28" s="6"/>
      <c r="DWG28" s="6"/>
      <c r="DWH28" s="6"/>
      <c r="DWI28" s="6"/>
      <c r="DWJ28" s="6"/>
      <c r="DWK28" s="6"/>
      <c r="DWL28" s="6"/>
      <c r="DWM28" s="6"/>
      <c r="DWN28" s="6"/>
      <c r="DWO28" s="6"/>
      <c r="DWP28" s="6"/>
      <c r="DWQ28" s="6"/>
      <c r="DWR28" s="6"/>
      <c r="DWS28" s="6"/>
      <c r="DWT28" s="6"/>
      <c r="DWU28" s="6"/>
      <c r="DWV28" s="6"/>
      <c r="DWW28" s="6"/>
      <c r="DWX28" s="6"/>
      <c r="DWY28" s="6"/>
      <c r="DWZ28" s="6"/>
      <c r="DXA28" s="6"/>
      <c r="DXB28" s="6"/>
      <c r="DXC28" s="6"/>
      <c r="DXD28" s="6"/>
      <c r="DXE28" s="6"/>
      <c r="DXF28" s="6"/>
      <c r="DXG28" s="6"/>
      <c r="DXH28" s="6"/>
      <c r="DXI28" s="6"/>
      <c r="DXJ28" s="6"/>
      <c r="DXK28" s="6"/>
      <c r="DXL28" s="6"/>
      <c r="DXM28" s="6"/>
      <c r="DXN28" s="6"/>
      <c r="DXO28" s="6"/>
      <c r="DXP28" s="6"/>
      <c r="DXQ28" s="6"/>
      <c r="DXR28" s="6"/>
      <c r="DXS28" s="6"/>
      <c r="DXT28" s="6"/>
      <c r="DXU28" s="6"/>
      <c r="DXV28" s="6"/>
      <c r="DXW28" s="6"/>
      <c r="DXX28" s="6"/>
      <c r="DXY28" s="6"/>
      <c r="DXZ28" s="6"/>
      <c r="DYA28" s="6"/>
      <c r="DYB28" s="6"/>
      <c r="DYC28" s="6"/>
      <c r="DYD28" s="6"/>
      <c r="DYE28" s="6"/>
      <c r="DYF28" s="6"/>
      <c r="DYG28" s="6"/>
      <c r="DYH28" s="6"/>
      <c r="DYI28" s="6"/>
      <c r="DYJ28" s="6"/>
      <c r="DYK28" s="6"/>
      <c r="DYL28" s="6"/>
      <c r="DYM28" s="6"/>
      <c r="DYN28" s="6"/>
      <c r="DYO28" s="6"/>
      <c r="DYP28" s="6"/>
      <c r="DYQ28" s="6"/>
      <c r="DYR28" s="6"/>
      <c r="DYS28" s="6"/>
      <c r="DYT28" s="6"/>
      <c r="DYU28" s="6"/>
      <c r="DYV28" s="6"/>
      <c r="DYW28" s="6"/>
      <c r="DYX28" s="6"/>
      <c r="DYY28" s="6"/>
      <c r="DYZ28" s="6"/>
      <c r="DZA28" s="6"/>
      <c r="DZB28" s="6"/>
      <c r="DZC28" s="6"/>
      <c r="DZD28" s="6"/>
      <c r="DZE28" s="6"/>
      <c r="DZF28" s="6"/>
      <c r="DZG28" s="6"/>
      <c r="DZH28" s="6"/>
      <c r="DZI28" s="6"/>
      <c r="DZJ28" s="6"/>
      <c r="DZK28" s="6"/>
      <c r="DZL28" s="6"/>
      <c r="DZM28" s="6"/>
      <c r="DZN28" s="6"/>
      <c r="DZO28" s="6"/>
      <c r="DZP28" s="6"/>
      <c r="DZQ28" s="6"/>
      <c r="DZR28" s="6"/>
      <c r="DZS28" s="6"/>
      <c r="DZT28" s="6"/>
      <c r="DZU28" s="6"/>
      <c r="DZV28" s="6"/>
      <c r="DZW28" s="6"/>
      <c r="DZX28" s="6"/>
      <c r="DZY28" s="6"/>
      <c r="DZZ28" s="6"/>
      <c r="EAA28" s="6"/>
      <c r="EAB28" s="6"/>
      <c r="EAC28" s="6"/>
      <c r="EAD28" s="6"/>
      <c r="EAE28" s="6"/>
      <c r="EAF28" s="6"/>
      <c r="EAG28" s="6"/>
      <c r="EAH28" s="6"/>
      <c r="EAI28" s="6"/>
      <c r="EAJ28" s="6"/>
      <c r="EAK28" s="6"/>
      <c r="EAL28" s="6"/>
      <c r="EAM28" s="6"/>
      <c r="EAN28" s="6"/>
      <c r="EAO28" s="6"/>
      <c r="EAP28" s="6"/>
      <c r="EAQ28" s="6"/>
      <c r="EAR28" s="6"/>
      <c r="EAS28" s="6"/>
      <c r="EAT28" s="6"/>
      <c r="EAU28" s="6"/>
      <c r="EAV28" s="6"/>
      <c r="EAW28" s="6"/>
      <c r="EAX28" s="6"/>
      <c r="EAY28" s="6"/>
      <c r="EAZ28" s="6"/>
      <c r="EBA28" s="6"/>
      <c r="EBB28" s="6"/>
      <c r="EBC28" s="6"/>
      <c r="EBD28" s="6"/>
      <c r="EBE28" s="6"/>
      <c r="EBF28" s="6"/>
      <c r="EBG28" s="6"/>
      <c r="EBH28" s="6"/>
      <c r="EBI28" s="6"/>
      <c r="EBJ28" s="6"/>
      <c r="EBK28" s="6"/>
      <c r="EBL28" s="6"/>
      <c r="EBM28" s="6"/>
      <c r="EBN28" s="6"/>
      <c r="EBO28" s="6"/>
      <c r="EBP28" s="6"/>
      <c r="EBQ28" s="6"/>
      <c r="EBR28" s="6"/>
      <c r="EBS28" s="6"/>
      <c r="EBT28" s="6"/>
      <c r="EBU28" s="6"/>
      <c r="EBV28" s="6"/>
      <c r="EBW28" s="6"/>
      <c r="EBX28" s="6"/>
      <c r="EBY28" s="6"/>
      <c r="EBZ28" s="6"/>
      <c r="ECA28" s="6"/>
      <c r="ECB28" s="6"/>
      <c r="ECC28" s="6"/>
      <c r="ECD28" s="6"/>
      <c r="ECE28" s="6"/>
      <c r="ECF28" s="6"/>
      <c r="ECG28" s="6"/>
      <c r="ECH28" s="6"/>
      <c r="ECI28" s="6"/>
      <c r="ECJ28" s="6"/>
      <c r="ECK28" s="6"/>
      <c r="ECL28" s="6"/>
      <c r="ECM28" s="6"/>
      <c r="ECN28" s="6"/>
      <c r="ECO28" s="6"/>
      <c r="ECP28" s="6"/>
      <c r="ECQ28" s="6"/>
      <c r="ECR28" s="6"/>
      <c r="ECS28" s="6"/>
      <c r="ECT28" s="6"/>
      <c r="ECU28" s="6"/>
      <c r="ECV28" s="6"/>
      <c r="ECW28" s="6"/>
      <c r="ECX28" s="6"/>
      <c r="ECY28" s="6"/>
      <c r="ECZ28" s="6"/>
      <c r="EDA28" s="6"/>
      <c r="EDB28" s="6"/>
      <c r="EDC28" s="6"/>
      <c r="EDD28" s="6"/>
      <c r="EDE28" s="6"/>
      <c r="EDF28" s="6"/>
      <c r="EDG28" s="6"/>
      <c r="EDH28" s="6"/>
      <c r="EDI28" s="6"/>
      <c r="EDJ28" s="6"/>
      <c r="EDK28" s="6"/>
      <c r="EDL28" s="6"/>
      <c r="EDM28" s="6"/>
      <c r="EDN28" s="6"/>
      <c r="EDO28" s="6"/>
      <c r="EDP28" s="6"/>
      <c r="EDQ28" s="6"/>
      <c r="EDR28" s="6"/>
      <c r="EDS28" s="6"/>
      <c r="EDT28" s="6"/>
      <c r="EDU28" s="6"/>
      <c r="EDV28" s="6"/>
      <c r="EDW28" s="6"/>
      <c r="EDX28" s="6"/>
      <c r="EDY28" s="6"/>
      <c r="EDZ28" s="6"/>
      <c r="EEA28" s="6"/>
      <c r="EEB28" s="6"/>
      <c r="EEC28" s="6"/>
      <c r="EED28" s="6"/>
      <c r="EEE28" s="6"/>
      <c r="EEF28" s="6"/>
      <c r="EEG28" s="6"/>
      <c r="EEH28" s="6"/>
      <c r="EEI28" s="6"/>
      <c r="EEJ28" s="6"/>
      <c r="EEK28" s="6"/>
      <c r="EEL28" s="6"/>
      <c r="EEM28" s="6"/>
      <c r="EEN28" s="6"/>
      <c r="EEO28" s="6"/>
      <c r="EEP28" s="6"/>
      <c r="EEQ28" s="6"/>
      <c r="EER28" s="6"/>
      <c r="EES28" s="6"/>
      <c r="EET28" s="6"/>
      <c r="EEU28" s="6"/>
      <c r="EEV28" s="6"/>
      <c r="EEW28" s="6"/>
      <c r="EEX28" s="6"/>
      <c r="EEY28" s="6"/>
      <c r="EEZ28" s="6"/>
      <c r="EFA28" s="6"/>
      <c r="EFB28" s="6"/>
      <c r="EFC28" s="6"/>
      <c r="EFD28" s="6"/>
      <c r="EFE28" s="6"/>
      <c r="EFF28" s="6"/>
      <c r="EFG28" s="6"/>
      <c r="EFH28" s="6"/>
      <c r="EFI28" s="6"/>
      <c r="EFJ28" s="6"/>
      <c r="EFK28" s="6"/>
      <c r="EFL28" s="6"/>
      <c r="EFM28" s="6"/>
      <c r="EFN28" s="6"/>
      <c r="EFO28" s="6"/>
      <c r="EFP28" s="6"/>
      <c r="EFQ28" s="6"/>
      <c r="EFR28" s="6"/>
      <c r="EFS28" s="6"/>
      <c r="EFT28" s="6"/>
      <c r="EFU28" s="6"/>
      <c r="EFV28" s="6"/>
      <c r="EFW28" s="6"/>
      <c r="EFX28" s="6"/>
      <c r="EFY28" s="6"/>
      <c r="EFZ28" s="6"/>
      <c r="EGA28" s="6"/>
      <c r="EGB28" s="6"/>
      <c r="EGC28" s="6"/>
      <c r="EGD28" s="6"/>
      <c r="EGE28" s="6"/>
      <c r="EGF28" s="6"/>
      <c r="EGG28" s="6"/>
      <c r="EGH28" s="6"/>
      <c r="EGI28" s="6"/>
      <c r="EGJ28" s="6"/>
      <c r="EGK28" s="6"/>
      <c r="EGL28" s="6"/>
      <c r="EGM28" s="6"/>
      <c r="EGN28" s="6"/>
      <c r="EGO28" s="6"/>
      <c r="EGP28" s="6"/>
      <c r="EGQ28" s="6"/>
      <c r="EGR28" s="6"/>
      <c r="EGS28" s="6"/>
      <c r="EGT28" s="6"/>
      <c r="EGU28" s="6"/>
      <c r="EGV28" s="6"/>
      <c r="EGW28" s="6"/>
      <c r="EGX28" s="6"/>
      <c r="EGY28" s="6"/>
      <c r="EGZ28" s="6"/>
      <c r="EHA28" s="6"/>
      <c r="EHB28" s="6"/>
      <c r="EHC28" s="6"/>
      <c r="EHD28" s="6"/>
      <c r="EHE28" s="6"/>
      <c r="EHF28" s="6"/>
      <c r="EHG28" s="6"/>
      <c r="EHH28" s="6"/>
      <c r="EHI28" s="6"/>
      <c r="EHJ28" s="6"/>
      <c r="EHK28" s="6"/>
      <c r="EHL28" s="6"/>
      <c r="EHM28" s="6"/>
      <c r="EHN28" s="6"/>
      <c r="EHO28" s="6"/>
      <c r="EHP28" s="6"/>
      <c r="EHQ28" s="6"/>
      <c r="EHR28" s="6"/>
      <c r="EHS28" s="6"/>
      <c r="EHT28" s="6"/>
      <c r="EHU28" s="6"/>
      <c r="EHV28" s="6"/>
      <c r="EHW28" s="6"/>
      <c r="EHX28" s="6"/>
      <c r="EHY28" s="6"/>
      <c r="EHZ28" s="6"/>
      <c r="EIA28" s="6"/>
      <c r="EIB28" s="6"/>
      <c r="EIC28" s="6"/>
      <c r="EID28" s="6"/>
      <c r="EIE28" s="6"/>
      <c r="EIF28" s="6"/>
      <c r="EIG28" s="6"/>
      <c r="EIH28" s="6"/>
      <c r="EII28" s="6"/>
      <c r="EIJ28" s="6"/>
      <c r="EIK28" s="6"/>
      <c r="EIL28" s="6"/>
      <c r="EIM28" s="6"/>
      <c r="EIN28" s="6"/>
      <c r="EIO28" s="6"/>
      <c r="EIP28" s="6"/>
      <c r="EIQ28" s="6"/>
      <c r="EIR28" s="6"/>
      <c r="EIS28" s="6"/>
      <c r="EIT28" s="6"/>
      <c r="EIU28" s="6"/>
      <c r="EIV28" s="6"/>
      <c r="EIW28" s="6"/>
      <c r="EIX28" s="6"/>
      <c r="EIY28" s="6"/>
      <c r="EIZ28" s="6"/>
      <c r="EJA28" s="6"/>
      <c r="EJB28" s="6"/>
      <c r="EJC28" s="6"/>
      <c r="EJD28" s="6"/>
      <c r="EJE28" s="6"/>
      <c r="EJF28" s="6"/>
      <c r="EJG28" s="6"/>
      <c r="EJH28" s="6"/>
      <c r="EJI28" s="6"/>
      <c r="EJJ28" s="6"/>
      <c r="EJK28" s="6"/>
      <c r="EJL28" s="6"/>
      <c r="EJM28" s="6"/>
      <c r="EJN28" s="6"/>
      <c r="EJO28" s="6"/>
      <c r="EJP28" s="6"/>
      <c r="EJQ28" s="6"/>
      <c r="EJR28" s="6"/>
      <c r="EJS28" s="6"/>
      <c r="EJT28" s="6"/>
      <c r="EJU28" s="6"/>
      <c r="EJV28" s="6"/>
      <c r="EJW28" s="6"/>
      <c r="EJX28" s="6"/>
      <c r="EJY28" s="6"/>
      <c r="EJZ28" s="6"/>
      <c r="EKA28" s="6"/>
      <c r="EKB28" s="6"/>
      <c r="EKC28" s="6"/>
      <c r="EKD28" s="6"/>
      <c r="EKE28" s="6"/>
      <c r="EKF28" s="6"/>
      <c r="EKG28" s="6"/>
      <c r="EKH28" s="6"/>
      <c r="EKI28" s="6"/>
      <c r="EKJ28" s="6"/>
      <c r="EKK28" s="6"/>
      <c r="EKL28" s="6"/>
      <c r="EKM28" s="6"/>
      <c r="EKN28" s="6"/>
      <c r="EKO28" s="6"/>
      <c r="EKP28" s="6"/>
      <c r="EKQ28" s="6"/>
      <c r="EKR28" s="6"/>
      <c r="EKS28" s="6"/>
      <c r="EKT28" s="6"/>
      <c r="EKU28" s="6"/>
      <c r="EKV28" s="6"/>
      <c r="EKW28" s="6"/>
      <c r="EKX28" s="6"/>
      <c r="EKY28" s="6"/>
      <c r="EKZ28" s="6"/>
      <c r="ELA28" s="6"/>
      <c r="ELB28" s="6"/>
      <c r="ELC28" s="6"/>
      <c r="ELD28" s="6"/>
      <c r="ELE28" s="6"/>
      <c r="ELF28" s="6"/>
      <c r="ELG28" s="6"/>
      <c r="ELH28" s="6"/>
      <c r="ELI28" s="6"/>
      <c r="ELJ28" s="6"/>
      <c r="ELK28" s="6"/>
      <c r="ELL28" s="6"/>
      <c r="ELM28" s="6"/>
      <c r="ELN28" s="6"/>
      <c r="ELO28" s="6"/>
      <c r="ELP28" s="6"/>
      <c r="ELQ28" s="6"/>
      <c r="ELR28" s="6"/>
      <c r="ELS28" s="6"/>
      <c r="ELT28" s="6"/>
      <c r="ELU28" s="6"/>
      <c r="ELV28" s="6"/>
      <c r="ELW28" s="6"/>
      <c r="ELX28" s="6"/>
      <c r="ELY28" s="6"/>
      <c r="ELZ28" s="6"/>
      <c r="EMA28" s="6"/>
      <c r="EMB28" s="6"/>
      <c r="EMC28" s="6"/>
      <c r="EMD28" s="6"/>
      <c r="EME28" s="6"/>
      <c r="EMF28" s="6"/>
      <c r="EMG28" s="6"/>
      <c r="EMH28" s="6"/>
      <c r="EMI28" s="6"/>
      <c r="EMJ28" s="6"/>
      <c r="EMK28" s="6"/>
      <c r="EML28" s="6"/>
      <c r="EMM28" s="6"/>
      <c r="EMN28" s="6"/>
      <c r="EMO28" s="6"/>
      <c r="EMP28" s="6"/>
      <c r="EMQ28" s="6"/>
      <c r="EMR28" s="6"/>
      <c r="EMS28" s="6"/>
      <c r="EMT28" s="6"/>
      <c r="EMU28" s="6"/>
      <c r="EMV28" s="6"/>
      <c r="EMW28" s="6"/>
      <c r="EMX28" s="6"/>
      <c r="EMY28" s="6"/>
      <c r="EMZ28" s="6"/>
      <c r="ENA28" s="6"/>
      <c r="ENB28" s="6"/>
      <c r="ENC28" s="6"/>
      <c r="END28" s="6"/>
      <c r="ENE28" s="6"/>
      <c r="ENF28" s="6"/>
      <c r="ENG28" s="6"/>
      <c r="ENH28" s="6"/>
      <c r="ENI28" s="6"/>
      <c r="ENJ28" s="6"/>
      <c r="ENK28" s="6"/>
      <c r="ENL28" s="6"/>
      <c r="ENM28" s="6"/>
      <c r="ENN28" s="6"/>
      <c r="ENO28" s="6"/>
      <c r="ENP28" s="6"/>
      <c r="ENQ28" s="6"/>
      <c r="ENR28" s="6"/>
      <c r="ENS28" s="6"/>
      <c r="ENT28" s="6"/>
      <c r="ENU28" s="6"/>
      <c r="ENV28" s="6"/>
      <c r="ENW28" s="6"/>
      <c r="ENX28" s="6"/>
      <c r="ENY28" s="6"/>
      <c r="ENZ28" s="6"/>
      <c r="EOA28" s="6"/>
      <c r="EOB28" s="6"/>
      <c r="EOC28" s="6"/>
      <c r="EOD28" s="6"/>
      <c r="EOE28" s="6"/>
      <c r="EOF28" s="6"/>
      <c r="EOG28" s="6"/>
      <c r="EOH28" s="6"/>
      <c r="EOI28" s="6"/>
      <c r="EOJ28" s="6"/>
      <c r="EOK28" s="6"/>
      <c r="EOL28" s="6"/>
      <c r="EOM28" s="6"/>
      <c r="EON28" s="6"/>
      <c r="EOO28" s="6"/>
      <c r="EOP28" s="6"/>
      <c r="EOQ28" s="6"/>
      <c r="EOR28" s="6"/>
      <c r="EOS28" s="6"/>
      <c r="EOT28" s="6"/>
      <c r="EOU28" s="6"/>
      <c r="EOV28" s="6"/>
      <c r="EOW28" s="6"/>
      <c r="EOX28" s="6"/>
      <c r="EOY28" s="6"/>
      <c r="EOZ28" s="6"/>
      <c r="EPA28" s="6"/>
      <c r="EPB28" s="6"/>
      <c r="EPC28" s="6"/>
      <c r="EPD28" s="6"/>
      <c r="EPE28" s="6"/>
      <c r="EPF28" s="6"/>
      <c r="EPG28" s="6"/>
      <c r="EPH28" s="6"/>
      <c r="EPI28" s="6"/>
      <c r="EPJ28" s="6"/>
      <c r="EPK28" s="6"/>
      <c r="EPL28" s="6"/>
      <c r="EPM28" s="6"/>
      <c r="EPN28" s="6"/>
      <c r="EPO28" s="6"/>
      <c r="EPP28" s="6"/>
      <c r="EPQ28" s="6"/>
      <c r="EPR28" s="6"/>
      <c r="EPS28" s="6"/>
      <c r="EPT28" s="6"/>
      <c r="EPU28" s="6"/>
      <c r="EPV28" s="6"/>
      <c r="EPW28" s="6"/>
      <c r="EPX28" s="6"/>
      <c r="EPY28" s="6"/>
      <c r="EPZ28" s="6"/>
      <c r="EQA28" s="6"/>
      <c r="EQB28" s="6"/>
      <c r="EQC28" s="6"/>
      <c r="EQD28" s="6"/>
      <c r="EQE28" s="6"/>
      <c r="EQF28" s="6"/>
      <c r="EQG28" s="6"/>
      <c r="EQH28" s="6"/>
      <c r="EQI28" s="6"/>
      <c r="EQJ28" s="6"/>
      <c r="EQK28" s="6"/>
      <c r="EQL28" s="6"/>
      <c r="EQM28" s="6"/>
      <c r="EQN28" s="6"/>
      <c r="EQO28" s="6"/>
      <c r="EQP28" s="6"/>
      <c r="EQQ28" s="6"/>
      <c r="EQR28" s="6"/>
      <c r="EQS28" s="6"/>
      <c r="EQT28" s="6"/>
      <c r="EQU28" s="6"/>
      <c r="EQV28" s="6"/>
      <c r="EQW28" s="6"/>
      <c r="EQX28" s="6"/>
      <c r="EQY28" s="6"/>
      <c r="EQZ28" s="6"/>
      <c r="ERA28" s="6"/>
      <c r="ERB28" s="6"/>
      <c r="ERC28" s="6"/>
      <c r="ERD28" s="6"/>
      <c r="ERE28" s="6"/>
      <c r="ERF28" s="6"/>
      <c r="ERG28" s="6"/>
      <c r="ERH28" s="6"/>
      <c r="ERI28" s="6"/>
      <c r="ERJ28" s="6"/>
      <c r="ERK28" s="6"/>
      <c r="ERL28" s="6"/>
      <c r="ERM28" s="6"/>
      <c r="ERN28" s="6"/>
      <c r="ERO28" s="6"/>
      <c r="ERP28" s="6"/>
      <c r="ERQ28" s="6"/>
      <c r="ERR28" s="6"/>
      <c r="ERS28" s="6"/>
      <c r="ERT28" s="6"/>
      <c r="ERU28" s="6"/>
      <c r="ERV28" s="6"/>
      <c r="ERW28" s="6"/>
      <c r="ERX28" s="6"/>
      <c r="ERY28" s="6"/>
      <c r="ERZ28" s="6"/>
      <c r="ESA28" s="6"/>
      <c r="ESB28" s="6"/>
      <c r="ESC28" s="6"/>
      <c r="ESD28" s="6"/>
      <c r="ESE28" s="6"/>
      <c r="ESF28" s="6"/>
      <c r="ESG28" s="6"/>
      <c r="ESH28" s="6"/>
      <c r="ESI28" s="6"/>
      <c r="ESJ28" s="6"/>
      <c r="ESK28" s="6"/>
      <c r="ESL28" s="6"/>
      <c r="ESM28" s="6"/>
      <c r="ESN28" s="6"/>
      <c r="ESO28" s="6"/>
      <c r="ESP28" s="6"/>
      <c r="ESQ28" s="6"/>
      <c r="ESR28" s="6"/>
      <c r="ESS28" s="6"/>
      <c r="EST28" s="6"/>
      <c r="ESU28" s="6"/>
      <c r="ESV28" s="6"/>
      <c r="ESW28" s="6"/>
      <c r="ESX28" s="6"/>
      <c r="ESY28" s="6"/>
      <c r="ESZ28" s="6"/>
      <c r="ETA28" s="6"/>
      <c r="ETB28" s="6"/>
      <c r="ETC28" s="6"/>
      <c r="ETD28" s="6"/>
      <c r="ETE28" s="6"/>
      <c r="ETF28" s="6"/>
      <c r="ETG28" s="6"/>
      <c r="ETH28" s="6"/>
      <c r="ETI28" s="6"/>
      <c r="ETJ28" s="6"/>
      <c r="ETK28" s="6"/>
      <c r="ETL28" s="6"/>
      <c r="ETM28" s="6"/>
      <c r="ETN28" s="6"/>
      <c r="ETO28" s="6"/>
      <c r="ETP28" s="6"/>
      <c r="ETQ28" s="6"/>
      <c r="ETR28" s="6"/>
      <c r="ETS28" s="6"/>
      <c r="ETT28" s="6"/>
      <c r="ETU28" s="6"/>
      <c r="ETV28" s="6"/>
      <c r="ETW28" s="6"/>
      <c r="ETX28" s="6"/>
      <c r="ETY28" s="6"/>
      <c r="ETZ28" s="6"/>
      <c r="EUA28" s="6"/>
      <c r="EUB28" s="6"/>
      <c r="EUC28" s="6"/>
      <c r="EUD28" s="6"/>
      <c r="EUE28" s="6"/>
      <c r="EUF28" s="6"/>
      <c r="EUG28" s="6"/>
      <c r="EUH28" s="6"/>
      <c r="EUI28" s="6"/>
      <c r="EUJ28" s="6"/>
      <c r="EUK28" s="6"/>
      <c r="EUL28" s="6"/>
      <c r="EUM28" s="6"/>
      <c r="EUN28" s="6"/>
      <c r="EUO28" s="6"/>
      <c r="EUP28" s="6"/>
      <c r="EUQ28" s="6"/>
      <c r="EUR28" s="6"/>
      <c r="EUS28" s="6"/>
      <c r="EUT28" s="6"/>
      <c r="EUU28" s="6"/>
      <c r="EUV28" s="6"/>
      <c r="EUW28" s="6"/>
      <c r="EUX28" s="6"/>
      <c r="EUY28" s="6"/>
      <c r="EUZ28" s="6"/>
      <c r="EVA28" s="6"/>
      <c r="EVB28" s="6"/>
      <c r="EVC28" s="6"/>
      <c r="EVD28" s="6"/>
      <c r="EVE28" s="6"/>
      <c r="EVF28" s="6"/>
      <c r="EVG28" s="6"/>
      <c r="EVH28" s="6"/>
      <c r="EVI28" s="6"/>
      <c r="EVJ28" s="6"/>
      <c r="EVK28" s="6"/>
      <c r="EVL28" s="6"/>
      <c r="EVM28" s="6"/>
      <c r="EVN28" s="6"/>
      <c r="EVO28" s="6"/>
      <c r="EVP28" s="6"/>
      <c r="EVQ28" s="6"/>
      <c r="EVR28" s="6"/>
      <c r="EVS28" s="6"/>
      <c r="EVT28" s="6"/>
      <c r="EVU28" s="6"/>
      <c r="EVV28" s="6"/>
      <c r="EVW28" s="6"/>
      <c r="EVX28" s="6"/>
      <c r="EVY28" s="6"/>
      <c r="EVZ28" s="6"/>
      <c r="EWA28" s="6"/>
      <c r="EWB28" s="6"/>
      <c r="EWC28" s="6"/>
      <c r="EWD28" s="6"/>
      <c r="EWE28" s="6"/>
      <c r="EWF28" s="6"/>
      <c r="EWG28" s="6"/>
      <c r="EWH28" s="6"/>
      <c r="EWI28" s="6"/>
      <c r="EWJ28" s="6"/>
      <c r="EWK28" s="6"/>
      <c r="EWL28" s="6"/>
      <c r="EWM28" s="6"/>
      <c r="EWN28" s="6"/>
      <c r="EWO28" s="6"/>
      <c r="EWP28" s="6"/>
      <c r="EWQ28" s="6"/>
      <c r="EWR28" s="6"/>
      <c r="EWS28" s="6"/>
      <c r="EWT28" s="6"/>
      <c r="EWU28" s="6"/>
      <c r="EWV28" s="6"/>
      <c r="EWW28" s="6"/>
      <c r="EWX28" s="6"/>
      <c r="EWY28" s="6"/>
      <c r="EWZ28" s="6"/>
      <c r="EXA28" s="6"/>
      <c r="EXB28" s="6"/>
      <c r="EXC28" s="6"/>
      <c r="EXD28" s="6"/>
      <c r="EXE28" s="6"/>
      <c r="EXF28" s="6"/>
      <c r="EXG28" s="6"/>
      <c r="EXH28" s="6"/>
      <c r="EXI28" s="6"/>
      <c r="EXJ28" s="6"/>
      <c r="EXK28" s="6"/>
      <c r="EXL28" s="6"/>
      <c r="EXM28" s="6"/>
      <c r="EXN28" s="6"/>
      <c r="EXO28" s="6"/>
      <c r="EXP28" s="6"/>
      <c r="EXQ28" s="6"/>
      <c r="EXR28" s="6"/>
      <c r="EXS28" s="6"/>
      <c r="EXT28" s="6"/>
      <c r="EXU28" s="6"/>
      <c r="EXV28" s="6"/>
      <c r="EXW28" s="6"/>
      <c r="EXX28" s="6"/>
      <c r="EXY28" s="6"/>
      <c r="EXZ28" s="6"/>
      <c r="EYA28" s="6"/>
      <c r="EYB28" s="6"/>
      <c r="EYC28" s="6"/>
      <c r="EYD28" s="6"/>
      <c r="EYE28" s="6"/>
      <c r="EYF28" s="6"/>
      <c r="EYG28" s="6"/>
      <c r="EYH28" s="6"/>
      <c r="EYI28" s="6"/>
      <c r="EYJ28" s="6"/>
      <c r="EYK28" s="6"/>
      <c r="EYL28" s="6"/>
      <c r="EYM28" s="6"/>
      <c r="EYN28" s="6"/>
      <c r="EYO28" s="6"/>
      <c r="EYP28" s="6"/>
      <c r="EYQ28" s="6"/>
      <c r="EYR28" s="6"/>
      <c r="EYS28" s="6"/>
      <c r="EYT28" s="6"/>
      <c r="EYU28" s="6"/>
      <c r="EYV28" s="6"/>
      <c r="EYW28" s="6"/>
      <c r="EYX28" s="6"/>
      <c r="EYY28" s="6"/>
      <c r="EYZ28" s="6"/>
      <c r="EZA28" s="6"/>
      <c r="EZB28" s="6"/>
      <c r="EZC28" s="6"/>
      <c r="EZD28" s="6"/>
      <c r="EZE28" s="6"/>
      <c r="EZF28" s="6"/>
      <c r="EZG28" s="6"/>
      <c r="EZH28" s="6"/>
      <c r="EZI28" s="6"/>
      <c r="EZJ28" s="6"/>
      <c r="EZK28" s="6"/>
      <c r="EZL28" s="6"/>
      <c r="EZM28" s="6"/>
      <c r="EZN28" s="6"/>
      <c r="EZO28" s="6"/>
      <c r="EZP28" s="6"/>
      <c r="EZQ28" s="6"/>
      <c r="EZR28" s="6"/>
      <c r="EZS28" s="6"/>
      <c r="EZT28" s="6"/>
      <c r="EZU28" s="6"/>
      <c r="EZV28" s="6"/>
      <c r="EZW28" s="6"/>
      <c r="EZX28" s="6"/>
      <c r="EZY28" s="6"/>
      <c r="EZZ28" s="6"/>
      <c r="FAA28" s="6"/>
      <c r="FAB28" s="6"/>
      <c r="FAC28" s="6"/>
      <c r="FAD28" s="6"/>
      <c r="FAE28" s="6"/>
      <c r="FAF28" s="6"/>
      <c r="FAG28" s="6"/>
      <c r="FAH28" s="6"/>
      <c r="FAI28" s="6"/>
      <c r="FAJ28" s="6"/>
      <c r="FAK28" s="6"/>
      <c r="FAL28" s="6"/>
      <c r="FAM28" s="6"/>
      <c r="FAN28" s="6"/>
      <c r="FAO28" s="6"/>
      <c r="FAP28" s="6"/>
      <c r="FAQ28" s="6"/>
      <c r="FAR28" s="6"/>
      <c r="FAS28" s="6"/>
      <c r="FAT28" s="6"/>
      <c r="FAU28" s="6"/>
      <c r="FAV28" s="6"/>
      <c r="FAW28" s="6"/>
      <c r="FAX28" s="6"/>
      <c r="FAY28" s="6"/>
      <c r="FAZ28" s="6"/>
      <c r="FBA28" s="6"/>
      <c r="FBB28" s="6"/>
      <c r="FBC28" s="6"/>
      <c r="FBD28" s="6"/>
      <c r="FBE28" s="6"/>
      <c r="FBF28" s="6"/>
      <c r="FBG28" s="6"/>
      <c r="FBH28" s="6"/>
      <c r="FBI28" s="6"/>
      <c r="FBJ28" s="6"/>
      <c r="FBK28" s="6"/>
      <c r="FBL28" s="6"/>
      <c r="FBM28" s="6"/>
      <c r="FBN28" s="6"/>
      <c r="FBO28" s="6"/>
      <c r="FBP28" s="6"/>
      <c r="FBQ28" s="6"/>
      <c r="FBR28" s="6"/>
      <c r="FBS28" s="6"/>
      <c r="FBT28" s="6"/>
      <c r="FBU28" s="6"/>
      <c r="FBV28" s="6"/>
      <c r="FBW28" s="6"/>
      <c r="FBX28" s="6"/>
      <c r="FBY28" s="6"/>
      <c r="FBZ28" s="6"/>
      <c r="FCA28" s="6"/>
      <c r="FCB28" s="6"/>
      <c r="FCC28" s="6"/>
      <c r="FCD28" s="6"/>
      <c r="FCE28" s="6"/>
      <c r="FCF28" s="6"/>
      <c r="FCG28" s="6"/>
      <c r="FCH28" s="6"/>
      <c r="FCI28" s="6"/>
      <c r="FCJ28" s="6"/>
      <c r="FCK28" s="6"/>
      <c r="FCL28" s="6"/>
      <c r="FCM28" s="6"/>
      <c r="FCN28" s="6"/>
      <c r="FCO28" s="6"/>
      <c r="FCP28" s="6"/>
      <c r="FCQ28" s="6"/>
      <c r="FCR28" s="6"/>
      <c r="FCS28" s="6"/>
      <c r="FCT28" s="6"/>
      <c r="FCU28" s="6"/>
      <c r="FCV28" s="6"/>
      <c r="FCW28" s="6"/>
      <c r="FCX28" s="6"/>
      <c r="FCY28" s="6"/>
      <c r="FCZ28" s="6"/>
      <c r="FDA28" s="6"/>
      <c r="FDB28" s="6"/>
      <c r="FDC28" s="6"/>
      <c r="FDD28" s="6"/>
      <c r="FDE28" s="6"/>
      <c r="FDF28" s="6"/>
      <c r="FDG28" s="6"/>
      <c r="FDH28" s="6"/>
      <c r="FDI28" s="6"/>
      <c r="FDJ28" s="6"/>
      <c r="FDK28" s="6"/>
      <c r="FDL28" s="6"/>
      <c r="FDM28" s="6"/>
      <c r="FDN28" s="6"/>
      <c r="FDO28" s="6"/>
      <c r="FDP28" s="6"/>
      <c r="FDQ28" s="6"/>
      <c r="FDR28" s="6"/>
      <c r="FDS28" s="6"/>
      <c r="FDT28" s="6"/>
      <c r="FDU28" s="6"/>
      <c r="FDV28" s="6"/>
      <c r="FDW28" s="6"/>
      <c r="FDX28" s="6"/>
      <c r="FDY28" s="6"/>
      <c r="FDZ28" s="6"/>
      <c r="FEA28" s="6"/>
      <c r="FEB28" s="6"/>
      <c r="FEC28" s="6"/>
      <c r="FED28" s="6"/>
      <c r="FEE28" s="6"/>
      <c r="FEF28" s="6"/>
      <c r="FEG28" s="6"/>
      <c r="FEH28" s="6"/>
      <c r="FEI28" s="6"/>
      <c r="FEJ28" s="6"/>
      <c r="FEK28" s="6"/>
      <c r="FEL28" s="6"/>
      <c r="FEM28" s="6"/>
      <c r="FEN28" s="6"/>
      <c r="FEO28" s="6"/>
      <c r="FEP28" s="6"/>
      <c r="FEQ28" s="6"/>
      <c r="FER28" s="6"/>
      <c r="FES28" s="6"/>
      <c r="FET28" s="6"/>
      <c r="FEU28" s="6"/>
      <c r="FEV28" s="6"/>
      <c r="FEW28" s="6"/>
      <c r="FEX28" s="6"/>
      <c r="FEY28" s="6"/>
      <c r="FEZ28" s="6"/>
      <c r="FFA28" s="6"/>
      <c r="FFB28" s="6"/>
      <c r="FFC28" s="6"/>
      <c r="FFD28" s="6"/>
      <c r="FFE28" s="6"/>
      <c r="FFF28" s="6"/>
      <c r="FFG28" s="6"/>
      <c r="FFH28" s="6"/>
      <c r="FFI28" s="6"/>
      <c r="FFJ28" s="6"/>
      <c r="FFK28" s="6"/>
      <c r="FFL28" s="6"/>
      <c r="FFM28" s="6"/>
      <c r="FFN28" s="6"/>
      <c r="FFO28" s="6"/>
      <c r="FFP28" s="6"/>
      <c r="FFQ28" s="6"/>
      <c r="FFR28" s="6"/>
      <c r="FFS28" s="6"/>
      <c r="FFT28" s="6"/>
      <c r="FFU28" s="6"/>
      <c r="FFV28" s="6"/>
      <c r="FFW28" s="6"/>
      <c r="FFX28" s="6"/>
      <c r="FFY28" s="6"/>
      <c r="FFZ28" s="6"/>
      <c r="FGA28" s="6"/>
      <c r="FGB28" s="6"/>
      <c r="FGC28" s="6"/>
      <c r="FGD28" s="6"/>
      <c r="FGE28" s="6"/>
      <c r="FGF28" s="6"/>
      <c r="FGG28" s="6"/>
      <c r="FGH28" s="6"/>
      <c r="FGI28" s="6"/>
      <c r="FGJ28" s="6"/>
      <c r="FGK28" s="6"/>
      <c r="FGL28" s="6"/>
      <c r="FGM28" s="6"/>
      <c r="FGN28" s="6"/>
      <c r="FGO28" s="6"/>
      <c r="FGP28" s="6"/>
      <c r="FGQ28" s="6"/>
      <c r="FGR28" s="6"/>
      <c r="FGS28" s="6"/>
      <c r="FGT28" s="6"/>
      <c r="FGU28" s="6"/>
      <c r="FGV28" s="6"/>
      <c r="FGW28" s="6"/>
      <c r="FGX28" s="6"/>
      <c r="FGY28" s="6"/>
      <c r="FGZ28" s="6"/>
      <c r="FHA28" s="6"/>
      <c r="FHB28" s="6"/>
      <c r="FHC28" s="6"/>
      <c r="FHD28" s="6"/>
      <c r="FHE28" s="6"/>
      <c r="FHF28" s="6"/>
      <c r="FHG28" s="6"/>
      <c r="FHH28" s="6"/>
      <c r="FHI28" s="6"/>
      <c r="FHJ28" s="6"/>
      <c r="FHK28" s="6"/>
      <c r="FHL28" s="6"/>
      <c r="FHM28" s="6"/>
      <c r="FHN28" s="6"/>
      <c r="FHO28" s="6"/>
      <c r="FHP28" s="6"/>
      <c r="FHQ28" s="6"/>
      <c r="FHR28" s="6"/>
      <c r="FHS28" s="6"/>
      <c r="FHT28" s="6"/>
      <c r="FHU28" s="6"/>
      <c r="FHV28" s="6"/>
      <c r="FHW28" s="6"/>
      <c r="FHX28" s="6"/>
      <c r="FHY28" s="6"/>
      <c r="FHZ28" s="6"/>
      <c r="FIA28" s="6"/>
      <c r="FIB28" s="6"/>
      <c r="FIC28" s="6"/>
      <c r="FID28" s="6"/>
      <c r="FIE28" s="6"/>
      <c r="FIF28" s="6"/>
      <c r="FIG28" s="6"/>
      <c r="FIH28" s="6"/>
      <c r="FII28" s="6"/>
      <c r="FIJ28" s="6"/>
      <c r="FIK28" s="6"/>
      <c r="FIL28" s="6"/>
      <c r="FIM28" s="6"/>
      <c r="FIN28" s="6"/>
      <c r="FIO28" s="6"/>
      <c r="FIP28" s="6"/>
      <c r="FIQ28" s="6"/>
      <c r="FIR28" s="6"/>
      <c r="FIS28" s="6"/>
      <c r="FIT28" s="6"/>
      <c r="FIU28" s="6"/>
      <c r="FIV28" s="6"/>
      <c r="FIW28" s="6"/>
      <c r="FIX28" s="6"/>
      <c r="FIY28" s="6"/>
      <c r="FIZ28" s="6"/>
      <c r="FJA28" s="6"/>
      <c r="FJB28" s="6"/>
      <c r="FJC28" s="6"/>
      <c r="FJD28" s="6"/>
      <c r="FJE28" s="6"/>
      <c r="FJF28" s="6"/>
      <c r="FJG28" s="6"/>
      <c r="FJH28" s="6"/>
      <c r="FJI28" s="6"/>
      <c r="FJJ28" s="6"/>
      <c r="FJK28" s="6"/>
      <c r="FJL28" s="6"/>
      <c r="FJM28" s="6"/>
      <c r="FJN28" s="6"/>
      <c r="FJO28" s="6"/>
      <c r="FJP28" s="6"/>
      <c r="FJQ28" s="6"/>
      <c r="FJR28" s="6"/>
      <c r="FJS28" s="6"/>
      <c r="FJT28" s="6"/>
      <c r="FJU28" s="6"/>
      <c r="FJV28" s="6"/>
      <c r="FJW28" s="6"/>
      <c r="FJX28" s="6"/>
      <c r="FJY28" s="6"/>
      <c r="FJZ28" s="6"/>
      <c r="FKA28" s="6"/>
      <c r="FKB28" s="6"/>
      <c r="FKC28" s="6"/>
      <c r="FKD28" s="6"/>
      <c r="FKE28" s="6"/>
      <c r="FKF28" s="6"/>
      <c r="FKG28" s="6"/>
      <c r="FKH28" s="6"/>
      <c r="FKI28" s="6"/>
      <c r="FKJ28" s="6"/>
      <c r="FKK28" s="6"/>
      <c r="FKL28" s="6"/>
      <c r="FKM28" s="6"/>
      <c r="FKN28" s="6"/>
      <c r="FKO28" s="6"/>
      <c r="FKP28" s="6"/>
      <c r="FKQ28" s="6"/>
      <c r="FKR28" s="6"/>
      <c r="FKS28" s="6"/>
      <c r="FKT28" s="6"/>
      <c r="FKU28" s="6"/>
      <c r="FKV28" s="6"/>
      <c r="FKW28" s="6"/>
      <c r="FKX28" s="6"/>
      <c r="FKY28" s="6"/>
      <c r="FKZ28" s="6"/>
      <c r="FLA28" s="6"/>
      <c r="FLB28" s="6"/>
      <c r="FLC28" s="6"/>
      <c r="FLD28" s="6"/>
      <c r="FLE28" s="6"/>
      <c r="FLF28" s="6"/>
      <c r="FLG28" s="6"/>
      <c r="FLH28" s="6"/>
      <c r="FLI28" s="6"/>
      <c r="FLJ28" s="6"/>
      <c r="FLK28" s="6"/>
      <c r="FLL28" s="6"/>
      <c r="FLM28" s="6"/>
      <c r="FLN28" s="6"/>
      <c r="FLO28" s="6"/>
      <c r="FLP28" s="6"/>
      <c r="FLQ28" s="6"/>
      <c r="FLR28" s="6"/>
      <c r="FLS28" s="6"/>
      <c r="FLT28" s="6"/>
      <c r="FLU28" s="6"/>
      <c r="FLV28" s="6"/>
      <c r="FLW28" s="6"/>
      <c r="FLX28" s="6"/>
      <c r="FLY28" s="6"/>
      <c r="FLZ28" s="6"/>
      <c r="FMA28" s="6"/>
      <c r="FMB28" s="6"/>
      <c r="FMC28" s="6"/>
      <c r="FMD28" s="6"/>
      <c r="FME28" s="6"/>
      <c r="FMF28" s="6"/>
      <c r="FMG28" s="6"/>
      <c r="FMH28" s="6"/>
      <c r="FMI28" s="6"/>
      <c r="FMJ28" s="6"/>
      <c r="FMK28" s="6"/>
      <c r="FML28" s="6"/>
      <c r="FMM28" s="6"/>
      <c r="FMN28" s="6"/>
      <c r="FMO28" s="6"/>
      <c r="FMP28" s="6"/>
      <c r="FMQ28" s="6"/>
      <c r="FMR28" s="6"/>
      <c r="FMS28" s="6"/>
      <c r="FMT28" s="6"/>
      <c r="FMU28" s="6"/>
      <c r="FMV28" s="6"/>
      <c r="FMW28" s="6"/>
      <c r="FMX28" s="6"/>
      <c r="FMY28" s="6"/>
      <c r="FMZ28" s="6"/>
      <c r="FNA28" s="6"/>
      <c r="FNB28" s="6"/>
      <c r="FNC28" s="6"/>
      <c r="FND28" s="6"/>
      <c r="FNE28" s="6"/>
      <c r="FNF28" s="6"/>
      <c r="FNG28" s="6"/>
      <c r="FNH28" s="6"/>
      <c r="FNI28" s="6"/>
      <c r="FNJ28" s="6"/>
      <c r="FNK28" s="6"/>
      <c r="FNL28" s="6"/>
      <c r="FNM28" s="6"/>
      <c r="FNN28" s="6"/>
      <c r="FNO28" s="6"/>
      <c r="FNP28" s="6"/>
      <c r="FNQ28" s="6"/>
      <c r="FNR28" s="6"/>
      <c r="FNS28" s="6"/>
      <c r="FNT28" s="6"/>
      <c r="FNU28" s="6"/>
      <c r="FNV28" s="6"/>
      <c r="FNW28" s="6"/>
      <c r="FNX28" s="6"/>
      <c r="FNY28" s="6"/>
      <c r="FNZ28" s="6"/>
      <c r="FOA28" s="6"/>
      <c r="FOB28" s="6"/>
      <c r="FOC28" s="6"/>
      <c r="FOD28" s="6"/>
      <c r="FOE28" s="6"/>
      <c r="FOF28" s="6"/>
      <c r="FOG28" s="6"/>
      <c r="FOH28" s="6"/>
      <c r="FOI28" s="6"/>
      <c r="FOJ28" s="6"/>
      <c r="FOK28" s="6"/>
      <c r="FOL28" s="6"/>
      <c r="FOM28" s="6"/>
      <c r="FON28" s="6"/>
      <c r="FOO28" s="6"/>
      <c r="FOP28" s="6"/>
      <c r="FOQ28" s="6"/>
      <c r="FOR28" s="6"/>
      <c r="FOS28" s="6"/>
      <c r="FOT28" s="6"/>
      <c r="FOU28" s="6"/>
      <c r="FOV28" s="6"/>
      <c r="FOW28" s="6"/>
      <c r="FOX28" s="6"/>
      <c r="FOY28" s="6"/>
      <c r="FOZ28" s="6"/>
      <c r="FPA28" s="6"/>
      <c r="FPB28" s="6"/>
      <c r="FPC28" s="6"/>
      <c r="FPD28" s="6"/>
      <c r="FPE28" s="6"/>
      <c r="FPF28" s="6"/>
      <c r="FPG28" s="6"/>
      <c r="FPH28" s="6"/>
      <c r="FPI28" s="6"/>
      <c r="FPJ28" s="6"/>
      <c r="FPK28" s="6"/>
      <c r="FPL28" s="6"/>
      <c r="FPM28" s="6"/>
      <c r="FPN28" s="6"/>
      <c r="FPO28" s="6"/>
      <c r="FPP28" s="6"/>
      <c r="FPQ28" s="6"/>
      <c r="FPR28" s="6"/>
      <c r="FPS28" s="6"/>
      <c r="FPT28" s="6"/>
      <c r="FPU28" s="6"/>
      <c r="FPV28" s="6"/>
      <c r="FPW28" s="6"/>
      <c r="FPX28" s="6"/>
      <c r="FPY28" s="6"/>
      <c r="FPZ28" s="6"/>
      <c r="FQA28" s="6"/>
      <c r="FQB28" s="6"/>
      <c r="FQC28" s="6"/>
      <c r="FQD28" s="6"/>
      <c r="FQE28" s="6"/>
      <c r="FQF28" s="6"/>
      <c r="FQG28" s="6"/>
      <c r="FQH28" s="6"/>
      <c r="FQI28" s="6"/>
      <c r="FQJ28" s="6"/>
      <c r="FQK28" s="6"/>
      <c r="FQL28" s="6"/>
      <c r="FQM28" s="6"/>
      <c r="FQN28" s="6"/>
      <c r="FQO28" s="6"/>
      <c r="FQP28" s="6"/>
      <c r="FQQ28" s="6"/>
      <c r="FQR28" s="6"/>
      <c r="FQS28" s="6"/>
      <c r="FQT28" s="6"/>
      <c r="FQU28" s="6"/>
      <c r="FQV28" s="6"/>
      <c r="FQW28" s="6"/>
      <c r="FQX28" s="6"/>
      <c r="FQY28" s="6"/>
      <c r="FQZ28" s="6"/>
      <c r="FRA28" s="6"/>
      <c r="FRB28" s="6"/>
      <c r="FRC28" s="6"/>
      <c r="FRD28" s="6"/>
      <c r="FRE28" s="6"/>
      <c r="FRF28" s="6"/>
      <c r="FRG28" s="6"/>
      <c r="FRH28" s="6"/>
      <c r="FRI28" s="6"/>
      <c r="FRJ28" s="6"/>
      <c r="FRK28" s="6"/>
      <c r="FRL28" s="6"/>
      <c r="FRM28" s="6"/>
      <c r="FRN28" s="6"/>
      <c r="FRO28" s="6"/>
      <c r="FRP28" s="6"/>
      <c r="FRQ28" s="6"/>
      <c r="FRR28" s="6"/>
      <c r="FRS28" s="6"/>
      <c r="FRT28" s="6"/>
      <c r="FRU28" s="6"/>
      <c r="FRV28" s="6"/>
      <c r="FRW28" s="6"/>
      <c r="FRX28" s="6"/>
      <c r="FRY28" s="6"/>
      <c r="FRZ28" s="6"/>
      <c r="FSA28" s="6"/>
      <c r="FSB28" s="6"/>
      <c r="FSC28" s="6"/>
      <c r="FSD28" s="6"/>
      <c r="FSE28" s="6"/>
      <c r="FSF28" s="6"/>
      <c r="FSG28" s="6"/>
      <c r="FSH28" s="6"/>
      <c r="FSI28" s="6"/>
      <c r="FSJ28" s="6"/>
      <c r="FSK28" s="6"/>
      <c r="FSL28" s="6"/>
      <c r="FSM28" s="6"/>
      <c r="FSN28" s="6"/>
      <c r="FSO28" s="6"/>
      <c r="FSP28" s="6"/>
      <c r="FSQ28" s="6"/>
      <c r="FSR28" s="6"/>
      <c r="FSS28" s="6"/>
      <c r="FST28" s="6"/>
      <c r="FSU28" s="6"/>
      <c r="FSV28" s="6"/>
      <c r="FSW28" s="6"/>
      <c r="FSX28" s="6"/>
      <c r="FSY28" s="6"/>
      <c r="FSZ28" s="6"/>
      <c r="FTA28" s="6"/>
      <c r="FTB28" s="6"/>
      <c r="FTC28" s="6"/>
      <c r="FTD28" s="6"/>
      <c r="FTE28" s="6"/>
      <c r="FTF28" s="6"/>
      <c r="FTG28" s="6"/>
      <c r="FTH28" s="6"/>
      <c r="FTI28" s="6"/>
      <c r="FTJ28" s="6"/>
      <c r="FTK28" s="6"/>
      <c r="FTL28" s="6"/>
      <c r="FTM28" s="6"/>
      <c r="FTN28" s="6"/>
      <c r="FTO28" s="6"/>
      <c r="FTP28" s="6"/>
      <c r="FTQ28" s="6"/>
      <c r="FTR28" s="6"/>
      <c r="FTS28" s="6"/>
      <c r="FTT28" s="6"/>
      <c r="FTU28" s="6"/>
      <c r="FTV28" s="6"/>
      <c r="FTW28" s="6"/>
      <c r="FTX28" s="6"/>
      <c r="FTY28" s="6"/>
      <c r="FTZ28" s="6"/>
      <c r="FUA28" s="6"/>
      <c r="FUB28" s="6"/>
      <c r="FUC28" s="6"/>
      <c r="FUD28" s="6"/>
      <c r="FUE28" s="6"/>
      <c r="FUF28" s="6"/>
      <c r="FUG28" s="6"/>
      <c r="FUH28" s="6"/>
      <c r="FUI28" s="6"/>
      <c r="FUJ28" s="6"/>
      <c r="FUK28" s="6"/>
      <c r="FUL28" s="6"/>
      <c r="FUM28" s="6"/>
      <c r="FUN28" s="6"/>
      <c r="FUO28" s="6"/>
      <c r="FUP28" s="6"/>
      <c r="FUQ28" s="6"/>
      <c r="FUR28" s="6"/>
      <c r="FUS28" s="6"/>
      <c r="FUT28" s="6"/>
      <c r="FUU28" s="6"/>
      <c r="FUV28" s="6"/>
      <c r="FUW28" s="6"/>
      <c r="FUX28" s="6"/>
      <c r="FUY28" s="6"/>
      <c r="FUZ28" s="6"/>
      <c r="FVA28" s="6"/>
      <c r="FVB28" s="6"/>
      <c r="FVC28" s="6"/>
      <c r="FVD28" s="6"/>
      <c r="FVE28" s="6"/>
      <c r="FVF28" s="6"/>
      <c r="FVG28" s="6"/>
      <c r="FVH28" s="6"/>
      <c r="FVI28" s="6"/>
      <c r="FVJ28" s="6"/>
      <c r="FVK28" s="6"/>
      <c r="FVL28" s="6"/>
      <c r="FVM28" s="6"/>
      <c r="FVN28" s="6"/>
      <c r="FVO28" s="6"/>
      <c r="FVP28" s="6"/>
      <c r="FVQ28" s="6"/>
      <c r="FVR28" s="6"/>
      <c r="FVS28" s="6"/>
      <c r="FVT28" s="6"/>
      <c r="FVU28" s="6"/>
      <c r="FVV28" s="6"/>
      <c r="FVW28" s="6"/>
      <c r="FVX28" s="6"/>
      <c r="FVY28" s="6"/>
      <c r="FVZ28" s="6"/>
      <c r="FWA28" s="6"/>
      <c r="FWB28" s="6"/>
      <c r="FWC28" s="6"/>
      <c r="FWD28" s="6"/>
      <c r="FWE28" s="6"/>
      <c r="FWF28" s="6"/>
      <c r="FWG28" s="6"/>
      <c r="FWH28" s="6"/>
      <c r="FWI28" s="6"/>
      <c r="FWJ28" s="6"/>
      <c r="FWK28" s="6"/>
      <c r="FWL28" s="6"/>
      <c r="FWM28" s="6"/>
      <c r="FWN28" s="6"/>
      <c r="FWO28" s="6"/>
      <c r="FWP28" s="6"/>
      <c r="FWQ28" s="6"/>
      <c r="FWR28" s="6"/>
      <c r="FWS28" s="6"/>
      <c r="FWT28" s="6"/>
      <c r="FWU28" s="6"/>
      <c r="FWV28" s="6"/>
      <c r="FWW28" s="6"/>
      <c r="FWX28" s="6"/>
      <c r="FWY28" s="6"/>
      <c r="FWZ28" s="6"/>
      <c r="FXA28" s="6"/>
      <c r="FXB28" s="6"/>
      <c r="FXC28" s="6"/>
      <c r="FXD28" s="6"/>
      <c r="FXE28" s="6"/>
      <c r="FXF28" s="6"/>
      <c r="FXG28" s="6"/>
      <c r="FXH28" s="6"/>
      <c r="FXI28" s="6"/>
      <c r="FXJ28" s="6"/>
      <c r="FXK28" s="6"/>
      <c r="FXL28" s="6"/>
      <c r="FXM28" s="6"/>
      <c r="FXN28" s="6"/>
      <c r="FXO28" s="6"/>
      <c r="FXP28" s="6"/>
      <c r="FXQ28" s="6"/>
      <c r="FXR28" s="6"/>
      <c r="FXS28" s="6"/>
      <c r="FXT28" s="6"/>
      <c r="FXU28" s="6"/>
      <c r="FXV28" s="6"/>
      <c r="FXW28" s="6"/>
      <c r="FXX28" s="6"/>
      <c r="FXY28" s="6"/>
      <c r="FXZ28" s="6"/>
      <c r="FYA28" s="6"/>
      <c r="FYB28" s="6"/>
      <c r="FYC28" s="6"/>
      <c r="FYD28" s="6"/>
      <c r="FYE28" s="6"/>
      <c r="FYF28" s="6"/>
      <c r="FYG28" s="6"/>
      <c r="FYH28" s="6"/>
      <c r="FYI28" s="6"/>
      <c r="FYJ28" s="6"/>
      <c r="FYK28" s="6"/>
      <c r="FYL28" s="6"/>
      <c r="FYM28" s="6"/>
      <c r="FYN28" s="6"/>
      <c r="FYO28" s="6"/>
      <c r="FYP28" s="6"/>
      <c r="FYQ28" s="6"/>
      <c r="FYR28" s="6"/>
      <c r="FYS28" s="6"/>
      <c r="FYT28" s="6"/>
      <c r="FYU28" s="6"/>
      <c r="FYV28" s="6"/>
      <c r="FYW28" s="6"/>
      <c r="FYX28" s="6"/>
      <c r="FYY28" s="6"/>
      <c r="FYZ28" s="6"/>
      <c r="FZA28" s="6"/>
      <c r="FZB28" s="6"/>
      <c r="FZC28" s="6"/>
      <c r="FZD28" s="6"/>
      <c r="FZE28" s="6"/>
      <c r="FZF28" s="6"/>
      <c r="FZG28" s="6"/>
      <c r="FZH28" s="6"/>
      <c r="FZI28" s="6"/>
      <c r="FZJ28" s="6"/>
      <c r="FZK28" s="6"/>
      <c r="FZL28" s="6"/>
      <c r="FZM28" s="6"/>
      <c r="FZN28" s="6"/>
      <c r="FZO28" s="6"/>
      <c r="FZP28" s="6"/>
      <c r="FZQ28" s="6"/>
      <c r="FZR28" s="6"/>
      <c r="FZS28" s="6"/>
      <c r="FZT28" s="6"/>
      <c r="FZU28" s="6"/>
      <c r="FZV28" s="6"/>
      <c r="FZW28" s="6"/>
      <c r="FZX28" s="6"/>
      <c r="FZY28" s="6"/>
      <c r="FZZ28" s="6"/>
      <c r="GAA28" s="6"/>
      <c r="GAB28" s="6"/>
      <c r="GAC28" s="6"/>
      <c r="GAD28" s="6"/>
      <c r="GAE28" s="6"/>
      <c r="GAF28" s="6"/>
      <c r="GAG28" s="6"/>
      <c r="GAH28" s="6"/>
      <c r="GAI28" s="6"/>
      <c r="GAJ28" s="6"/>
      <c r="GAK28" s="6"/>
      <c r="GAL28" s="6"/>
      <c r="GAM28" s="6"/>
      <c r="GAN28" s="6"/>
      <c r="GAO28" s="6"/>
      <c r="GAP28" s="6"/>
      <c r="GAQ28" s="6"/>
      <c r="GAR28" s="6"/>
      <c r="GAS28" s="6"/>
      <c r="GAT28" s="6"/>
      <c r="GAU28" s="6"/>
      <c r="GAV28" s="6"/>
      <c r="GAW28" s="6"/>
      <c r="GAX28" s="6"/>
      <c r="GAY28" s="6"/>
      <c r="GAZ28" s="6"/>
      <c r="GBA28" s="6"/>
      <c r="GBB28" s="6"/>
      <c r="GBC28" s="6"/>
      <c r="GBD28" s="6"/>
      <c r="GBE28" s="6"/>
      <c r="GBF28" s="6"/>
      <c r="GBG28" s="6"/>
      <c r="GBH28" s="6"/>
      <c r="GBI28" s="6"/>
      <c r="GBJ28" s="6"/>
      <c r="GBK28" s="6"/>
      <c r="GBL28" s="6"/>
      <c r="GBM28" s="6"/>
      <c r="GBN28" s="6"/>
      <c r="GBO28" s="6"/>
      <c r="GBP28" s="6"/>
      <c r="GBQ28" s="6"/>
      <c r="GBR28" s="6"/>
      <c r="GBS28" s="6"/>
      <c r="GBT28" s="6"/>
      <c r="GBU28" s="6"/>
      <c r="GBV28" s="6"/>
      <c r="GBW28" s="6"/>
      <c r="GBX28" s="6"/>
      <c r="GBY28" s="6"/>
      <c r="GBZ28" s="6"/>
      <c r="GCA28" s="6"/>
      <c r="GCB28" s="6"/>
      <c r="GCC28" s="6"/>
      <c r="GCD28" s="6"/>
      <c r="GCE28" s="6"/>
      <c r="GCF28" s="6"/>
      <c r="GCG28" s="6"/>
      <c r="GCH28" s="6"/>
      <c r="GCI28" s="6"/>
      <c r="GCJ28" s="6"/>
      <c r="GCK28" s="6"/>
      <c r="GCL28" s="6"/>
      <c r="GCM28" s="6"/>
      <c r="GCN28" s="6"/>
      <c r="GCO28" s="6"/>
      <c r="GCP28" s="6"/>
      <c r="GCQ28" s="6"/>
      <c r="GCR28" s="6"/>
      <c r="GCS28" s="6"/>
      <c r="GCT28" s="6"/>
      <c r="GCU28" s="6"/>
      <c r="GCV28" s="6"/>
      <c r="GCW28" s="6"/>
      <c r="GCX28" s="6"/>
      <c r="GCY28" s="6"/>
      <c r="GCZ28" s="6"/>
      <c r="GDA28" s="6"/>
      <c r="GDB28" s="6"/>
      <c r="GDC28" s="6"/>
      <c r="GDD28" s="6"/>
      <c r="GDE28" s="6"/>
      <c r="GDF28" s="6"/>
      <c r="GDG28" s="6"/>
      <c r="GDH28" s="6"/>
      <c r="GDI28" s="6"/>
      <c r="GDJ28" s="6"/>
      <c r="GDK28" s="6"/>
      <c r="GDL28" s="6"/>
      <c r="GDM28" s="6"/>
      <c r="GDN28" s="6"/>
      <c r="GDO28" s="6"/>
      <c r="GDP28" s="6"/>
      <c r="GDQ28" s="6"/>
      <c r="GDR28" s="6"/>
      <c r="GDS28" s="6"/>
      <c r="GDT28" s="6"/>
      <c r="GDU28" s="6"/>
      <c r="GDV28" s="6"/>
      <c r="GDW28" s="6"/>
      <c r="GDX28" s="6"/>
      <c r="GDY28" s="6"/>
      <c r="GDZ28" s="6"/>
      <c r="GEA28" s="6"/>
      <c r="GEB28" s="6"/>
      <c r="GEC28" s="6"/>
      <c r="GED28" s="6"/>
      <c r="GEE28" s="6"/>
      <c r="GEF28" s="6"/>
      <c r="GEG28" s="6"/>
      <c r="GEH28" s="6"/>
      <c r="GEI28" s="6"/>
      <c r="GEJ28" s="6"/>
      <c r="GEK28" s="6"/>
      <c r="GEL28" s="6"/>
      <c r="GEM28" s="6"/>
      <c r="GEN28" s="6"/>
      <c r="GEO28" s="6"/>
      <c r="GEP28" s="6"/>
      <c r="GEQ28" s="6"/>
      <c r="GER28" s="6"/>
      <c r="GES28" s="6"/>
      <c r="GET28" s="6"/>
      <c r="GEU28" s="6"/>
      <c r="GEV28" s="6"/>
      <c r="GEW28" s="6"/>
      <c r="GEX28" s="6"/>
      <c r="GEY28" s="6"/>
      <c r="GEZ28" s="6"/>
      <c r="GFA28" s="6"/>
      <c r="GFB28" s="6"/>
      <c r="GFC28" s="6"/>
      <c r="GFD28" s="6"/>
      <c r="GFE28" s="6"/>
      <c r="GFF28" s="6"/>
      <c r="GFG28" s="6"/>
      <c r="GFH28" s="6"/>
      <c r="GFI28" s="6"/>
      <c r="GFJ28" s="6"/>
      <c r="GFK28" s="6"/>
      <c r="GFL28" s="6"/>
      <c r="GFM28" s="6"/>
      <c r="GFN28" s="6"/>
      <c r="GFO28" s="6"/>
      <c r="GFP28" s="6"/>
      <c r="GFQ28" s="6"/>
      <c r="GFR28" s="6"/>
      <c r="GFS28" s="6"/>
      <c r="GFT28" s="6"/>
      <c r="GFU28" s="6"/>
      <c r="GFV28" s="6"/>
      <c r="GFW28" s="6"/>
      <c r="GFX28" s="6"/>
      <c r="GFY28" s="6"/>
      <c r="GFZ28" s="6"/>
      <c r="GGA28" s="6"/>
      <c r="GGB28" s="6"/>
      <c r="GGC28" s="6"/>
      <c r="GGD28" s="6"/>
      <c r="GGE28" s="6"/>
      <c r="GGF28" s="6"/>
      <c r="GGG28" s="6"/>
      <c r="GGH28" s="6"/>
      <c r="GGI28" s="6"/>
      <c r="GGJ28" s="6"/>
      <c r="GGK28" s="6"/>
      <c r="GGL28" s="6"/>
      <c r="GGM28" s="6"/>
      <c r="GGN28" s="6"/>
      <c r="GGO28" s="6"/>
      <c r="GGP28" s="6"/>
      <c r="GGQ28" s="6"/>
      <c r="GGR28" s="6"/>
      <c r="GGS28" s="6"/>
      <c r="GGT28" s="6"/>
      <c r="GGU28" s="6"/>
      <c r="GGV28" s="6"/>
      <c r="GGW28" s="6"/>
      <c r="GGX28" s="6"/>
      <c r="GGY28" s="6"/>
      <c r="GGZ28" s="6"/>
      <c r="GHA28" s="6"/>
      <c r="GHB28" s="6"/>
      <c r="GHC28" s="6"/>
      <c r="GHD28" s="6"/>
      <c r="GHE28" s="6"/>
      <c r="GHF28" s="6"/>
      <c r="GHG28" s="6"/>
      <c r="GHH28" s="6"/>
      <c r="GHI28" s="6"/>
      <c r="GHJ28" s="6"/>
      <c r="GHK28" s="6"/>
      <c r="GHL28" s="6"/>
      <c r="GHM28" s="6"/>
      <c r="GHN28" s="6"/>
      <c r="GHO28" s="6"/>
      <c r="GHP28" s="6"/>
      <c r="GHQ28" s="6"/>
      <c r="GHR28" s="6"/>
      <c r="GHS28" s="6"/>
      <c r="GHT28" s="6"/>
      <c r="GHU28" s="6"/>
      <c r="GHV28" s="6"/>
      <c r="GHW28" s="6"/>
      <c r="GHX28" s="6"/>
      <c r="GHY28" s="6"/>
      <c r="GHZ28" s="6"/>
      <c r="GIA28" s="6"/>
      <c r="GIB28" s="6"/>
      <c r="GIC28" s="6"/>
      <c r="GID28" s="6"/>
      <c r="GIE28" s="6"/>
      <c r="GIF28" s="6"/>
      <c r="GIG28" s="6"/>
      <c r="GIH28" s="6"/>
      <c r="GII28" s="6"/>
      <c r="GIJ28" s="6"/>
      <c r="GIK28" s="6"/>
      <c r="GIL28" s="6"/>
      <c r="GIM28" s="6"/>
      <c r="GIN28" s="6"/>
      <c r="GIO28" s="6"/>
      <c r="GIP28" s="6"/>
      <c r="GIQ28" s="6"/>
      <c r="GIR28" s="6"/>
      <c r="GIS28" s="6"/>
      <c r="GIT28" s="6"/>
      <c r="GIU28" s="6"/>
      <c r="GIV28" s="6"/>
      <c r="GIW28" s="6"/>
      <c r="GIX28" s="6"/>
      <c r="GIY28" s="6"/>
      <c r="GIZ28" s="6"/>
      <c r="GJA28" s="6"/>
      <c r="GJB28" s="6"/>
      <c r="GJC28" s="6"/>
      <c r="GJD28" s="6"/>
      <c r="GJE28" s="6"/>
      <c r="GJF28" s="6"/>
      <c r="GJG28" s="6"/>
      <c r="GJH28" s="6"/>
      <c r="GJI28" s="6"/>
      <c r="GJJ28" s="6"/>
      <c r="GJK28" s="6"/>
      <c r="GJL28" s="6"/>
      <c r="GJM28" s="6"/>
      <c r="GJN28" s="6"/>
      <c r="GJO28" s="6"/>
      <c r="GJP28" s="6"/>
      <c r="GJQ28" s="6"/>
      <c r="GJR28" s="6"/>
      <c r="GJS28" s="6"/>
      <c r="GJT28" s="6"/>
      <c r="GJU28" s="6"/>
      <c r="GJV28" s="6"/>
      <c r="GJW28" s="6"/>
      <c r="GJX28" s="6"/>
      <c r="GJY28" s="6"/>
      <c r="GJZ28" s="6"/>
      <c r="GKA28" s="6"/>
      <c r="GKB28" s="6"/>
      <c r="GKC28" s="6"/>
      <c r="GKD28" s="6"/>
      <c r="GKE28" s="6"/>
      <c r="GKF28" s="6"/>
      <c r="GKG28" s="6"/>
      <c r="GKH28" s="6"/>
      <c r="GKI28" s="6"/>
      <c r="GKJ28" s="6"/>
      <c r="GKK28" s="6"/>
      <c r="GKL28" s="6"/>
      <c r="GKM28" s="6"/>
      <c r="GKN28" s="6"/>
      <c r="GKO28" s="6"/>
      <c r="GKP28" s="6"/>
      <c r="GKQ28" s="6"/>
      <c r="GKR28" s="6"/>
      <c r="GKS28" s="6"/>
      <c r="GKT28" s="6"/>
      <c r="GKU28" s="6"/>
      <c r="GKV28" s="6"/>
      <c r="GKW28" s="6"/>
      <c r="GKX28" s="6"/>
      <c r="GKY28" s="6"/>
      <c r="GKZ28" s="6"/>
      <c r="GLA28" s="6"/>
      <c r="GLB28" s="6"/>
      <c r="GLC28" s="6"/>
      <c r="GLD28" s="6"/>
      <c r="GLE28" s="6"/>
      <c r="GLF28" s="6"/>
      <c r="GLG28" s="6"/>
      <c r="GLH28" s="6"/>
      <c r="GLI28" s="6"/>
      <c r="GLJ28" s="6"/>
      <c r="GLK28" s="6"/>
      <c r="GLL28" s="6"/>
      <c r="GLM28" s="6"/>
      <c r="GLN28" s="6"/>
      <c r="GLO28" s="6"/>
      <c r="GLP28" s="6"/>
      <c r="GLQ28" s="6"/>
      <c r="GLR28" s="6"/>
      <c r="GLS28" s="6"/>
      <c r="GLT28" s="6"/>
      <c r="GLU28" s="6"/>
      <c r="GLV28" s="6"/>
      <c r="GLW28" s="6"/>
      <c r="GLX28" s="6"/>
      <c r="GLY28" s="6"/>
      <c r="GLZ28" s="6"/>
      <c r="GMA28" s="6"/>
      <c r="GMB28" s="6"/>
      <c r="GMC28" s="6"/>
      <c r="GMD28" s="6"/>
      <c r="GME28" s="6"/>
      <c r="GMF28" s="6"/>
      <c r="GMG28" s="6"/>
      <c r="GMH28" s="6"/>
      <c r="GMI28" s="6"/>
      <c r="GMJ28" s="6"/>
      <c r="GMK28" s="6"/>
      <c r="GML28" s="6"/>
      <c r="GMM28" s="6"/>
      <c r="GMN28" s="6"/>
      <c r="GMO28" s="6"/>
      <c r="GMP28" s="6"/>
      <c r="GMQ28" s="6"/>
      <c r="GMR28" s="6"/>
      <c r="GMS28" s="6"/>
      <c r="GMT28" s="6"/>
      <c r="GMU28" s="6"/>
      <c r="GMV28" s="6"/>
      <c r="GMW28" s="6"/>
      <c r="GMX28" s="6"/>
      <c r="GMY28" s="6"/>
      <c r="GMZ28" s="6"/>
      <c r="GNA28" s="6"/>
      <c r="GNB28" s="6"/>
      <c r="GNC28" s="6"/>
      <c r="GND28" s="6"/>
      <c r="GNE28" s="6"/>
      <c r="GNF28" s="6"/>
      <c r="GNG28" s="6"/>
      <c r="GNH28" s="6"/>
      <c r="GNI28" s="6"/>
      <c r="GNJ28" s="6"/>
      <c r="GNK28" s="6"/>
      <c r="GNL28" s="6"/>
      <c r="GNM28" s="6"/>
      <c r="GNN28" s="6"/>
      <c r="GNO28" s="6"/>
      <c r="GNP28" s="6"/>
      <c r="GNQ28" s="6"/>
      <c r="GNR28" s="6"/>
      <c r="GNS28" s="6"/>
      <c r="GNT28" s="6"/>
      <c r="GNU28" s="6"/>
      <c r="GNV28" s="6"/>
      <c r="GNW28" s="6"/>
      <c r="GNX28" s="6"/>
      <c r="GNY28" s="6"/>
      <c r="GNZ28" s="6"/>
      <c r="GOA28" s="6"/>
      <c r="GOB28" s="6"/>
      <c r="GOC28" s="6"/>
      <c r="GOD28" s="6"/>
      <c r="GOE28" s="6"/>
      <c r="GOF28" s="6"/>
      <c r="GOG28" s="6"/>
      <c r="GOH28" s="6"/>
      <c r="GOI28" s="6"/>
      <c r="GOJ28" s="6"/>
      <c r="GOK28" s="6"/>
      <c r="GOL28" s="6"/>
      <c r="GOM28" s="6"/>
      <c r="GON28" s="6"/>
      <c r="GOO28" s="6"/>
      <c r="GOP28" s="6"/>
      <c r="GOQ28" s="6"/>
      <c r="GOR28" s="6"/>
      <c r="GOS28" s="6"/>
      <c r="GOT28" s="6"/>
      <c r="GOU28" s="6"/>
      <c r="GOV28" s="6"/>
      <c r="GOW28" s="6"/>
      <c r="GOX28" s="6"/>
      <c r="GOY28" s="6"/>
      <c r="GOZ28" s="6"/>
      <c r="GPA28" s="6"/>
      <c r="GPB28" s="6"/>
      <c r="GPC28" s="6"/>
      <c r="GPD28" s="6"/>
      <c r="GPE28" s="6"/>
      <c r="GPF28" s="6"/>
      <c r="GPG28" s="6"/>
      <c r="GPH28" s="6"/>
      <c r="GPI28" s="6"/>
      <c r="GPJ28" s="6"/>
      <c r="GPK28" s="6"/>
      <c r="GPL28" s="6"/>
      <c r="GPM28" s="6"/>
      <c r="GPN28" s="6"/>
      <c r="GPO28" s="6"/>
      <c r="GPP28" s="6"/>
      <c r="GPQ28" s="6"/>
      <c r="GPR28" s="6"/>
      <c r="GPS28" s="6"/>
      <c r="GPT28" s="6"/>
      <c r="GPU28" s="6"/>
      <c r="GPV28" s="6"/>
      <c r="GPW28" s="6"/>
      <c r="GPX28" s="6"/>
      <c r="GPY28" s="6"/>
      <c r="GPZ28" s="6"/>
      <c r="GQA28" s="6"/>
      <c r="GQB28" s="6"/>
      <c r="GQC28" s="6"/>
      <c r="GQD28" s="6"/>
      <c r="GQE28" s="6"/>
      <c r="GQF28" s="6"/>
      <c r="GQG28" s="6"/>
      <c r="GQH28" s="6"/>
      <c r="GQI28" s="6"/>
      <c r="GQJ28" s="6"/>
      <c r="GQK28" s="6"/>
      <c r="GQL28" s="6"/>
      <c r="GQM28" s="6"/>
      <c r="GQN28" s="6"/>
      <c r="GQO28" s="6"/>
      <c r="GQP28" s="6"/>
      <c r="GQQ28" s="6"/>
      <c r="GQR28" s="6"/>
      <c r="GQS28" s="6"/>
      <c r="GQT28" s="6"/>
      <c r="GQU28" s="6"/>
      <c r="GQV28" s="6"/>
      <c r="GQW28" s="6"/>
      <c r="GQX28" s="6"/>
      <c r="GQY28" s="6"/>
      <c r="GQZ28" s="6"/>
      <c r="GRA28" s="6"/>
      <c r="GRB28" s="6"/>
      <c r="GRC28" s="6"/>
      <c r="GRD28" s="6"/>
      <c r="GRE28" s="6"/>
      <c r="GRF28" s="6"/>
      <c r="GRG28" s="6"/>
      <c r="GRH28" s="6"/>
      <c r="GRI28" s="6"/>
      <c r="GRJ28" s="6"/>
      <c r="GRK28" s="6"/>
      <c r="GRL28" s="6"/>
      <c r="GRM28" s="6"/>
      <c r="GRN28" s="6"/>
      <c r="GRO28" s="6"/>
      <c r="GRP28" s="6"/>
      <c r="GRQ28" s="6"/>
      <c r="GRR28" s="6"/>
      <c r="GRS28" s="6"/>
      <c r="GRT28" s="6"/>
      <c r="GRU28" s="6"/>
      <c r="GRV28" s="6"/>
      <c r="GRW28" s="6"/>
      <c r="GRX28" s="6"/>
      <c r="GRY28" s="6"/>
      <c r="GRZ28" s="6"/>
      <c r="GSA28" s="6"/>
      <c r="GSB28" s="6"/>
      <c r="GSC28" s="6"/>
      <c r="GSD28" s="6"/>
      <c r="GSE28" s="6"/>
      <c r="GSF28" s="6"/>
      <c r="GSG28" s="6"/>
      <c r="GSH28" s="6"/>
      <c r="GSI28" s="6"/>
      <c r="GSJ28" s="6"/>
      <c r="GSK28" s="6"/>
      <c r="GSL28" s="6"/>
      <c r="GSM28" s="6"/>
      <c r="GSN28" s="6"/>
      <c r="GSO28" s="6"/>
      <c r="GSP28" s="6"/>
      <c r="GSQ28" s="6"/>
      <c r="GSR28" s="6"/>
      <c r="GSS28" s="6"/>
      <c r="GST28" s="6"/>
      <c r="GSU28" s="6"/>
      <c r="GSV28" s="6"/>
      <c r="GSW28" s="6"/>
      <c r="GSX28" s="6"/>
      <c r="GSY28" s="6"/>
      <c r="GSZ28" s="6"/>
      <c r="GTA28" s="6"/>
      <c r="GTB28" s="6"/>
      <c r="GTC28" s="6"/>
      <c r="GTD28" s="6"/>
      <c r="GTE28" s="6"/>
      <c r="GTF28" s="6"/>
      <c r="GTG28" s="6"/>
      <c r="GTH28" s="6"/>
      <c r="GTI28" s="6"/>
      <c r="GTJ28" s="6"/>
      <c r="GTK28" s="6"/>
      <c r="GTL28" s="6"/>
      <c r="GTM28" s="6"/>
      <c r="GTN28" s="6"/>
      <c r="GTO28" s="6"/>
      <c r="GTP28" s="6"/>
      <c r="GTQ28" s="6"/>
      <c r="GTR28" s="6"/>
      <c r="GTS28" s="6"/>
      <c r="GTT28" s="6"/>
      <c r="GTU28" s="6"/>
      <c r="GTV28" s="6"/>
      <c r="GTW28" s="6"/>
      <c r="GTX28" s="6"/>
      <c r="GTY28" s="6"/>
      <c r="GTZ28" s="6"/>
      <c r="GUA28" s="6"/>
      <c r="GUB28" s="6"/>
      <c r="GUC28" s="6"/>
      <c r="GUD28" s="6"/>
      <c r="GUE28" s="6"/>
      <c r="GUF28" s="6"/>
      <c r="GUG28" s="6"/>
      <c r="GUH28" s="6"/>
      <c r="GUI28" s="6"/>
      <c r="GUJ28" s="6"/>
      <c r="GUK28" s="6"/>
      <c r="GUL28" s="6"/>
      <c r="GUM28" s="6"/>
      <c r="GUN28" s="6"/>
      <c r="GUO28" s="6"/>
      <c r="GUP28" s="6"/>
      <c r="GUQ28" s="6"/>
      <c r="GUR28" s="6"/>
      <c r="GUS28" s="6"/>
      <c r="GUT28" s="6"/>
      <c r="GUU28" s="6"/>
      <c r="GUV28" s="6"/>
      <c r="GUW28" s="6"/>
      <c r="GUX28" s="6"/>
      <c r="GUY28" s="6"/>
      <c r="GUZ28" s="6"/>
      <c r="GVA28" s="6"/>
      <c r="GVB28" s="6"/>
      <c r="GVC28" s="6"/>
      <c r="GVD28" s="6"/>
      <c r="GVE28" s="6"/>
      <c r="GVF28" s="6"/>
      <c r="GVG28" s="6"/>
      <c r="GVH28" s="6"/>
      <c r="GVI28" s="6"/>
      <c r="GVJ28" s="6"/>
      <c r="GVK28" s="6"/>
      <c r="GVL28" s="6"/>
      <c r="GVM28" s="6"/>
      <c r="GVN28" s="6"/>
      <c r="GVO28" s="6"/>
      <c r="GVP28" s="6"/>
      <c r="GVQ28" s="6"/>
      <c r="GVR28" s="6"/>
      <c r="GVS28" s="6"/>
      <c r="GVT28" s="6"/>
      <c r="GVU28" s="6"/>
      <c r="GVV28" s="6"/>
      <c r="GVW28" s="6"/>
      <c r="GVX28" s="6"/>
      <c r="GVY28" s="6"/>
      <c r="GVZ28" s="6"/>
      <c r="GWA28" s="6"/>
      <c r="GWB28" s="6"/>
      <c r="GWC28" s="6"/>
      <c r="GWD28" s="6"/>
      <c r="GWE28" s="6"/>
      <c r="GWF28" s="6"/>
      <c r="GWG28" s="6"/>
      <c r="GWH28" s="6"/>
      <c r="GWI28" s="6"/>
      <c r="GWJ28" s="6"/>
      <c r="GWK28" s="6"/>
      <c r="GWL28" s="6"/>
      <c r="GWM28" s="6"/>
      <c r="GWN28" s="6"/>
      <c r="GWO28" s="6"/>
      <c r="GWP28" s="6"/>
      <c r="GWQ28" s="6"/>
      <c r="GWR28" s="6"/>
      <c r="GWS28" s="6"/>
      <c r="GWT28" s="6"/>
      <c r="GWU28" s="6"/>
      <c r="GWV28" s="6"/>
      <c r="GWW28" s="6"/>
      <c r="GWX28" s="6"/>
      <c r="GWY28" s="6"/>
      <c r="GWZ28" s="6"/>
      <c r="GXA28" s="6"/>
      <c r="GXB28" s="6"/>
      <c r="GXC28" s="6"/>
      <c r="GXD28" s="6"/>
      <c r="GXE28" s="6"/>
      <c r="GXF28" s="6"/>
      <c r="GXG28" s="6"/>
      <c r="GXH28" s="6"/>
      <c r="GXI28" s="6"/>
      <c r="GXJ28" s="6"/>
      <c r="GXK28" s="6"/>
      <c r="GXL28" s="6"/>
      <c r="GXM28" s="6"/>
      <c r="GXN28" s="6"/>
      <c r="GXO28" s="6"/>
      <c r="GXP28" s="6"/>
      <c r="GXQ28" s="6"/>
      <c r="GXR28" s="6"/>
      <c r="GXS28" s="6"/>
      <c r="GXT28" s="6"/>
      <c r="GXU28" s="6"/>
      <c r="GXV28" s="6"/>
      <c r="GXW28" s="6"/>
      <c r="GXX28" s="6"/>
      <c r="GXY28" s="6"/>
      <c r="GXZ28" s="6"/>
      <c r="GYA28" s="6"/>
      <c r="GYB28" s="6"/>
      <c r="GYC28" s="6"/>
      <c r="GYD28" s="6"/>
      <c r="GYE28" s="6"/>
      <c r="GYF28" s="6"/>
      <c r="GYG28" s="6"/>
      <c r="GYH28" s="6"/>
      <c r="GYI28" s="6"/>
      <c r="GYJ28" s="6"/>
      <c r="GYK28" s="6"/>
      <c r="GYL28" s="6"/>
      <c r="GYM28" s="6"/>
      <c r="GYN28" s="6"/>
      <c r="GYO28" s="6"/>
      <c r="GYP28" s="6"/>
      <c r="GYQ28" s="6"/>
      <c r="GYR28" s="6"/>
      <c r="GYS28" s="6"/>
      <c r="GYT28" s="6"/>
      <c r="GYU28" s="6"/>
      <c r="GYV28" s="6"/>
      <c r="GYW28" s="6"/>
      <c r="GYX28" s="6"/>
      <c r="GYY28" s="6"/>
      <c r="GYZ28" s="6"/>
      <c r="GZA28" s="6"/>
      <c r="GZB28" s="6"/>
      <c r="GZC28" s="6"/>
      <c r="GZD28" s="6"/>
      <c r="GZE28" s="6"/>
      <c r="GZF28" s="6"/>
      <c r="GZG28" s="6"/>
      <c r="GZH28" s="6"/>
      <c r="GZI28" s="6"/>
      <c r="GZJ28" s="6"/>
      <c r="GZK28" s="6"/>
      <c r="GZL28" s="6"/>
      <c r="GZM28" s="6"/>
      <c r="GZN28" s="6"/>
      <c r="GZO28" s="6"/>
      <c r="GZP28" s="6"/>
      <c r="GZQ28" s="6"/>
      <c r="GZR28" s="6"/>
      <c r="GZS28" s="6"/>
      <c r="GZT28" s="6"/>
      <c r="GZU28" s="6"/>
      <c r="GZV28" s="6"/>
      <c r="GZW28" s="6"/>
      <c r="GZX28" s="6"/>
      <c r="GZY28" s="6"/>
      <c r="GZZ28" s="6"/>
      <c r="HAA28" s="6"/>
      <c r="HAB28" s="6"/>
      <c r="HAC28" s="6"/>
      <c r="HAD28" s="6"/>
      <c r="HAE28" s="6"/>
      <c r="HAF28" s="6"/>
      <c r="HAG28" s="6"/>
      <c r="HAH28" s="6"/>
      <c r="HAI28" s="6"/>
      <c r="HAJ28" s="6"/>
      <c r="HAK28" s="6"/>
      <c r="HAL28" s="6"/>
      <c r="HAM28" s="6"/>
      <c r="HAN28" s="6"/>
      <c r="HAO28" s="6"/>
      <c r="HAP28" s="6"/>
      <c r="HAQ28" s="6"/>
      <c r="HAR28" s="6"/>
      <c r="HAS28" s="6"/>
      <c r="HAT28" s="6"/>
      <c r="HAU28" s="6"/>
      <c r="HAV28" s="6"/>
      <c r="HAW28" s="6"/>
      <c r="HAX28" s="6"/>
      <c r="HAY28" s="6"/>
      <c r="HAZ28" s="6"/>
      <c r="HBA28" s="6"/>
      <c r="HBB28" s="6"/>
      <c r="HBC28" s="6"/>
      <c r="HBD28" s="6"/>
      <c r="HBE28" s="6"/>
      <c r="HBF28" s="6"/>
      <c r="HBG28" s="6"/>
      <c r="HBH28" s="6"/>
      <c r="HBI28" s="6"/>
      <c r="HBJ28" s="6"/>
      <c r="HBK28" s="6"/>
      <c r="HBL28" s="6"/>
      <c r="HBM28" s="6"/>
      <c r="HBN28" s="6"/>
      <c r="HBO28" s="6"/>
      <c r="HBP28" s="6"/>
      <c r="HBQ28" s="6"/>
      <c r="HBR28" s="6"/>
      <c r="HBS28" s="6"/>
      <c r="HBT28" s="6"/>
      <c r="HBU28" s="6"/>
      <c r="HBV28" s="6"/>
      <c r="HBW28" s="6"/>
      <c r="HBX28" s="6"/>
      <c r="HBY28" s="6"/>
      <c r="HBZ28" s="6"/>
      <c r="HCA28" s="6"/>
      <c r="HCB28" s="6"/>
      <c r="HCC28" s="6"/>
      <c r="HCD28" s="6"/>
      <c r="HCE28" s="6"/>
      <c r="HCF28" s="6"/>
      <c r="HCG28" s="6"/>
      <c r="HCH28" s="6"/>
      <c r="HCI28" s="6"/>
      <c r="HCJ28" s="6"/>
      <c r="HCK28" s="6"/>
      <c r="HCL28" s="6"/>
      <c r="HCM28" s="6"/>
      <c r="HCN28" s="6"/>
      <c r="HCO28" s="6"/>
      <c r="HCP28" s="6"/>
      <c r="HCQ28" s="6"/>
      <c r="HCR28" s="6"/>
      <c r="HCS28" s="6"/>
      <c r="HCT28" s="6"/>
      <c r="HCU28" s="6"/>
      <c r="HCV28" s="6"/>
      <c r="HCW28" s="6"/>
      <c r="HCX28" s="6"/>
      <c r="HCY28" s="6"/>
      <c r="HCZ28" s="6"/>
      <c r="HDA28" s="6"/>
      <c r="HDB28" s="6"/>
      <c r="HDC28" s="6"/>
      <c r="HDD28" s="6"/>
      <c r="HDE28" s="6"/>
      <c r="HDF28" s="6"/>
      <c r="HDG28" s="6"/>
      <c r="HDH28" s="6"/>
      <c r="HDI28" s="6"/>
      <c r="HDJ28" s="6"/>
      <c r="HDK28" s="6"/>
      <c r="HDL28" s="6"/>
      <c r="HDM28" s="6"/>
      <c r="HDN28" s="6"/>
      <c r="HDO28" s="6"/>
      <c r="HDP28" s="6"/>
      <c r="HDQ28" s="6"/>
      <c r="HDR28" s="6"/>
      <c r="HDS28" s="6"/>
      <c r="HDT28" s="6"/>
      <c r="HDU28" s="6"/>
      <c r="HDV28" s="6"/>
      <c r="HDW28" s="6"/>
      <c r="HDX28" s="6"/>
      <c r="HDY28" s="6"/>
      <c r="HDZ28" s="6"/>
      <c r="HEA28" s="6"/>
      <c r="HEB28" s="6"/>
      <c r="HEC28" s="6"/>
      <c r="HED28" s="6"/>
      <c r="HEE28" s="6"/>
      <c r="HEF28" s="6"/>
      <c r="HEG28" s="6"/>
      <c r="HEH28" s="6"/>
      <c r="HEI28" s="6"/>
      <c r="HEJ28" s="6"/>
      <c r="HEK28" s="6"/>
      <c r="HEL28" s="6"/>
      <c r="HEM28" s="6"/>
      <c r="HEN28" s="6"/>
      <c r="HEO28" s="6"/>
      <c r="HEP28" s="6"/>
      <c r="HEQ28" s="6"/>
      <c r="HER28" s="6"/>
      <c r="HES28" s="6"/>
      <c r="HET28" s="6"/>
      <c r="HEU28" s="6"/>
      <c r="HEV28" s="6"/>
      <c r="HEW28" s="6"/>
      <c r="HEX28" s="6"/>
      <c r="HEY28" s="6"/>
      <c r="HEZ28" s="6"/>
      <c r="HFA28" s="6"/>
      <c r="HFB28" s="6"/>
      <c r="HFC28" s="6"/>
      <c r="HFD28" s="6"/>
      <c r="HFE28" s="6"/>
      <c r="HFF28" s="6"/>
      <c r="HFG28" s="6"/>
      <c r="HFH28" s="6"/>
      <c r="HFI28" s="6"/>
      <c r="HFJ28" s="6"/>
      <c r="HFK28" s="6"/>
      <c r="HFL28" s="6"/>
      <c r="HFM28" s="6"/>
      <c r="HFN28" s="6"/>
      <c r="HFO28" s="6"/>
      <c r="HFP28" s="6"/>
      <c r="HFQ28" s="6"/>
      <c r="HFR28" s="6"/>
      <c r="HFS28" s="6"/>
      <c r="HFT28" s="6"/>
      <c r="HFU28" s="6"/>
      <c r="HFV28" s="6"/>
      <c r="HFW28" s="6"/>
      <c r="HFX28" s="6"/>
      <c r="HFY28" s="6"/>
      <c r="HFZ28" s="6"/>
      <c r="HGA28" s="6"/>
      <c r="HGB28" s="6"/>
      <c r="HGC28" s="6"/>
      <c r="HGD28" s="6"/>
      <c r="HGE28" s="6"/>
      <c r="HGF28" s="6"/>
      <c r="HGG28" s="6"/>
      <c r="HGH28" s="6"/>
      <c r="HGI28" s="6"/>
      <c r="HGJ28" s="6"/>
      <c r="HGK28" s="6"/>
      <c r="HGL28" s="6"/>
      <c r="HGM28" s="6"/>
      <c r="HGN28" s="6"/>
      <c r="HGO28" s="6"/>
      <c r="HGP28" s="6"/>
      <c r="HGQ28" s="6"/>
      <c r="HGR28" s="6"/>
      <c r="HGS28" s="6"/>
      <c r="HGT28" s="6"/>
      <c r="HGU28" s="6"/>
      <c r="HGV28" s="6"/>
      <c r="HGW28" s="6"/>
      <c r="HGX28" s="6"/>
      <c r="HGY28" s="6"/>
      <c r="HGZ28" s="6"/>
      <c r="HHA28" s="6"/>
      <c r="HHB28" s="6"/>
      <c r="HHC28" s="6"/>
      <c r="HHD28" s="6"/>
      <c r="HHE28" s="6"/>
      <c r="HHF28" s="6"/>
      <c r="HHG28" s="6"/>
      <c r="HHH28" s="6"/>
      <c r="HHI28" s="6"/>
      <c r="HHJ28" s="6"/>
      <c r="HHK28" s="6"/>
      <c r="HHL28" s="6"/>
      <c r="HHM28" s="6"/>
      <c r="HHN28" s="6"/>
      <c r="HHO28" s="6"/>
      <c r="HHP28" s="6"/>
      <c r="HHQ28" s="6"/>
      <c r="HHR28" s="6"/>
      <c r="HHS28" s="6"/>
      <c r="HHT28" s="6"/>
      <c r="HHU28" s="6"/>
      <c r="HHV28" s="6"/>
      <c r="HHW28" s="6"/>
      <c r="HHX28" s="6"/>
      <c r="HHY28" s="6"/>
      <c r="HHZ28" s="6"/>
      <c r="HIA28" s="6"/>
      <c r="HIB28" s="6"/>
      <c r="HIC28" s="6"/>
      <c r="HID28" s="6"/>
      <c r="HIE28" s="6"/>
      <c r="HIF28" s="6"/>
      <c r="HIG28" s="6"/>
      <c r="HIH28" s="6"/>
      <c r="HII28" s="6"/>
      <c r="HIJ28" s="6"/>
      <c r="HIK28" s="6"/>
      <c r="HIL28" s="6"/>
      <c r="HIM28" s="6"/>
      <c r="HIN28" s="6"/>
      <c r="HIO28" s="6"/>
      <c r="HIP28" s="6"/>
      <c r="HIQ28" s="6"/>
      <c r="HIR28" s="6"/>
      <c r="HIS28" s="6"/>
      <c r="HIT28" s="6"/>
      <c r="HIU28" s="6"/>
      <c r="HIV28" s="6"/>
      <c r="HIW28" s="6"/>
      <c r="HIX28" s="6"/>
      <c r="HIY28" s="6"/>
      <c r="HIZ28" s="6"/>
      <c r="HJA28" s="6"/>
      <c r="HJB28" s="6"/>
      <c r="HJC28" s="6"/>
      <c r="HJD28" s="6"/>
      <c r="HJE28" s="6"/>
      <c r="HJF28" s="6"/>
      <c r="HJG28" s="6"/>
      <c r="HJH28" s="6"/>
      <c r="HJI28" s="6"/>
      <c r="HJJ28" s="6"/>
      <c r="HJK28" s="6"/>
      <c r="HJL28" s="6"/>
      <c r="HJM28" s="6"/>
      <c r="HJN28" s="6"/>
      <c r="HJO28" s="6"/>
      <c r="HJP28" s="6"/>
      <c r="HJQ28" s="6"/>
      <c r="HJR28" s="6"/>
      <c r="HJS28" s="6"/>
      <c r="HJT28" s="6"/>
      <c r="HJU28" s="6"/>
      <c r="HJV28" s="6"/>
      <c r="HJW28" s="6"/>
      <c r="HJX28" s="6"/>
      <c r="HJY28" s="6"/>
      <c r="HJZ28" s="6"/>
      <c r="HKA28" s="6"/>
      <c r="HKB28" s="6"/>
      <c r="HKC28" s="6"/>
      <c r="HKD28" s="6"/>
      <c r="HKE28" s="6"/>
      <c r="HKF28" s="6"/>
      <c r="HKG28" s="6"/>
      <c r="HKH28" s="6"/>
      <c r="HKI28" s="6"/>
      <c r="HKJ28" s="6"/>
      <c r="HKK28" s="6"/>
      <c r="HKL28" s="6"/>
      <c r="HKM28" s="6"/>
      <c r="HKN28" s="6"/>
      <c r="HKO28" s="6"/>
      <c r="HKP28" s="6"/>
      <c r="HKQ28" s="6"/>
      <c r="HKR28" s="6"/>
      <c r="HKS28" s="6"/>
      <c r="HKT28" s="6"/>
      <c r="HKU28" s="6"/>
      <c r="HKV28" s="6"/>
      <c r="HKW28" s="6"/>
      <c r="HKX28" s="6"/>
      <c r="HKY28" s="6"/>
      <c r="HKZ28" s="6"/>
      <c r="HLA28" s="6"/>
      <c r="HLB28" s="6"/>
      <c r="HLC28" s="6"/>
      <c r="HLD28" s="6"/>
      <c r="HLE28" s="6"/>
      <c r="HLF28" s="6"/>
      <c r="HLG28" s="6"/>
      <c r="HLH28" s="6"/>
      <c r="HLI28" s="6"/>
      <c r="HLJ28" s="6"/>
      <c r="HLK28" s="6"/>
      <c r="HLL28" s="6"/>
      <c r="HLM28" s="6"/>
      <c r="HLN28" s="6"/>
      <c r="HLO28" s="6"/>
      <c r="HLP28" s="6"/>
      <c r="HLQ28" s="6"/>
      <c r="HLR28" s="6"/>
      <c r="HLS28" s="6"/>
      <c r="HLT28" s="6"/>
      <c r="HLU28" s="6"/>
      <c r="HLV28" s="6"/>
      <c r="HLW28" s="6"/>
      <c r="HLX28" s="6"/>
      <c r="HLY28" s="6"/>
      <c r="HLZ28" s="6"/>
      <c r="HMA28" s="6"/>
      <c r="HMB28" s="6"/>
      <c r="HMC28" s="6"/>
      <c r="HMD28" s="6"/>
      <c r="HME28" s="6"/>
      <c r="HMF28" s="6"/>
      <c r="HMG28" s="6"/>
      <c r="HMH28" s="6"/>
      <c r="HMI28" s="6"/>
      <c r="HMJ28" s="6"/>
      <c r="HMK28" s="6"/>
      <c r="HML28" s="6"/>
      <c r="HMM28" s="6"/>
      <c r="HMN28" s="6"/>
      <c r="HMO28" s="6"/>
      <c r="HMP28" s="6"/>
      <c r="HMQ28" s="6"/>
      <c r="HMR28" s="6"/>
      <c r="HMS28" s="6"/>
      <c r="HMT28" s="6"/>
      <c r="HMU28" s="6"/>
      <c r="HMV28" s="6"/>
      <c r="HMW28" s="6"/>
      <c r="HMX28" s="6"/>
      <c r="HMY28" s="6"/>
      <c r="HMZ28" s="6"/>
      <c r="HNA28" s="6"/>
      <c r="HNB28" s="6"/>
      <c r="HNC28" s="6"/>
      <c r="HND28" s="6"/>
      <c r="HNE28" s="6"/>
      <c r="HNF28" s="6"/>
      <c r="HNG28" s="6"/>
      <c r="HNH28" s="6"/>
      <c r="HNI28" s="6"/>
      <c r="HNJ28" s="6"/>
      <c r="HNK28" s="6"/>
      <c r="HNL28" s="6"/>
      <c r="HNM28" s="6"/>
      <c r="HNN28" s="6"/>
      <c r="HNO28" s="6"/>
      <c r="HNP28" s="6"/>
      <c r="HNQ28" s="6"/>
      <c r="HNR28" s="6"/>
      <c r="HNS28" s="6"/>
      <c r="HNT28" s="6"/>
      <c r="HNU28" s="6"/>
      <c r="HNV28" s="6"/>
      <c r="HNW28" s="6"/>
      <c r="HNX28" s="6"/>
      <c r="HNY28" s="6"/>
      <c r="HNZ28" s="6"/>
      <c r="HOA28" s="6"/>
      <c r="HOB28" s="6"/>
      <c r="HOC28" s="6"/>
      <c r="HOD28" s="6"/>
      <c r="HOE28" s="6"/>
      <c r="HOF28" s="6"/>
      <c r="HOG28" s="6"/>
      <c r="HOH28" s="6"/>
      <c r="HOI28" s="6"/>
      <c r="HOJ28" s="6"/>
      <c r="HOK28" s="6"/>
      <c r="HOL28" s="6"/>
      <c r="HOM28" s="6"/>
      <c r="HON28" s="6"/>
      <c r="HOO28" s="6"/>
      <c r="HOP28" s="6"/>
      <c r="HOQ28" s="6"/>
      <c r="HOR28" s="6"/>
      <c r="HOS28" s="6"/>
      <c r="HOT28" s="6"/>
      <c r="HOU28" s="6"/>
      <c r="HOV28" s="6"/>
      <c r="HOW28" s="6"/>
      <c r="HOX28" s="6"/>
      <c r="HOY28" s="6"/>
      <c r="HOZ28" s="6"/>
      <c r="HPA28" s="6"/>
      <c r="HPB28" s="6"/>
      <c r="HPC28" s="6"/>
      <c r="HPD28" s="6"/>
      <c r="HPE28" s="6"/>
      <c r="HPF28" s="6"/>
      <c r="HPG28" s="6"/>
      <c r="HPH28" s="6"/>
      <c r="HPI28" s="6"/>
      <c r="HPJ28" s="6"/>
      <c r="HPK28" s="6"/>
      <c r="HPL28" s="6"/>
      <c r="HPM28" s="6"/>
      <c r="HPN28" s="6"/>
      <c r="HPO28" s="6"/>
      <c r="HPP28" s="6"/>
      <c r="HPQ28" s="6"/>
      <c r="HPR28" s="6"/>
      <c r="HPS28" s="6"/>
      <c r="HPT28" s="6"/>
      <c r="HPU28" s="6"/>
      <c r="HPV28" s="6"/>
      <c r="HPW28" s="6"/>
      <c r="HPX28" s="6"/>
      <c r="HPY28" s="6"/>
      <c r="HPZ28" s="6"/>
      <c r="HQA28" s="6"/>
      <c r="HQB28" s="6"/>
      <c r="HQC28" s="6"/>
      <c r="HQD28" s="6"/>
      <c r="HQE28" s="6"/>
      <c r="HQF28" s="6"/>
      <c r="HQG28" s="6"/>
      <c r="HQH28" s="6"/>
      <c r="HQI28" s="6"/>
      <c r="HQJ28" s="6"/>
      <c r="HQK28" s="6"/>
      <c r="HQL28" s="6"/>
      <c r="HQM28" s="6"/>
      <c r="HQN28" s="6"/>
      <c r="HQO28" s="6"/>
      <c r="HQP28" s="6"/>
      <c r="HQQ28" s="6"/>
      <c r="HQR28" s="6"/>
      <c r="HQS28" s="6"/>
      <c r="HQT28" s="6"/>
      <c r="HQU28" s="6"/>
      <c r="HQV28" s="6"/>
      <c r="HQW28" s="6"/>
      <c r="HQX28" s="6"/>
      <c r="HQY28" s="6"/>
      <c r="HQZ28" s="6"/>
      <c r="HRA28" s="6"/>
      <c r="HRB28" s="6"/>
      <c r="HRC28" s="6"/>
      <c r="HRD28" s="6"/>
      <c r="HRE28" s="6"/>
      <c r="HRF28" s="6"/>
      <c r="HRG28" s="6"/>
      <c r="HRH28" s="6"/>
      <c r="HRI28" s="6"/>
      <c r="HRJ28" s="6"/>
      <c r="HRK28" s="6"/>
      <c r="HRL28" s="6"/>
      <c r="HRM28" s="6"/>
      <c r="HRN28" s="6"/>
      <c r="HRO28" s="6"/>
      <c r="HRP28" s="6"/>
      <c r="HRQ28" s="6"/>
      <c r="HRR28" s="6"/>
      <c r="HRS28" s="6"/>
      <c r="HRT28" s="6"/>
      <c r="HRU28" s="6"/>
      <c r="HRV28" s="6"/>
      <c r="HRW28" s="6"/>
      <c r="HRX28" s="6"/>
      <c r="HRY28" s="6"/>
      <c r="HRZ28" s="6"/>
      <c r="HSA28" s="6"/>
      <c r="HSB28" s="6"/>
      <c r="HSC28" s="6"/>
      <c r="HSD28" s="6"/>
      <c r="HSE28" s="6"/>
      <c r="HSF28" s="6"/>
      <c r="HSG28" s="6"/>
      <c r="HSH28" s="6"/>
      <c r="HSI28" s="6"/>
      <c r="HSJ28" s="6"/>
      <c r="HSK28" s="6"/>
      <c r="HSL28" s="6"/>
      <c r="HSM28" s="6"/>
      <c r="HSN28" s="6"/>
      <c r="HSO28" s="6"/>
      <c r="HSP28" s="6"/>
      <c r="HSQ28" s="6"/>
      <c r="HSR28" s="6"/>
      <c r="HSS28" s="6"/>
      <c r="HST28" s="6"/>
      <c r="HSU28" s="6"/>
      <c r="HSV28" s="6"/>
      <c r="HSW28" s="6"/>
      <c r="HSX28" s="6"/>
      <c r="HSY28" s="6"/>
      <c r="HSZ28" s="6"/>
      <c r="HTA28" s="6"/>
      <c r="HTB28" s="6"/>
      <c r="HTC28" s="6"/>
      <c r="HTD28" s="6"/>
      <c r="HTE28" s="6"/>
      <c r="HTF28" s="6"/>
      <c r="HTG28" s="6"/>
      <c r="HTH28" s="6"/>
      <c r="HTI28" s="6"/>
      <c r="HTJ28" s="6"/>
      <c r="HTK28" s="6"/>
      <c r="HTL28" s="6"/>
      <c r="HTM28" s="6"/>
      <c r="HTN28" s="6"/>
      <c r="HTO28" s="6"/>
      <c r="HTP28" s="6"/>
      <c r="HTQ28" s="6"/>
      <c r="HTR28" s="6"/>
      <c r="HTS28" s="6"/>
      <c r="HTT28" s="6"/>
      <c r="HTU28" s="6"/>
      <c r="HTV28" s="6"/>
      <c r="HTW28" s="6"/>
      <c r="HTX28" s="6"/>
      <c r="HTY28" s="6"/>
      <c r="HTZ28" s="6"/>
      <c r="HUA28" s="6"/>
      <c r="HUB28" s="6"/>
      <c r="HUC28" s="6"/>
      <c r="HUD28" s="6"/>
      <c r="HUE28" s="6"/>
      <c r="HUF28" s="6"/>
      <c r="HUG28" s="6"/>
      <c r="HUH28" s="6"/>
      <c r="HUI28" s="6"/>
      <c r="HUJ28" s="6"/>
      <c r="HUK28" s="6"/>
      <c r="HUL28" s="6"/>
      <c r="HUM28" s="6"/>
      <c r="HUN28" s="6"/>
      <c r="HUO28" s="6"/>
      <c r="HUP28" s="6"/>
      <c r="HUQ28" s="6"/>
      <c r="HUR28" s="6"/>
      <c r="HUS28" s="6"/>
      <c r="HUT28" s="6"/>
      <c r="HUU28" s="6"/>
      <c r="HUV28" s="6"/>
      <c r="HUW28" s="6"/>
      <c r="HUX28" s="6"/>
      <c r="HUY28" s="6"/>
      <c r="HUZ28" s="6"/>
      <c r="HVA28" s="6"/>
      <c r="HVB28" s="6"/>
      <c r="HVC28" s="6"/>
      <c r="HVD28" s="6"/>
      <c r="HVE28" s="6"/>
      <c r="HVF28" s="6"/>
      <c r="HVG28" s="6"/>
      <c r="HVH28" s="6"/>
      <c r="HVI28" s="6"/>
      <c r="HVJ28" s="6"/>
      <c r="HVK28" s="6"/>
      <c r="HVL28" s="6"/>
      <c r="HVM28" s="6"/>
      <c r="HVN28" s="6"/>
      <c r="HVO28" s="6"/>
      <c r="HVP28" s="6"/>
      <c r="HVQ28" s="6"/>
      <c r="HVR28" s="6"/>
      <c r="HVS28" s="6"/>
      <c r="HVT28" s="6"/>
      <c r="HVU28" s="6"/>
      <c r="HVV28" s="6"/>
      <c r="HVW28" s="6"/>
      <c r="HVX28" s="6"/>
      <c r="HVY28" s="6"/>
      <c r="HVZ28" s="6"/>
      <c r="HWA28" s="6"/>
      <c r="HWB28" s="6"/>
      <c r="HWC28" s="6"/>
      <c r="HWD28" s="6"/>
      <c r="HWE28" s="6"/>
      <c r="HWF28" s="6"/>
      <c r="HWG28" s="6"/>
      <c r="HWH28" s="6"/>
      <c r="HWI28" s="6"/>
      <c r="HWJ28" s="6"/>
      <c r="HWK28" s="6"/>
      <c r="HWL28" s="6"/>
      <c r="HWM28" s="6"/>
      <c r="HWN28" s="6"/>
      <c r="HWO28" s="6"/>
      <c r="HWP28" s="6"/>
      <c r="HWQ28" s="6"/>
      <c r="HWR28" s="6"/>
      <c r="HWS28" s="6"/>
      <c r="HWT28" s="6"/>
      <c r="HWU28" s="6"/>
      <c r="HWV28" s="6"/>
      <c r="HWW28" s="6"/>
      <c r="HWX28" s="6"/>
      <c r="HWY28" s="6"/>
      <c r="HWZ28" s="6"/>
      <c r="HXA28" s="6"/>
      <c r="HXB28" s="6"/>
      <c r="HXC28" s="6"/>
      <c r="HXD28" s="6"/>
      <c r="HXE28" s="6"/>
      <c r="HXF28" s="6"/>
      <c r="HXG28" s="6"/>
      <c r="HXH28" s="6"/>
      <c r="HXI28" s="6"/>
      <c r="HXJ28" s="6"/>
      <c r="HXK28" s="6"/>
      <c r="HXL28" s="6"/>
      <c r="HXM28" s="6"/>
      <c r="HXN28" s="6"/>
      <c r="HXO28" s="6"/>
      <c r="HXP28" s="6"/>
      <c r="HXQ28" s="6"/>
      <c r="HXR28" s="6"/>
      <c r="HXS28" s="6"/>
      <c r="HXT28" s="6"/>
      <c r="HXU28" s="6"/>
      <c r="HXV28" s="6"/>
      <c r="HXW28" s="6"/>
      <c r="HXX28" s="6"/>
      <c r="HXY28" s="6"/>
      <c r="HXZ28" s="6"/>
      <c r="HYA28" s="6"/>
      <c r="HYB28" s="6"/>
      <c r="HYC28" s="6"/>
      <c r="HYD28" s="6"/>
      <c r="HYE28" s="6"/>
      <c r="HYF28" s="6"/>
      <c r="HYG28" s="6"/>
      <c r="HYH28" s="6"/>
      <c r="HYI28" s="6"/>
      <c r="HYJ28" s="6"/>
      <c r="HYK28" s="6"/>
      <c r="HYL28" s="6"/>
      <c r="HYM28" s="6"/>
      <c r="HYN28" s="6"/>
      <c r="HYO28" s="6"/>
      <c r="HYP28" s="6"/>
      <c r="HYQ28" s="6"/>
      <c r="HYR28" s="6"/>
      <c r="HYS28" s="6"/>
      <c r="HYT28" s="6"/>
      <c r="HYU28" s="6"/>
      <c r="HYV28" s="6"/>
      <c r="HYW28" s="6"/>
      <c r="HYX28" s="6"/>
      <c r="HYY28" s="6"/>
      <c r="HYZ28" s="6"/>
      <c r="HZA28" s="6"/>
      <c r="HZB28" s="6"/>
      <c r="HZC28" s="6"/>
      <c r="HZD28" s="6"/>
      <c r="HZE28" s="6"/>
      <c r="HZF28" s="6"/>
      <c r="HZG28" s="6"/>
      <c r="HZH28" s="6"/>
      <c r="HZI28" s="6"/>
      <c r="HZJ28" s="6"/>
      <c r="HZK28" s="6"/>
      <c r="HZL28" s="6"/>
      <c r="HZM28" s="6"/>
      <c r="HZN28" s="6"/>
      <c r="HZO28" s="6"/>
      <c r="HZP28" s="6"/>
      <c r="HZQ28" s="6"/>
      <c r="HZR28" s="6"/>
      <c r="HZS28" s="6"/>
      <c r="HZT28" s="6"/>
      <c r="HZU28" s="6"/>
      <c r="HZV28" s="6"/>
      <c r="HZW28" s="6"/>
      <c r="HZX28" s="6"/>
      <c r="HZY28" s="6"/>
      <c r="HZZ28" s="6"/>
      <c r="IAA28" s="6"/>
      <c r="IAB28" s="6"/>
      <c r="IAC28" s="6"/>
      <c r="IAD28" s="6"/>
      <c r="IAE28" s="6"/>
      <c r="IAF28" s="6"/>
      <c r="IAG28" s="6"/>
      <c r="IAH28" s="6"/>
      <c r="IAI28" s="6"/>
      <c r="IAJ28" s="6"/>
      <c r="IAK28" s="6"/>
      <c r="IAL28" s="6"/>
      <c r="IAM28" s="6"/>
      <c r="IAN28" s="6"/>
      <c r="IAO28" s="6"/>
      <c r="IAP28" s="6"/>
      <c r="IAQ28" s="6"/>
      <c r="IAR28" s="6"/>
      <c r="IAS28" s="6"/>
      <c r="IAT28" s="6"/>
      <c r="IAU28" s="6"/>
      <c r="IAV28" s="6"/>
      <c r="IAW28" s="6"/>
      <c r="IAX28" s="6"/>
      <c r="IAY28" s="6"/>
      <c r="IAZ28" s="6"/>
      <c r="IBA28" s="6"/>
      <c r="IBB28" s="6"/>
      <c r="IBC28" s="6"/>
      <c r="IBD28" s="6"/>
      <c r="IBE28" s="6"/>
      <c r="IBF28" s="6"/>
      <c r="IBG28" s="6"/>
      <c r="IBH28" s="6"/>
      <c r="IBI28" s="6"/>
      <c r="IBJ28" s="6"/>
      <c r="IBK28" s="6"/>
      <c r="IBL28" s="6"/>
      <c r="IBM28" s="6"/>
      <c r="IBN28" s="6"/>
      <c r="IBO28" s="6"/>
      <c r="IBP28" s="6"/>
      <c r="IBQ28" s="6"/>
      <c r="IBR28" s="6"/>
      <c r="IBS28" s="6"/>
      <c r="IBT28" s="6"/>
      <c r="IBU28" s="6"/>
      <c r="IBV28" s="6"/>
      <c r="IBW28" s="6"/>
      <c r="IBX28" s="6"/>
      <c r="IBY28" s="6"/>
      <c r="IBZ28" s="6"/>
      <c r="ICA28" s="6"/>
      <c r="ICB28" s="6"/>
      <c r="ICC28" s="6"/>
      <c r="ICD28" s="6"/>
      <c r="ICE28" s="6"/>
      <c r="ICF28" s="6"/>
      <c r="ICG28" s="6"/>
      <c r="ICH28" s="6"/>
      <c r="ICI28" s="6"/>
      <c r="ICJ28" s="6"/>
      <c r="ICK28" s="6"/>
      <c r="ICL28" s="6"/>
      <c r="ICM28" s="6"/>
      <c r="ICN28" s="6"/>
      <c r="ICO28" s="6"/>
      <c r="ICP28" s="6"/>
      <c r="ICQ28" s="6"/>
      <c r="ICR28" s="6"/>
      <c r="ICS28" s="6"/>
      <c r="ICT28" s="6"/>
      <c r="ICU28" s="6"/>
      <c r="ICV28" s="6"/>
      <c r="ICW28" s="6"/>
      <c r="ICX28" s="6"/>
      <c r="ICY28" s="6"/>
      <c r="ICZ28" s="6"/>
      <c r="IDA28" s="6"/>
      <c r="IDB28" s="6"/>
      <c r="IDC28" s="6"/>
      <c r="IDD28" s="6"/>
      <c r="IDE28" s="6"/>
      <c r="IDF28" s="6"/>
      <c r="IDG28" s="6"/>
      <c r="IDH28" s="6"/>
      <c r="IDI28" s="6"/>
      <c r="IDJ28" s="6"/>
      <c r="IDK28" s="6"/>
      <c r="IDL28" s="6"/>
      <c r="IDM28" s="6"/>
      <c r="IDN28" s="6"/>
      <c r="IDO28" s="6"/>
      <c r="IDP28" s="6"/>
      <c r="IDQ28" s="6"/>
      <c r="IDR28" s="6"/>
      <c r="IDS28" s="6"/>
      <c r="IDT28" s="6"/>
      <c r="IDU28" s="6"/>
      <c r="IDV28" s="6"/>
      <c r="IDW28" s="6"/>
      <c r="IDX28" s="6"/>
      <c r="IDY28" s="6"/>
      <c r="IDZ28" s="6"/>
      <c r="IEA28" s="6"/>
      <c r="IEB28" s="6"/>
      <c r="IEC28" s="6"/>
      <c r="IED28" s="6"/>
      <c r="IEE28" s="6"/>
      <c r="IEF28" s="6"/>
      <c r="IEG28" s="6"/>
      <c r="IEH28" s="6"/>
      <c r="IEI28" s="6"/>
      <c r="IEJ28" s="6"/>
      <c r="IEK28" s="6"/>
      <c r="IEL28" s="6"/>
      <c r="IEM28" s="6"/>
      <c r="IEN28" s="6"/>
      <c r="IEO28" s="6"/>
      <c r="IEP28" s="6"/>
      <c r="IEQ28" s="6"/>
      <c r="IER28" s="6"/>
      <c r="IES28" s="6"/>
      <c r="IET28" s="6"/>
      <c r="IEU28" s="6"/>
      <c r="IEV28" s="6"/>
      <c r="IEW28" s="6"/>
      <c r="IEX28" s="6"/>
      <c r="IEY28" s="6"/>
      <c r="IEZ28" s="6"/>
      <c r="IFA28" s="6"/>
      <c r="IFB28" s="6"/>
      <c r="IFC28" s="6"/>
      <c r="IFD28" s="6"/>
      <c r="IFE28" s="6"/>
      <c r="IFF28" s="6"/>
      <c r="IFG28" s="6"/>
      <c r="IFH28" s="6"/>
      <c r="IFI28" s="6"/>
      <c r="IFJ28" s="6"/>
      <c r="IFK28" s="6"/>
      <c r="IFL28" s="6"/>
      <c r="IFM28" s="6"/>
      <c r="IFN28" s="6"/>
      <c r="IFO28" s="6"/>
      <c r="IFP28" s="6"/>
      <c r="IFQ28" s="6"/>
      <c r="IFR28" s="6"/>
      <c r="IFS28" s="6"/>
      <c r="IFT28" s="6"/>
      <c r="IFU28" s="6"/>
      <c r="IFV28" s="6"/>
      <c r="IFW28" s="6"/>
      <c r="IFX28" s="6"/>
      <c r="IFY28" s="6"/>
      <c r="IFZ28" s="6"/>
      <c r="IGA28" s="6"/>
      <c r="IGB28" s="6"/>
      <c r="IGC28" s="6"/>
      <c r="IGD28" s="6"/>
      <c r="IGE28" s="6"/>
      <c r="IGF28" s="6"/>
      <c r="IGG28" s="6"/>
      <c r="IGH28" s="6"/>
      <c r="IGI28" s="6"/>
      <c r="IGJ28" s="6"/>
      <c r="IGK28" s="6"/>
      <c r="IGL28" s="6"/>
      <c r="IGM28" s="6"/>
      <c r="IGN28" s="6"/>
      <c r="IGO28" s="6"/>
      <c r="IGP28" s="6"/>
      <c r="IGQ28" s="6"/>
      <c r="IGR28" s="6"/>
      <c r="IGS28" s="6"/>
      <c r="IGT28" s="6"/>
      <c r="IGU28" s="6"/>
      <c r="IGV28" s="6"/>
      <c r="IGW28" s="6"/>
      <c r="IGX28" s="6"/>
      <c r="IGY28" s="6"/>
      <c r="IGZ28" s="6"/>
      <c r="IHA28" s="6"/>
      <c r="IHB28" s="6"/>
      <c r="IHC28" s="6"/>
      <c r="IHD28" s="6"/>
      <c r="IHE28" s="6"/>
      <c r="IHF28" s="6"/>
      <c r="IHG28" s="6"/>
      <c r="IHH28" s="6"/>
      <c r="IHI28" s="6"/>
      <c r="IHJ28" s="6"/>
      <c r="IHK28" s="6"/>
      <c r="IHL28" s="6"/>
      <c r="IHM28" s="6"/>
      <c r="IHN28" s="6"/>
      <c r="IHO28" s="6"/>
      <c r="IHP28" s="6"/>
      <c r="IHQ28" s="6"/>
      <c r="IHR28" s="6"/>
      <c r="IHS28" s="6"/>
      <c r="IHT28" s="6"/>
      <c r="IHU28" s="6"/>
      <c r="IHV28" s="6"/>
      <c r="IHW28" s="6"/>
      <c r="IHX28" s="6"/>
      <c r="IHY28" s="6"/>
      <c r="IHZ28" s="6"/>
      <c r="IIA28" s="6"/>
      <c r="IIB28" s="6"/>
      <c r="IIC28" s="6"/>
      <c r="IID28" s="6"/>
      <c r="IIE28" s="6"/>
      <c r="IIF28" s="6"/>
      <c r="IIG28" s="6"/>
      <c r="IIH28" s="6"/>
      <c r="III28" s="6"/>
      <c r="IIJ28" s="6"/>
      <c r="IIK28" s="6"/>
      <c r="IIL28" s="6"/>
      <c r="IIM28" s="6"/>
      <c r="IIN28" s="6"/>
      <c r="IIO28" s="6"/>
      <c r="IIP28" s="6"/>
      <c r="IIQ28" s="6"/>
      <c r="IIR28" s="6"/>
      <c r="IIS28" s="6"/>
      <c r="IIT28" s="6"/>
      <c r="IIU28" s="6"/>
      <c r="IIV28" s="6"/>
      <c r="IIW28" s="6"/>
      <c r="IIX28" s="6"/>
      <c r="IIY28" s="6"/>
      <c r="IIZ28" s="6"/>
      <c r="IJA28" s="6"/>
      <c r="IJB28" s="6"/>
      <c r="IJC28" s="6"/>
      <c r="IJD28" s="6"/>
      <c r="IJE28" s="6"/>
      <c r="IJF28" s="6"/>
      <c r="IJG28" s="6"/>
      <c r="IJH28" s="6"/>
      <c r="IJI28" s="6"/>
      <c r="IJJ28" s="6"/>
      <c r="IJK28" s="6"/>
      <c r="IJL28" s="6"/>
      <c r="IJM28" s="6"/>
      <c r="IJN28" s="6"/>
      <c r="IJO28" s="6"/>
      <c r="IJP28" s="6"/>
      <c r="IJQ28" s="6"/>
      <c r="IJR28" s="6"/>
      <c r="IJS28" s="6"/>
      <c r="IJT28" s="6"/>
      <c r="IJU28" s="6"/>
      <c r="IJV28" s="6"/>
      <c r="IJW28" s="6"/>
      <c r="IJX28" s="6"/>
      <c r="IJY28" s="6"/>
      <c r="IJZ28" s="6"/>
      <c r="IKA28" s="6"/>
      <c r="IKB28" s="6"/>
      <c r="IKC28" s="6"/>
      <c r="IKD28" s="6"/>
      <c r="IKE28" s="6"/>
      <c r="IKF28" s="6"/>
      <c r="IKG28" s="6"/>
      <c r="IKH28" s="6"/>
      <c r="IKI28" s="6"/>
      <c r="IKJ28" s="6"/>
      <c r="IKK28" s="6"/>
      <c r="IKL28" s="6"/>
      <c r="IKM28" s="6"/>
      <c r="IKN28" s="6"/>
      <c r="IKO28" s="6"/>
      <c r="IKP28" s="6"/>
      <c r="IKQ28" s="6"/>
      <c r="IKR28" s="6"/>
      <c r="IKS28" s="6"/>
      <c r="IKT28" s="6"/>
      <c r="IKU28" s="6"/>
      <c r="IKV28" s="6"/>
      <c r="IKW28" s="6"/>
      <c r="IKX28" s="6"/>
      <c r="IKY28" s="6"/>
      <c r="IKZ28" s="6"/>
      <c r="ILA28" s="6"/>
      <c r="ILB28" s="6"/>
      <c r="ILC28" s="6"/>
      <c r="ILD28" s="6"/>
      <c r="ILE28" s="6"/>
      <c r="ILF28" s="6"/>
      <c r="ILG28" s="6"/>
      <c r="ILH28" s="6"/>
      <c r="ILI28" s="6"/>
      <c r="ILJ28" s="6"/>
      <c r="ILK28" s="6"/>
      <c r="ILL28" s="6"/>
      <c r="ILM28" s="6"/>
      <c r="ILN28" s="6"/>
      <c r="ILO28" s="6"/>
      <c r="ILP28" s="6"/>
      <c r="ILQ28" s="6"/>
      <c r="ILR28" s="6"/>
      <c r="ILS28" s="6"/>
      <c r="ILT28" s="6"/>
      <c r="ILU28" s="6"/>
      <c r="ILV28" s="6"/>
      <c r="ILW28" s="6"/>
      <c r="ILX28" s="6"/>
      <c r="ILY28" s="6"/>
      <c r="ILZ28" s="6"/>
      <c r="IMA28" s="6"/>
      <c r="IMB28" s="6"/>
      <c r="IMC28" s="6"/>
      <c r="IMD28" s="6"/>
      <c r="IME28" s="6"/>
      <c r="IMF28" s="6"/>
      <c r="IMG28" s="6"/>
      <c r="IMH28" s="6"/>
      <c r="IMI28" s="6"/>
      <c r="IMJ28" s="6"/>
      <c r="IMK28" s="6"/>
      <c r="IML28" s="6"/>
      <c r="IMM28" s="6"/>
      <c r="IMN28" s="6"/>
      <c r="IMO28" s="6"/>
      <c r="IMP28" s="6"/>
      <c r="IMQ28" s="6"/>
      <c r="IMR28" s="6"/>
      <c r="IMS28" s="6"/>
      <c r="IMT28" s="6"/>
      <c r="IMU28" s="6"/>
      <c r="IMV28" s="6"/>
      <c r="IMW28" s="6"/>
      <c r="IMX28" s="6"/>
      <c r="IMY28" s="6"/>
      <c r="IMZ28" s="6"/>
      <c r="INA28" s="6"/>
      <c r="INB28" s="6"/>
      <c r="INC28" s="6"/>
      <c r="IND28" s="6"/>
      <c r="INE28" s="6"/>
      <c r="INF28" s="6"/>
      <c r="ING28" s="6"/>
      <c r="INH28" s="6"/>
      <c r="INI28" s="6"/>
      <c r="INJ28" s="6"/>
      <c r="INK28" s="6"/>
      <c r="INL28" s="6"/>
      <c r="INM28" s="6"/>
      <c r="INN28" s="6"/>
      <c r="INO28" s="6"/>
      <c r="INP28" s="6"/>
      <c r="INQ28" s="6"/>
      <c r="INR28" s="6"/>
      <c r="INS28" s="6"/>
      <c r="INT28" s="6"/>
      <c r="INU28" s="6"/>
      <c r="INV28" s="6"/>
      <c r="INW28" s="6"/>
      <c r="INX28" s="6"/>
      <c r="INY28" s="6"/>
      <c r="INZ28" s="6"/>
      <c r="IOA28" s="6"/>
      <c r="IOB28" s="6"/>
      <c r="IOC28" s="6"/>
      <c r="IOD28" s="6"/>
      <c r="IOE28" s="6"/>
      <c r="IOF28" s="6"/>
      <c r="IOG28" s="6"/>
      <c r="IOH28" s="6"/>
      <c r="IOI28" s="6"/>
      <c r="IOJ28" s="6"/>
      <c r="IOK28" s="6"/>
      <c r="IOL28" s="6"/>
      <c r="IOM28" s="6"/>
      <c r="ION28" s="6"/>
      <c r="IOO28" s="6"/>
      <c r="IOP28" s="6"/>
      <c r="IOQ28" s="6"/>
      <c r="IOR28" s="6"/>
      <c r="IOS28" s="6"/>
      <c r="IOT28" s="6"/>
      <c r="IOU28" s="6"/>
      <c r="IOV28" s="6"/>
      <c r="IOW28" s="6"/>
      <c r="IOX28" s="6"/>
      <c r="IOY28" s="6"/>
      <c r="IOZ28" s="6"/>
      <c r="IPA28" s="6"/>
      <c r="IPB28" s="6"/>
      <c r="IPC28" s="6"/>
      <c r="IPD28" s="6"/>
      <c r="IPE28" s="6"/>
      <c r="IPF28" s="6"/>
      <c r="IPG28" s="6"/>
      <c r="IPH28" s="6"/>
      <c r="IPI28" s="6"/>
      <c r="IPJ28" s="6"/>
      <c r="IPK28" s="6"/>
      <c r="IPL28" s="6"/>
      <c r="IPM28" s="6"/>
      <c r="IPN28" s="6"/>
      <c r="IPO28" s="6"/>
      <c r="IPP28" s="6"/>
      <c r="IPQ28" s="6"/>
      <c r="IPR28" s="6"/>
      <c r="IPS28" s="6"/>
      <c r="IPT28" s="6"/>
      <c r="IPU28" s="6"/>
      <c r="IPV28" s="6"/>
      <c r="IPW28" s="6"/>
      <c r="IPX28" s="6"/>
      <c r="IPY28" s="6"/>
      <c r="IPZ28" s="6"/>
      <c r="IQA28" s="6"/>
      <c r="IQB28" s="6"/>
      <c r="IQC28" s="6"/>
      <c r="IQD28" s="6"/>
      <c r="IQE28" s="6"/>
      <c r="IQF28" s="6"/>
      <c r="IQG28" s="6"/>
      <c r="IQH28" s="6"/>
      <c r="IQI28" s="6"/>
      <c r="IQJ28" s="6"/>
      <c r="IQK28" s="6"/>
      <c r="IQL28" s="6"/>
      <c r="IQM28" s="6"/>
      <c r="IQN28" s="6"/>
      <c r="IQO28" s="6"/>
      <c r="IQP28" s="6"/>
      <c r="IQQ28" s="6"/>
      <c r="IQR28" s="6"/>
      <c r="IQS28" s="6"/>
      <c r="IQT28" s="6"/>
      <c r="IQU28" s="6"/>
      <c r="IQV28" s="6"/>
      <c r="IQW28" s="6"/>
      <c r="IQX28" s="6"/>
      <c r="IQY28" s="6"/>
      <c r="IQZ28" s="6"/>
      <c r="IRA28" s="6"/>
      <c r="IRB28" s="6"/>
      <c r="IRC28" s="6"/>
      <c r="IRD28" s="6"/>
      <c r="IRE28" s="6"/>
      <c r="IRF28" s="6"/>
      <c r="IRG28" s="6"/>
      <c r="IRH28" s="6"/>
      <c r="IRI28" s="6"/>
      <c r="IRJ28" s="6"/>
      <c r="IRK28" s="6"/>
      <c r="IRL28" s="6"/>
      <c r="IRM28" s="6"/>
      <c r="IRN28" s="6"/>
      <c r="IRO28" s="6"/>
      <c r="IRP28" s="6"/>
      <c r="IRQ28" s="6"/>
      <c r="IRR28" s="6"/>
      <c r="IRS28" s="6"/>
      <c r="IRT28" s="6"/>
      <c r="IRU28" s="6"/>
      <c r="IRV28" s="6"/>
      <c r="IRW28" s="6"/>
      <c r="IRX28" s="6"/>
      <c r="IRY28" s="6"/>
      <c r="IRZ28" s="6"/>
      <c r="ISA28" s="6"/>
      <c r="ISB28" s="6"/>
      <c r="ISC28" s="6"/>
      <c r="ISD28" s="6"/>
      <c r="ISE28" s="6"/>
      <c r="ISF28" s="6"/>
      <c r="ISG28" s="6"/>
      <c r="ISH28" s="6"/>
      <c r="ISI28" s="6"/>
      <c r="ISJ28" s="6"/>
      <c r="ISK28" s="6"/>
      <c r="ISL28" s="6"/>
      <c r="ISM28" s="6"/>
      <c r="ISN28" s="6"/>
      <c r="ISO28" s="6"/>
      <c r="ISP28" s="6"/>
      <c r="ISQ28" s="6"/>
      <c r="ISR28" s="6"/>
      <c r="ISS28" s="6"/>
      <c r="IST28" s="6"/>
      <c r="ISU28" s="6"/>
      <c r="ISV28" s="6"/>
      <c r="ISW28" s="6"/>
      <c r="ISX28" s="6"/>
      <c r="ISY28" s="6"/>
      <c r="ISZ28" s="6"/>
      <c r="ITA28" s="6"/>
      <c r="ITB28" s="6"/>
      <c r="ITC28" s="6"/>
      <c r="ITD28" s="6"/>
      <c r="ITE28" s="6"/>
      <c r="ITF28" s="6"/>
      <c r="ITG28" s="6"/>
      <c r="ITH28" s="6"/>
      <c r="ITI28" s="6"/>
      <c r="ITJ28" s="6"/>
      <c r="ITK28" s="6"/>
      <c r="ITL28" s="6"/>
      <c r="ITM28" s="6"/>
      <c r="ITN28" s="6"/>
      <c r="ITO28" s="6"/>
      <c r="ITP28" s="6"/>
      <c r="ITQ28" s="6"/>
      <c r="ITR28" s="6"/>
      <c r="ITS28" s="6"/>
      <c r="ITT28" s="6"/>
      <c r="ITU28" s="6"/>
      <c r="ITV28" s="6"/>
      <c r="ITW28" s="6"/>
      <c r="ITX28" s="6"/>
      <c r="ITY28" s="6"/>
      <c r="ITZ28" s="6"/>
      <c r="IUA28" s="6"/>
      <c r="IUB28" s="6"/>
      <c r="IUC28" s="6"/>
      <c r="IUD28" s="6"/>
      <c r="IUE28" s="6"/>
      <c r="IUF28" s="6"/>
      <c r="IUG28" s="6"/>
      <c r="IUH28" s="6"/>
      <c r="IUI28" s="6"/>
      <c r="IUJ28" s="6"/>
      <c r="IUK28" s="6"/>
      <c r="IUL28" s="6"/>
      <c r="IUM28" s="6"/>
      <c r="IUN28" s="6"/>
      <c r="IUO28" s="6"/>
      <c r="IUP28" s="6"/>
      <c r="IUQ28" s="6"/>
      <c r="IUR28" s="6"/>
      <c r="IUS28" s="6"/>
      <c r="IUT28" s="6"/>
      <c r="IUU28" s="6"/>
      <c r="IUV28" s="6"/>
      <c r="IUW28" s="6"/>
      <c r="IUX28" s="6"/>
      <c r="IUY28" s="6"/>
      <c r="IUZ28" s="6"/>
      <c r="IVA28" s="6"/>
      <c r="IVB28" s="6"/>
      <c r="IVC28" s="6"/>
      <c r="IVD28" s="6"/>
      <c r="IVE28" s="6"/>
      <c r="IVF28" s="6"/>
      <c r="IVG28" s="6"/>
      <c r="IVH28" s="6"/>
      <c r="IVI28" s="6"/>
      <c r="IVJ28" s="6"/>
      <c r="IVK28" s="6"/>
      <c r="IVL28" s="6"/>
      <c r="IVM28" s="6"/>
      <c r="IVN28" s="6"/>
      <c r="IVO28" s="6"/>
      <c r="IVP28" s="6"/>
      <c r="IVQ28" s="6"/>
      <c r="IVR28" s="6"/>
      <c r="IVS28" s="6"/>
      <c r="IVT28" s="6"/>
      <c r="IVU28" s="6"/>
      <c r="IVV28" s="6"/>
      <c r="IVW28" s="6"/>
      <c r="IVX28" s="6"/>
      <c r="IVY28" s="6"/>
      <c r="IVZ28" s="6"/>
      <c r="IWA28" s="6"/>
      <c r="IWB28" s="6"/>
      <c r="IWC28" s="6"/>
      <c r="IWD28" s="6"/>
      <c r="IWE28" s="6"/>
      <c r="IWF28" s="6"/>
      <c r="IWG28" s="6"/>
      <c r="IWH28" s="6"/>
      <c r="IWI28" s="6"/>
      <c r="IWJ28" s="6"/>
      <c r="IWK28" s="6"/>
      <c r="IWL28" s="6"/>
      <c r="IWM28" s="6"/>
      <c r="IWN28" s="6"/>
      <c r="IWO28" s="6"/>
      <c r="IWP28" s="6"/>
      <c r="IWQ28" s="6"/>
      <c r="IWR28" s="6"/>
      <c r="IWS28" s="6"/>
      <c r="IWT28" s="6"/>
      <c r="IWU28" s="6"/>
      <c r="IWV28" s="6"/>
      <c r="IWW28" s="6"/>
      <c r="IWX28" s="6"/>
      <c r="IWY28" s="6"/>
      <c r="IWZ28" s="6"/>
      <c r="IXA28" s="6"/>
      <c r="IXB28" s="6"/>
      <c r="IXC28" s="6"/>
      <c r="IXD28" s="6"/>
      <c r="IXE28" s="6"/>
      <c r="IXF28" s="6"/>
      <c r="IXG28" s="6"/>
      <c r="IXH28" s="6"/>
      <c r="IXI28" s="6"/>
      <c r="IXJ28" s="6"/>
      <c r="IXK28" s="6"/>
      <c r="IXL28" s="6"/>
      <c r="IXM28" s="6"/>
      <c r="IXN28" s="6"/>
      <c r="IXO28" s="6"/>
      <c r="IXP28" s="6"/>
      <c r="IXQ28" s="6"/>
      <c r="IXR28" s="6"/>
      <c r="IXS28" s="6"/>
      <c r="IXT28" s="6"/>
      <c r="IXU28" s="6"/>
      <c r="IXV28" s="6"/>
      <c r="IXW28" s="6"/>
      <c r="IXX28" s="6"/>
      <c r="IXY28" s="6"/>
      <c r="IXZ28" s="6"/>
      <c r="IYA28" s="6"/>
      <c r="IYB28" s="6"/>
      <c r="IYC28" s="6"/>
      <c r="IYD28" s="6"/>
      <c r="IYE28" s="6"/>
      <c r="IYF28" s="6"/>
      <c r="IYG28" s="6"/>
      <c r="IYH28" s="6"/>
      <c r="IYI28" s="6"/>
      <c r="IYJ28" s="6"/>
      <c r="IYK28" s="6"/>
      <c r="IYL28" s="6"/>
      <c r="IYM28" s="6"/>
      <c r="IYN28" s="6"/>
      <c r="IYO28" s="6"/>
      <c r="IYP28" s="6"/>
      <c r="IYQ28" s="6"/>
      <c r="IYR28" s="6"/>
      <c r="IYS28" s="6"/>
      <c r="IYT28" s="6"/>
      <c r="IYU28" s="6"/>
      <c r="IYV28" s="6"/>
      <c r="IYW28" s="6"/>
      <c r="IYX28" s="6"/>
      <c r="IYY28" s="6"/>
      <c r="IYZ28" s="6"/>
      <c r="IZA28" s="6"/>
      <c r="IZB28" s="6"/>
      <c r="IZC28" s="6"/>
      <c r="IZD28" s="6"/>
      <c r="IZE28" s="6"/>
      <c r="IZF28" s="6"/>
      <c r="IZG28" s="6"/>
      <c r="IZH28" s="6"/>
      <c r="IZI28" s="6"/>
      <c r="IZJ28" s="6"/>
      <c r="IZK28" s="6"/>
      <c r="IZL28" s="6"/>
      <c r="IZM28" s="6"/>
      <c r="IZN28" s="6"/>
      <c r="IZO28" s="6"/>
      <c r="IZP28" s="6"/>
      <c r="IZQ28" s="6"/>
      <c r="IZR28" s="6"/>
      <c r="IZS28" s="6"/>
      <c r="IZT28" s="6"/>
      <c r="IZU28" s="6"/>
      <c r="IZV28" s="6"/>
      <c r="IZW28" s="6"/>
      <c r="IZX28" s="6"/>
      <c r="IZY28" s="6"/>
      <c r="IZZ28" s="6"/>
      <c r="JAA28" s="6"/>
      <c r="JAB28" s="6"/>
      <c r="JAC28" s="6"/>
      <c r="JAD28" s="6"/>
      <c r="JAE28" s="6"/>
      <c r="JAF28" s="6"/>
      <c r="JAG28" s="6"/>
      <c r="JAH28" s="6"/>
      <c r="JAI28" s="6"/>
      <c r="JAJ28" s="6"/>
      <c r="JAK28" s="6"/>
      <c r="JAL28" s="6"/>
      <c r="JAM28" s="6"/>
      <c r="JAN28" s="6"/>
      <c r="JAO28" s="6"/>
      <c r="JAP28" s="6"/>
      <c r="JAQ28" s="6"/>
      <c r="JAR28" s="6"/>
      <c r="JAS28" s="6"/>
      <c r="JAT28" s="6"/>
      <c r="JAU28" s="6"/>
      <c r="JAV28" s="6"/>
      <c r="JAW28" s="6"/>
      <c r="JAX28" s="6"/>
      <c r="JAY28" s="6"/>
      <c r="JAZ28" s="6"/>
      <c r="JBA28" s="6"/>
      <c r="JBB28" s="6"/>
      <c r="JBC28" s="6"/>
      <c r="JBD28" s="6"/>
      <c r="JBE28" s="6"/>
      <c r="JBF28" s="6"/>
      <c r="JBG28" s="6"/>
      <c r="JBH28" s="6"/>
      <c r="JBI28" s="6"/>
      <c r="JBJ28" s="6"/>
      <c r="JBK28" s="6"/>
      <c r="JBL28" s="6"/>
      <c r="JBM28" s="6"/>
      <c r="JBN28" s="6"/>
      <c r="JBO28" s="6"/>
      <c r="JBP28" s="6"/>
      <c r="JBQ28" s="6"/>
      <c r="JBR28" s="6"/>
      <c r="JBS28" s="6"/>
      <c r="JBT28" s="6"/>
      <c r="JBU28" s="6"/>
      <c r="JBV28" s="6"/>
      <c r="JBW28" s="6"/>
      <c r="JBX28" s="6"/>
      <c r="JBY28" s="6"/>
      <c r="JBZ28" s="6"/>
      <c r="JCA28" s="6"/>
      <c r="JCB28" s="6"/>
      <c r="JCC28" s="6"/>
      <c r="JCD28" s="6"/>
      <c r="JCE28" s="6"/>
      <c r="JCF28" s="6"/>
      <c r="JCG28" s="6"/>
      <c r="JCH28" s="6"/>
      <c r="JCI28" s="6"/>
      <c r="JCJ28" s="6"/>
      <c r="JCK28" s="6"/>
      <c r="JCL28" s="6"/>
      <c r="JCM28" s="6"/>
      <c r="JCN28" s="6"/>
      <c r="JCO28" s="6"/>
      <c r="JCP28" s="6"/>
      <c r="JCQ28" s="6"/>
      <c r="JCR28" s="6"/>
      <c r="JCS28" s="6"/>
      <c r="JCT28" s="6"/>
      <c r="JCU28" s="6"/>
      <c r="JCV28" s="6"/>
      <c r="JCW28" s="6"/>
      <c r="JCX28" s="6"/>
      <c r="JCY28" s="6"/>
      <c r="JCZ28" s="6"/>
      <c r="JDA28" s="6"/>
      <c r="JDB28" s="6"/>
      <c r="JDC28" s="6"/>
      <c r="JDD28" s="6"/>
      <c r="JDE28" s="6"/>
      <c r="JDF28" s="6"/>
      <c r="JDG28" s="6"/>
      <c r="JDH28" s="6"/>
      <c r="JDI28" s="6"/>
      <c r="JDJ28" s="6"/>
      <c r="JDK28" s="6"/>
      <c r="JDL28" s="6"/>
      <c r="JDM28" s="6"/>
      <c r="JDN28" s="6"/>
      <c r="JDO28" s="6"/>
      <c r="JDP28" s="6"/>
      <c r="JDQ28" s="6"/>
      <c r="JDR28" s="6"/>
      <c r="JDS28" s="6"/>
      <c r="JDT28" s="6"/>
      <c r="JDU28" s="6"/>
      <c r="JDV28" s="6"/>
      <c r="JDW28" s="6"/>
      <c r="JDX28" s="6"/>
      <c r="JDY28" s="6"/>
      <c r="JDZ28" s="6"/>
      <c r="JEA28" s="6"/>
      <c r="JEB28" s="6"/>
      <c r="JEC28" s="6"/>
      <c r="JED28" s="6"/>
      <c r="JEE28" s="6"/>
      <c r="JEF28" s="6"/>
      <c r="JEG28" s="6"/>
      <c r="JEH28" s="6"/>
      <c r="JEI28" s="6"/>
      <c r="JEJ28" s="6"/>
      <c r="JEK28" s="6"/>
      <c r="JEL28" s="6"/>
      <c r="JEM28" s="6"/>
      <c r="JEN28" s="6"/>
      <c r="JEO28" s="6"/>
      <c r="JEP28" s="6"/>
      <c r="JEQ28" s="6"/>
      <c r="JER28" s="6"/>
      <c r="JES28" s="6"/>
      <c r="JET28" s="6"/>
      <c r="JEU28" s="6"/>
      <c r="JEV28" s="6"/>
      <c r="JEW28" s="6"/>
      <c r="JEX28" s="6"/>
      <c r="JEY28" s="6"/>
      <c r="JEZ28" s="6"/>
      <c r="JFA28" s="6"/>
      <c r="JFB28" s="6"/>
      <c r="JFC28" s="6"/>
      <c r="JFD28" s="6"/>
      <c r="JFE28" s="6"/>
      <c r="JFF28" s="6"/>
      <c r="JFG28" s="6"/>
      <c r="JFH28" s="6"/>
      <c r="JFI28" s="6"/>
      <c r="JFJ28" s="6"/>
      <c r="JFK28" s="6"/>
      <c r="JFL28" s="6"/>
      <c r="JFM28" s="6"/>
      <c r="JFN28" s="6"/>
      <c r="JFO28" s="6"/>
      <c r="JFP28" s="6"/>
      <c r="JFQ28" s="6"/>
      <c r="JFR28" s="6"/>
      <c r="JFS28" s="6"/>
      <c r="JFT28" s="6"/>
      <c r="JFU28" s="6"/>
      <c r="JFV28" s="6"/>
      <c r="JFW28" s="6"/>
      <c r="JFX28" s="6"/>
      <c r="JFY28" s="6"/>
      <c r="JFZ28" s="6"/>
      <c r="JGA28" s="6"/>
      <c r="JGB28" s="6"/>
      <c r="JGC28" s="6"/>
      <c r="JGD28" s="6"/>
      <c r="JGE28" s="6"/>
      <c r="JGF28" s="6"/>
      <c r="JGG28" s="6"/>
      <c r="JGH28" s="6"/>
      <c r="JGI28" s="6"/>
      <c r="JGJ28" s="6"/>
      <c r="JGK28" s="6"/>
      <c r="JGL28" s="6"/>
      <c r="JGM28" s="6"/>
      <c r="JGN28" s="6"/>
      <c r="JGO28" s="6"/>
      <c r="JGP28" s="6"/>
      <c r="JGQ28" s="6"/>
      <c r="JGR28" s="6"/>
      <c r="JGS28" s="6"/>
      <c r="JGT28" s="6"/>
      <c r="JGU28" s="6"/>
      <c r="JGV28" s="6"/>
      <c r="JGW28" s="6"/>
      <c r="JGX28" s="6"/>
      <c r="JGY28" s="6"/>
      <c r="JGZ28" s="6"/>
      <c r="JHA28" s="6"/>
      <c r="JHB28" s="6"/>
      <c r="JHC28" s="6"/>
      <c r="JHD28" s="6"/>
      <c r="JHE28" s="6"/>
      <c r="JHF28" s="6"/>
      <c r="JHG28" s="6"/>
      <c r="JHH28" s="6"/>
      <c r="JHI28" s="6"/>
      <c r="JHJ28" s="6"/>
      <c r="JHK28" s="6"/>
      <c r="JHL28" s="6"/>
      <c r="JHM28" s="6"/>
      <c r="JHN28" s="6"/>
      <c r="JHO28" s="6"/>
      <c r="JHP28" s="6"/>
      <c r="JHQ28" s="6"/>
      <c r="JHR28" s="6"/>
      <c r="JHS28" s="6"/>
      <c r="JHT28" s="6"/>
      <c r="JHU28" s="6"/>
      <c r="JHV28" s="6"/>
      <c r="JHW28" s="6"/>
      <c r="JHX28" s="6"/>
      <c r="JHY28" s="6"/>
      <c r="JHZ28" s="6"/>
      <c r="JIA28" s="6"/>
      <c r="JIB28" s="6"/>
      <c r="JIC28" s="6"/>
      <c r="JID28" s="6"/>
      <c r="JIE28" s="6"/>
      <c r="JIF28" s="6"/>
      <c r="JIG28" s="6"/>
      <c r="JIH28" s="6"/>
      <c r="JII28" s="6"/>
      <c r="JIJ28" s="6"/>
      <c r="JIK28" s="6"/>
      <c r="JIL28" s="6"/>
      <c r="JIM28" s="6"/>
      <c r="JIN28" s="6"/>
      <c r="JIO28" s="6"/>
      <c r="JIP28" s="6"/>
      <c r="JIQ28" s="6"/>
      <c r="JIR28" s="6"/>
      <c r="JIS28" s="6"/>
      <c r="JIT28" s="6"/>
      <c r="JIU28" s="6"/>
      <c r="JIV28" s="6"/>
      <c r="JIW28" s="6"/>
      <c r="JIX28" s="6"/>
      <c r="JIY28" s="6"/>
      <c r="JIZ28" s="6"/>
      <c r="JJA28" s="6"/>
      <c r="JJB28" s="6"/>
      <c r="JJC28" s="6"/>
      <c r="JJD28" s="6"/>
      <c r="JJE28" s="6"/>
      <c r="JJF28" s="6"/>
      <c r="JJG28" s="6"/>
      <c r="JJH28" s="6"/>
      <c r="JJI28" s="6"/>
      <c r="JJJ28" s="6"/>
      <c r="JJK28" s="6"/>
      <c r="JJL28" s="6"/>
      <c r="JJM28" s="6"/>
      <c r="JJN28" s="6"/>
      <c r="JJO28" s="6"/>
      <c r="JJP28" s="6"/>
      <c r="JJQ28" s="6"/>
      <c r="JJR28" s="6"/>
      <c r="JJS28" s="6"/>
      <c r="JJT28" s="6"/>
      <c r="JJU28" s="6"/>
      <c r="JJV28" s="6"/>
      <c r="JJW28" s="6"/>
      <c r="JJX28" s="6"/>
      <c r="JJY28" s="6"/>
      <c r="JJZ28" s="6"/>
      <c r="JKA28" s="6"/>
      <c r="JKB28" s="6"/>
      <c r="JKC28" s="6"/>
      <c r="JKD28" s="6"/>
      <c r="JKE28" s="6"/>
      <c r="JKF28" s="6"/>
      <c r="JKG28" s="6"/>
      <c r="JKH28" s="6"/>
      <c r="JKI28" s="6"/>
      <c r="JKJ28" s="6"/>
      <c r="JKK28" s="6"/>
      <c r="JKL28" s="6"/>
      <c r="JKM28" s="6"/>
      <c r="JKN28" s="6"/>
      <c r="JKO28" s="6"/>
      <c r="JKP28" s="6"/>
      <c r="JKQ28" s="6"/>
      <c r="JKR28" s="6"/>
      <c r="JKS28" s="6"/>
      <c r="JKT28" s="6"/>
      <c r="JKU28" s="6"/>
      <c r="JKV28" s="6"/>
      <c r="JKW28" s="6"/>
      <c r="JKX28" s="6"/>
      <c r="JKY28" s="6"/>
      <c r="JKZ28" s="6"/>
      <c r="JLA28" s="6"/>
      <c r="JLB28" s="6"/>
      <c r="JLC28" s="6"/>
      <c r="JLD28" s="6"/>
      <c r="JLE28" s="6"/>
      <c r="JLF28" s="6"/>
      <c r="JLG28" s="6"/>
      <c r="JLH28" s="6"/>
      <c r="JLI28" s="6"/>
      <c r="JLJ28" s="6"/>
      <c r="JLK28" s="6"/>
      <c r="JLL28" s="6"/>
      <c r="JLM28" s="6"/>
      <c r="JLN28" s="6"/>
      <c r="JLO28" s="6"/>
      <c r="JLP28" s="6"/>
      <c r="JLQ28" s="6"/>
      <c r="JLR28" s="6"/>
      <c r="JLS28" s="6"/>
      <c r="JLT28" s="6"/>
      <c r="JLU28" s="6"/>
      <c r="JLV28" s="6"/>
      <c r="JLW28" s="6"/>
      <c r="JLX28" s="6"/>
      <c r="JLY28" s="6"/>
      <c r="JLZ28" s="6"/>
      <c r="JMA28" s="6"/>
      <c r="JMB28" s="6"/>
      <c r="JMC28" s="6"/>
      <c r="JMD28" s="6"/>
      <c r="JME28" s="6"/>
      <c r="JMF28" s="6"/>
      <c r="JMG28" s="6"/>
      <c r="JMH28" s="6"/>
      <c r="JMI28" s="6"/>
      <c r="JMJ28" s="6"/>
      <c r="JMK28" s="6"/>
      <c r="JML28" s="6"/>
      <c r="JMM28" s="6"/>
      <c r="JMN28" s="6"/>
      <c r="JMO28" s="6"/>
      <c r="JMP28" s="6"/>
      <c r="JMQ28" s="6"/>
      <c r="JMR28" s="6"/>
      <c r="JMS28" s="6"/>
      <c r="JMT28" s="6"/>
      <c r="JMU28" s="6"/>
      <c r="JMV28" s="6"/>
      <c r="JMW28" s="6"/>
      <c r="JMX28" s="6"/>
      <c r="JMY28" s="6"/>
      <c r="JMZ28" s="6"/>
      <c r="JNA28" s="6"/>
      <c r="JNB28" s="6"/>
      <c r="JNC28" s="6"/>
      <c r="JND28" s="6"/>
      <c r="JNE28" s="6"/>
      <c r="JNF28" s="6"/>
      <c r="JNG28" s="6"/>
      <c r="JNH28" s="6"/>
      <c r="JNI28" s="6"/>
      <c r="JNJ28" s="6"/>
      <c r="JNK28" s="6"/>
      <c r="JNL28" s="6"/>
      <c r="JNM28" s="6"/>
      <c r="JNN28" s="6"/>
      <c r="JNO28" s="6"/>
      <c r="JNP28" s="6"/>
      <c r="JNQ28" s="6"/>
      <c r="JNR28" s="6"/>
      <c r="JNS28" s="6"/>
      <c r="JNT28" s="6"/>
      <c r="JNU28" s="6"/>
      <c r="JNV28" s="6"/>
      <c r="JNW28" s="6"/>
      <c r="JNX28" s="6"/>
      <c r="JNY28" s="6"/>
      <c r="JNZ28" s="6"/>
      <c r="JOA28" s="6"/>
      <c r="JOB28" s="6"/>
      <c r="JOC28" s="6"/>
      <c r="JOD28" s="6"/>
      <c r="JOE28" s="6"/>
      <c r="JOF28" s="6"/>
      <c r="JOG28" s="6"/>
      <c r="JOH28" s="6"/>
      <c r="JOI28" s="6"/>
      <c r="JOJ28" s="6"/>
      <c r="JOK28" s="6"/>
      <c r="JOL28" s="6"/>
      <c r="JOM28" s="6"/>
      <c r="JON28" s="6"/>
      <c r="JOO28" s="6"/>
      <c r="JOP28" s="6"/>
      <c r="JOQ28" s="6"/>
      <c r="JOR28" s="6"/>
      <c r="JOS28" s="6"/>
      <c r="JOT28" s="6"/>
      <c r="JOU28" s="6"/>
      <c r="JOV28" s="6"/>
      <c r="JOW28" s="6"/>
      <c r="JOX28" s="6"/>
      <c r="JOY28" s="6"/>
      <c r="JOZ28" s="6"/>
      <c r="JPA28" s="6"/>
      <c r="JPB28" s="6"/>
      <c r="JPC28" s="6"/>
      <c r="JPD28" s="6"/>
      <c r="JPE28" s="6"/>
      <c r="JPF28" s="6"/>
      <c r="JPG28" s="6"/>
      <c r="JPH28" s="6"/>
      <c r="JPI28" s="6"/>
      <c r="JPJ28" s="6"/>
      <c r="JPK28" s="6"/>
      <c r="JPL28" s="6"/>
      <c r="JPM28" s="6"/>
      <c r="JPN28" s="6"/>
      <c r="JPO28" s="6"/>
      <c r="JPP28" s="6"/>
      <c r="JPQ28" s="6"/>
      <c r="JPR28" s="6"/>
      <c r="JPS28" s="6"/>
      <c r="JPT28" s="6"/>
      <c r="JPU28" s="6"/>
      <c r="JPV28" s="6"/>
      <c r="JPW28" s="6"/>
      <c r="JPX28" s="6"/>
      <c r="JPY28" s="6"/>
      <c r="JPZ28" s="6"/>
      <c r="JQA28" s="6"/>
      <c r="JQB28" s="6"/>
      <c r="JQC28" s="6"/>
      <c r="JQD28" s="6"/>
      <c r="JQE28" s="6"/>
      <c r="JQF28" s="6"/>
      <c r="JQG28" s="6"/>
      <c r="JQH28" s="6"/>
      <c r="JQI28" s="6"/>
      <c r="JQJ28" s="6"/>
      <c r="JQK28" s="6"/>
      <c r="JQL28" s="6"/>
      <c r="JQM28" s="6"/>
      <c r="JQN28" s="6"/>
      <c r="JQO28" s="6"/>
      <c r="JQP28" s="6"/>
      <c r="JQQ28" s="6"/>
      <c r="JQR28" s="6"/>
      <c r="JQS28" s="6"/>
      <c r="JQT28" s="6"/>
      <c r="JQU28" s="6"/>
      <c r="JQV28" s="6"/>
      <c r="JQW28" s="6"/>
      <c r="JQX28" s="6"/>
      <c r="JQY28" s="6"/>
      <c r="JQZ28" s="6"/>
      <c r="JRA28" s="6"/>
      <c r="JRB28" s="6"/>
      <c r="JRC28" s="6"/>
      <c r="JRD28" s="6"/>
      <c r="JRE28" s="6"/>
      <c r="JRF28" s="6"/>
      <c r="JRG28" s="6"/>
      <c r="JRH28" s="6"/>
      <c r="JRI28" s="6"/>
      <c r="JRJ28" s="6"/>
      <c r="JRK28" s="6"/>
      <c r="JRL28" s="6"/>
      <c r="JRM28" s="6"/>
      <c r="JRN28" s="6"/>
      <c r="JRO28" s="6"/>
      <c r="JRP28" s="6"/>
      <c r="JRQ28" s="6"/>
      <c r="JRR28" s="6"/>
      <c r="JRS28" s="6"/>
      <c r="JRT28" s="6"/>
      <c r="JRU28" s="6"/>
      <c r="JRV28" s="6"/>
      <c r="JRW28" s="6"/>
      <c r="JRX28" s="6"/>
      <c r="JRY28" s="6"/>
      <c r="JRZ28" s="6"/>
      <c r="JSA28" s="6"/>
      <c r="JSB28" s="6"/>
      <c r="JSC28" s="6"/>
      <c r="JSD28" s="6"/>
      <c r="JSE28" s="6"/>
      <c r="JSF28" s="6"/>
      <c r="JSG28" s="6"/>
      <c r="JSH28" s="6"/>
      <c r="JSI28" s="6"/>
      <c r="JSJ28" s="6"/>
      <c r="JSK28" s="6"/>
      <c r="JSL28" s="6"/>
      <c r="JSM28" s="6"/>
      <c r="JSN28" s="6"/>
      <c r="JSO28" s="6"/>
      <c r="JSP28" s="6"/>
      <c r="JSQ28" s="6"/>
      <c r="JSR28" s="6"/>
      <c r="JSS28" s="6"/>
      <c r="JST28" s="6"/>
      <c r="JSU28" s="6"/>
      <c r="JSV28" s="6"/>
      <c r="JSW28" s="6"/>
      <c r="JSX28" s="6"/>
      <c r="JSY28" s="6"/>
      <c r="JSZ28" s="6"/>
      <c r="JTA28" s="6"/>
      <c r="JTB28" s="6"/>
      <c r="JTC28" s="6"/>
      <c r="JTD28" s="6"/>
      <c r="JTE28" s="6"/>
      <c r="JTF28" s="6"/>
      <c r="JTG28" s="6"/>
      <c r="JTH28" s="6"/>
      <c r="JTI28" s="6"/>
      <c r="JTJ28" s="6"/>
      <c r="JTK28" s="6"/>
      <c r="JTL28" s="6"/>
      <c r="JTM28" s="6"/>
      <c r="JTN28" s="6"/>
      <c r="JTO28" s="6"/>
      <c r="JTP28" s="6"/>
      <c r="JTQ28" s="6"/>
      <c r="JTR28" s="6"/>
      <c r="JTS28" s="6"/>
      <c r="JTT28" s="6"/>
      <c r="JTU28" s="6"/>
      <c r="JTV28" s="6"/>
      <c r="JTW28" s="6"/>
      <c r="JTX28" s="6"/>
      <c r="JTY28" s="6"/>
      <c r="JTZ28" s="6"/>
      <c r="JUA28" s="6"/>
      <c r="JUB28" s="6"/>
      <c r="JUC28" s="6"/>
      <c r="JUD28" s="6"/>
      <c r="JUE28" s="6"/>
      <c r="JUF28" s="6"/>
      <c r="JUG28" s="6"/>
      <c r="JUH28" s="6"/>
      <c r="JUI28" s="6"/>
      <c r="JUJ28" s="6"/>
      <c r="JUK28" s="6"/>
      <c r="JUL28" s="6"/>
      <c r="JUM28" s="6"/>
      <c r="JUN28" s="6"/>
      <c r="JUO28" s="6"/>
      <c r="JUP28" s="6"/>
      <c r="JUQ28" s="6"/>
      <c r="JUR28" s="6"/>
      <c r="JUS28" s="6"/>
      <c r="JUT28" s="6"/>
      <c r="JUU28" s="6"/>
      <c r="JUV28" s="6"/>
      <c r="JUW28" s="6"/>
      <c r="JUX28" s="6"/>
      <c r="JUY28" s="6"/>
      <c r="JUZ28" s="6"/>
      <c r="JVA28" s="6"/>
      <c r="JVB28" s="6"/>
      <c r="JVC28" s="6"/>
      <c r="JVD28" s="6"/>
      <c r="JVE28" s="6"/>
      <c r="JVF28" s="6"/>
      <c r="JVG28" s="6"/>
      <c r="JVH28" s="6"/>
      <c r="JVI28" s="6"/>
      <c r="JVJ28" s="6"/>
      <c r="JVK28" s="6"/>
      <c r="JVL28" s="6"/>
      <c r="JVM28" s="6"/>
      <c r="JVN28" s="6"/>
      <c r="JVO28" s="6"/>
      <c r="JVP28" s="6"/>
      <c r="JVQ28" s="6"/>
      <c r="JVR28" s="6"/>
      <c r="JVS28" s="6"/>
      <c r="JVT28" s="6"/>
      <c r="JVU28" s="6"/>
      <c r="JVV28" s="6"/>
      <c r="JVW28" s="6"/>
      <c r="JVX28" s="6"/>
      <c r="JVY28" s="6"/>
      <c r="JVZ28" s="6"/>
      <c r="JWA28" s="6"/>
      <c r="JWB28" s="6"/>
      <c r="JWC28" s="6"/>
      <c r="JWD28" s="6"/>
      <c r="JWE28" s="6"/>
      <c r="JWF28" s="6"/>
      <c r="JWG28" s="6"/>
      <c r="JWH28" s="6"/>
      <c r="JWI28" s="6"/>
      <c r="JWJ28" s="6"/>
      <c r="JWK28" s="6"/>
      <c r="JWL28" s="6"/>
      <c r="JWM28" s="6"/>
      <c r="JWN28" s="6"/>
      <c r="JWO28" s="6"/>
      <c r="JWP28" s="6"/>
      <c r="JWQ28" s="6"/>
      <c r="JWR28" s="6"/>
      <c r="JWS28" s="6"/>
      <c r="JWT28" s="6"/>
      <c r="JWU28" s="6"/>
      <c r="JWV28" s="6"/>
      <c r="JWW28" s="6"/>
      <c r="JWX28" s="6"/>
      <c r="JWY28" s="6"/>
      <c r="JWZ28" s="6"/>
      <c r="JXA28" s="6"/>
      <c r="JXB28" s="6"/>
      <c r="JXC28" s="6"/>
      <c r="JXD28" s="6"/>
      <c r="JXE28" s="6"/>
      <c r="JXF28" s="6"/>
      <c r="JXG28" s="6"/>
      <c r="JXH28" s="6"/>
      <c r="JXI28" s="6"/>
      <c r="JXJ28" s="6"/>
      <c r="JXK28" s="6"/>
      <c r="JXL28" s="6"/>
      <c r="JXM28" s="6"/>
      <c r="JXN28" s="6"/>
      <c r="JXO28" s="6"/>
      <c r="JXP28" s="6"/>
      <c r="JXQ28" s="6"/>
      <c r="JXR28" s="6"/>
      <c r="JXS28" s="6"/>
      <c r="JXT28" s="6"/>
      <c r="JXU28" s="6"/>
      <c r="JXV28" s="6"/>
      <c r="JXW28" s="6"/>
      <c r="JXX28" s="6"/>
      <c r="JXY28" s="6"/>
      <c r="JXZ28" s="6"/>
      <c r="JYA28" s="6"/>
      <c r="JYB28" s="6"/>
      <c r="JYC28" s="6"/>
      <c r="JYD28" s="6"/>
      <c r="JYE28" s="6"/>
      <c r="JYF28" s="6"/>
      <c r="JYG28" s="6"/>
      <c r="JYH28" s="6"/>
      <c r="JYI28" s="6"/>
      <c r="JYJ28" s="6"/>
      <c r="JYK28" s="6"/>
      <c r="JYL28" s="6"/>
      <c r="JYM28" s="6"/>
      <c r="JYN28" s="6"/>
      <c r="JYO28" s="6"/>
      <c r="JYP28" s="6"/>
      <c r="JYQ28" s="6"/>
      <c r="JYR28" s="6"/>
      <c r="JYS28" s="6"/>
      <c r="JYT28" s="6"/>
      <c r="JYU28" s="6"/>
      <c r="JYV28" s="6"/>
      <c r="JYW28" s="6"/>
      <c r="JYX28" s="6"/>
      <c r="JYY28" s="6"/>
      <c r="JYZ28" s="6"/>
      <c r="JZA28" s="6"/>
      <c r="JZB28" s="6"/>
      <c r="JZC28" s="6"/>
      <c r="JZD28" s="6"/>
      <c r="JZE28" s="6"/>
      <c r="JZF28" s="6"/>
      <c r="JZG28" s="6"/>
      <c r="JZH28" s="6"/>
      <c r="JZI28" s="6"/>
      <c r="JZJ28" s="6"/>
      <c r="JZK28" s="6"/>
      <c r="JZL28" s="6"/>
      <c r="JZM28" s="6"/>
      <c r="JZN28" s="6"/>
      <c r="JZO28" s="6"/>
      <c r="JZP28" s="6"/>
      <c r="JZQ28" s="6"/>
      <c r="JZR28" s="6"/>
      <c r="JZS28" s="6"/>
      <c r="JZT28" s="6"/>
      <c r="JZU28" s="6"/>
      <c r="JZV28" s="6"/>
      <c r="JZW28" s="6"/>
      <c r="JZX28" s="6"/>
      <c r="JZY28" s="6"/>
      <c r="JZZ28" s="6"/>
      <c r="KAA28" s="6"/>
      <c r="KAB28" s="6"/>
      <c r="KAC28" s="6"/>
      <c r="KAD28" s="6"/>
      <c r="KAE28" s="6"/>
      <c r="KAF28" s="6"/>
      <c r="KAG28" s="6"/>
      <c r="KAH28" s="6"/>
      <c r="KAI28" s="6"/>
      <c r="KAJ28" s="6"/>
      <c r="KAK28" s="6"/>
      <c r="KAL28" s="6"/>
      <c r="KAM28" s="6"/>
      <c r="KAN28" s="6"/>
      <c r="KAO28" s="6"/>
      <c r="KAP28" s="6"/>
      <c r="KAQ28" s="6"/>
      <c r="KAR28" s="6"/>
      <c r="KAS28" s="6"/>
      <c r="KAT28" s="6"/>
      <c r="KAU28" s="6"/>
      <c r="KAV28" s="6"/>
      <c r="KAW28" s="6"/>
      <c r="KAX28" s="6"/>
      <c r="KAY28" s="6"/>
      <c r="KAZ28" s="6"/>
      <c r="KBA28" s="6"/>
      <c r="KBB28" s="6"/>
      <c r="KBC28" s="6"/>
      <c r="KBD28" s="6"/>
      <c r="KBE28" s="6"/>
      <c r="KBF28" s="6"/>
      <c r="KBG28" s="6"/>
      <c r="KBH28" s="6"/>
      <c r="KBI28" s="6"/>
      <c r="KBJ28" s="6"/>
      <c r="KBK28" s="6"/>
      <c r="KBL28" s="6"/>
      <c r="KBM28" s="6"/>
      <c r="KBN28" s="6"/>
      <c r="KBO28" s="6"/>
      <c r="KBP28" s="6"/>
      <c r="KBQ28" s="6"/>
      <c r="KBR28" s="6"/>
      <c r="KBS28" s="6"/>
      <c r="KBT28" s="6"/>
      <c r="KBU28" s="6"/>
      <c r="KBV28" s="6"/>
      <c r="KBW28" s="6"/>
      <c r="KBX28" s="6"/>
      <c r="KBY28" s="6"/>
      <c r="KBZ28" s="6"/>
      <c r="KCA28" s="6"/>
      <c r="KCB28" s="6"/>
      <c r="KCC28" s="6"/>
      <c r="KCD28" s="6"/>
      <c r="KCE28" s="6"/>
      <c r="KCF28" s="6"/>
      <c r="KCG28" s="6"/>
      <c r="KCH28" s="6"/>
      <c r="KCI28" s="6"/>
      <c r="KCJ28" s="6"/>
      <c r="KCK28" s="6"/>
      <c r="KCL28" s="6"/>
      <c r="KCM28" s="6"/>
      <c r="KCN28" s="6"/>
      <c r="KCO28" s="6"/>
      <c r="KCP28" s="6"/>
      <c r="KCQ28" s="6"/>
      <c r="KCR28" s="6"/>
      <c r="KCS28" s="6"/>
      <c r="KCT28" s="6"/>
      <c r="KCU28" s="6"/>
      <c r="KCV28" s="6"/>
      <c r="KCW28" s="6"/>
      <c r="KCX28" s="6"/>
      <c r="KCY28" s="6"/>
      <c r="KCZ28" s="6"/>
      <c r="KDA28" s="6"/>
      <c r="KDB28" s="6"/>
      <c r="KDC28" s="6"/>
      <c r="KDD28" s="6"/>
      <c r="KDE28" s="6"/>
      <c r="KDF28" s="6"/>
      <c r="KDG28" s="6"/>
      <c r="KDH28" s="6"/>
      <c r="KDI28" s="6"/>
      <c r="KDJ28" s="6"/>
      <c r="KDK28" s="6"/>
      <c r="KDL28" s="6"/>
      <c r="KDM28" s="6"/>
      <c r="KDN28" s="6"/>
      <c r="KDO28" s="6"/>
      <c r="KDP28" s="6"/>
      <c r="KDQ28" s="6"/>
      <c r="KDR28" s="6"/>
      <c r="KDS28" s="6"/>
      <c r="KDT28" s="6"/>
      <c r="KDU28" s="6"/>
      <c r="KDV28" s="6"/>
      <c r="KDW28" s="6"/>
      <c r="KDX28" s="6"/>
      <c r="KDY28" s="6"/>
      <c r="KDZ28" s="6"/>
      <c r="KEA28" s="6"/>
      <c r="KEB28" s="6"/>
      <c r="KEC28" s="6"/>
      <c r="KED28" s="6"/>
      <c r="KEE28" s="6"/>
      <c r="KEF28" s="6"/>
      <c r="KEG28" s="6"/>
      <c r="KEH28" s="6"/>
      <c r="KEI28" s="6"/>
      <c r="KEJ28" s="6"/>
      <c r="KEK28" s="6"/>
      <c r="KEL28" s="6"/>
      <c r="KEM28" s="6"/>
      <c r="KEN28" s="6"/>
      <c r="KEO28" s="6"/>
      <c r="KEP28" s="6"/>
      <c r="KEQ28" s="6"/>
      <c r="KER28" s="6"/>
      <c r="KES28" s="6"/>
      <c r="KET28" s="6"/>
      <c r="KEU28" s="6"/>
      <c r="KEV28" s="6"/>
      <c r="KEW28" s="6"/>
      <c r="KEX28" s="6"/>
      <c r="KEY28" s="6"/>
      <c r="KEZ28" s="6"/>
      <c r="KFA28" s="6"/>
      <c r="KFB28" s="6"/>
      <c r="KFC28" s="6"/>
      <c r="KFD28" s="6"/>
      <c r="KFE28" s="6"/>
      <c r="KFF28" s="6"/>
      <c r="KFG28" s="6"/>
      <c r="KFH28" s="6"/>
      <c r="KFI28" s="6"/>
      <c r="KFJ28" s="6"/>
      <c r="KFK28" s="6"/>
      <c r="KFL28" s="6"/>
      <c r="KFM28" s="6"/>
      <c r="KFN28" s="6"/>
      <c r="KFO28" s="6"/>
      <c r="KFP28" s="6"/>
      <c r="KFQ28" s="6"/>
      <c r="KFR28" s="6"/>
      <c r="KFS28" s="6"/>
      <c r="KFT28" s="6"/>
      <c r="KFU28" s="6"/>
      <c r="KFV28" s="6"/>
      <c r="KFW28" s="6"/>
      <c r="KFX28" s="6"/>
      <c r="KFY28" s="6"/>
      <c r="KFZ28" s="6"/>
      <c r="KGA28" s="6"/>
      <c r="KGB28" s="6"/>
      <c r="KGC28" s="6"/>
      <c r="KGD28" s="6"/>
      <c r="KGE28" s="6"/>
      <c r="KGF28" s="6"/>
      <c r="KGG28" s="6"/>
      <c r="KGH28" s="6"/>
      <c r="KGI28" s="6"/>
      <c r="KGJ28" s="6"/>
      <c r="KGK28" s="6"/>
      <c r="KGL28" s="6"/>
      <c r="KGM28" s="6"/>
      <c r="KGN28" s="6"/>
      <c r="KGO28" s="6"/>
      <c r="KGP28" s="6"/>
      <c r="KGQ28" s="6"/>
      <c r="KGR28" s="6"/>
      <c r="KGS28" s="6"/>
      <c r="KGT28" s="6"/>
      <c r="KGU28" s="6"/>
      <c r="KGV28" s="6"/>
      <c r="KGW28" s="6"/>
      <c r="KGX28" s="6"/>
      <c r="KGY28" s="6"/>
      <c r="KGZ28" s="6"/>
      <c r="KHA28" s="6"/>
      <c r="KHB28" s="6"/>
      <c r="KHC28" s="6"/>
      <c r="KHD28" s="6"/>
      <c r="KHE28" s="6"/>
      <c r="KHF28" s="6"/>
      <c r="KHG28" s="6"/>
      <c r="KHH28" s="6"/>
      <c r="KHI28" s="6"/>
      <c r="KHJ28" s="6"/>
      <c r="KHK28" s="6"/>
      <c r="KHL28" s="6"/>
      <c r="KHM28" s="6"/>
      <c r="KHN28" s="6"/>
      <c r="KHO28" s="6"/>
      <c r="KHP28" s="6"/>
      <c r="KHQ28" s="6"/>
      <c r="KHR28" s="6"/>
      <c r="KHS28" s="6"/>
      <c r="KHT28" s="6"/>
      <c r="KHU28" s="6"/>
      <c r="KHV28" s="6"/>
      <c r="KHW28" s="6"/>
      <c r="KHX28" s="6"/>
      <c r="KHY28" s="6"/>
      <c r="KHZ28" s="6"/>
      <c r="KIA28" s="6"/>
      <c r="KIB28" s="6"/>
      <c r="KIC28" s="6"/>
      <c r="KID28" s="6"/>
      <c r="KIE28" s="6"/>
      <c r="KIF28" s="6"/>
      <c r="KIG28" s="6"/>
      <c r="KIH28" s="6"/>
      <c r="KII28" s="6"/>
      <c r="KIJ28" s="6"/>
      <c r="KIK28" s="6"/>
      <c r="KIL28" s="6"/>
      <c r="KIM28" s="6"/>
      <c r="KIN28" s="6"/>
      <c r="KIO28" s="6"/>
      <c r="KIP28" s="6"/>
      <c r="KIQ28" s="6"/>
      <c r="KIR28" s="6"/>
      <c r="KIS28" s="6"/>
      <c r="KIT28" s="6"/>
      <c r="KIU28" s="6"/>
      <c r="KIV28" s="6"/>
      <c r="KIW28" s="6"/>
      <c r="KIX28" s="6"/>
      <c r="KIY28" s="6"/>
      <c r="KIZ28" s="6"/>
      <c r="KJA28" s="6"/>
      <c r="KJB28" s="6"/>
      <c r="KJC28" s="6"/>
      <c r="KJD28" s="6"/>
      <c r="KJE28" s="6"/>
      <c r="KJF28" s="6"/>
      <c r="KJG28" s="6"/>
      <c r="KJH28" s="6"/>
      <c r="KJI28" s="6"/>
      <c r="KJJ28" s="6"/>
      <c r="KJK28" s="6"/>
      <c r="KJL28" s="6"/>
      <c r="KJM28" s="6"/>
      <c r="KJN28" s="6"/>
      <c r="KJO28" s="6"/>
      <c r="KJP28" s="6"/>
      <c r="KJQ28" s="6"/>
      <c r="KJR28" s="6"/>
      <c r="KJS28" s="6"/>
      <c r="KJT28" s="6"/>
      <c r="KJU28" s="6"/>
      <c r="KJV28" s="6"/>
      <c r="KJW28" s="6"/>
      <c r="KJX28" s="6"/>
      <c r="KJY28" s="6"/>
      <c r="KJZ28" s="6"/>
      <c r="KKA28" s="6"/>
      <c r="KKB28" s="6"/>
      <c r="KKC28" s="6"/>
      <c r="KKD28" s="6"/>
      <c r="KKE28" s="6"/>
      <c r="KKF28" s="6"/>
      <c r="KKG28" s="6"/>
      <c r="KKH28" s="6"/>
      <c r="KKI28" s="6"/>
      <c r="KKJ28" s="6"/>
      <c r="KKK28" s="6"/>
      <c r="KKL28" s="6"/>
      <c r="KKM28" s="6"/>
      <c r="KKN28" s="6"/>
      <c r="KKO28" s="6"/>
      <c r="KKP28" s="6"/>
      <c r="KKQ28" s="6"/>
      <c r="KKR28" s="6"/>
      <c r="KKS28" s="6"/>
      <c r="KKT28" s="6"/>
      <c r="KKU28" s="6"/>
      <c r="KKV28" s="6"/>
      <c r="KKW28" s="6"/>
      <c r="KKX28" s="6"/>
      <c r="KKY28" s="6"/>
      <c r="KKZ28" s="6"/>
      <c r="KLA28" s="6"/>
      <c r="KLB28" s="6"/>
      <c r="KLC28" s="6"/>
      <c r="KLD28" s="6"/>
      <c r="KLE28" s="6"/>
      <c r="KLF28" s="6"/>
      <c r="KLG28" s="6"/>
      <c r="KLH28" s="6"/>
      <c r="KLI28" s="6"/>
      <c r="KLJ28" s="6"/>
      <c r="KLK28" s="6"/>
      <c r="KLL28" s="6"/>
      <c r="KLM28" s="6"/>
      <c r="KLN28" s="6"/>
      <c r="KLO28" s="6"/>
      <c r="KLP28" s="6"/>
      <c r="KLQ28" s="6"/>
      <c r="KLR28" s="6"/>
      <c r="KLS28" s="6"/>
      <c r="KLT28" s="6"/>
      <c r="KLU28" s="6"/>
      <c r="KLV28" s="6"/>
      <c r="KLW28" s="6"/>
      <c r="KLX28" s="6"/>
      <c r="KLY28" s="6"/>
      <c r="KLZ28" s="6"/>
      <c r="KMA28" s="6"/>
      <c r="KMB28" s="6"/>
      <c r="KMC28" s="6"/>
      <c r="KMD28" s="6"/>
      <c r="KME28" s="6"/>
      <c r="KMF28" s="6"/>
      <c r="KMG28" s="6"/>
      <c r="KMH28" s="6"/>
      <c r="KMI28" s="6"/>
      <c r="KMJ28" s="6"/>
      <c r="KMK28" s="6"/>
      <c r="KML28" s="6"/>
      <c r="KMM28" s="6"/>
      <c r="KMN28" s="6"/>
      <c r="KMO28" s="6"/>
      <c r="KMP28" s="6"/>
      <c r="KMQ28" s="6"/>
      <c r="KMR28" s="6"/>
      <c r="KMS28" s="6"/>
      <c r="KMT28" s="6"/>
      <c r="KMU28" s="6"/>
      <c r="KMV28" s="6"/>
      <c r="KMW28" s="6"/>
      <c r="KMX28" s="6"/>
      <c r="KMY28" s="6"/>
      <c r="KMZ28" s="6"/>
      <c r="KNA28" s="6"/>
      <c r="KNB28" s="6"/>
      <c r="KNC28" s="6"/>
      <c r="KND28" s="6"/>
      <c r="KNE28" s="6"/>
      <c r="KNF28" s="6"/>
      <c r="KNG28" s="6"/>
      <c r="KNH28" s="6"/>
      <c r="KNI28" s="6"/>
      <c r="KNJ28" s="6"/>
      <c r="KNK28" s="6"/>
      <c r="KNL28" s="6"/>
      <c r="KNM28" s="6"/>
      <c r="KNN28" s="6"/>
      <c r="KNO28" s="6"/>
      <c r="KNP28" s="6"/>
      <c r="KNQ28" s="6"/>
      <c r="KNR28" s="6"/>
      <c r="KNS28" s="6"/>
      <c r="KNT28" s="6"/>
      <c r="KNU28" s="6"/>
      <c r="KNV28" s="6"/>
      <c r="KNW28" s="6"/>
      <c r="KNX28" s="6"/>
      <c r="KNY28" s="6"/>
      <c r="KNZ28" s="6"/>
      <c r="KOA28" s="6"/>
      <c r="KOB28" s="6"/>
      <c r="KOC28" s="6"/>
      <c r="KOD28" s="6"/>
      <c r="KOE28" s="6"/>
      <c r="KOF28" s="6"/>
      <c r="KOG28" s="6"/>
      <c r="KOH28" s="6"/>
      <c r="KOI28" s="6"/>
      <c r="KOJ28" s="6"/>
      <c r="KOK28" s="6"/>
      <c r="KOL28" s="6"/>
      <c r="KOM28" s="6"/>
      <c r="KON28" s="6"/>
      <c r="KOO28" s="6"/>
      <c r="KOP28" s="6"/>
      <c r="KOQ28" s="6"/>
      <c r="KOR28" s="6"/>
      <c r="KOS28" s="6"/>
      <c r="KOT28" s="6"/>
      <c r="KOU28" s="6"/>
      <c r="KOV28" s="6"/>
      <c r="KOW28" s="6"/>
      <c r="KOX28" s="6"/>
      <c r="KOY28" s="6"/>
      <c r="KOZ28" s="6"/>
      <c r="KPA28" s="6"/>
      <c r="KPB28" s="6"/>
      <c r="KPC28" s="6"/>
      <c r="KPD28" s="6"/>
      <c r="KPE28" s="6"/>
      <c r="KPF28" s="6"/>
      <c r="KPG28" s="6"/>
      <c r="KPH28" s="6"/>
      <c r="KPI28" s="6"/>
      <c r="KPJ28" s="6"/>
      <c r="KPK28" s="6"/>
      <c r="KPL28" s="6"/>
      <c r="KPM28" s="6"/>
      <c r="KPN28" s="6"/>
      <c r="KPO28" s="6"/>
      <c r="KPP28" s="6"/>
      <c r="KPQ28" s="6"/>
      <c r="KPR28" s="6"/>
      <c r="KPS28" s="6"/>
      <c r="KPT28" s="6"/>
      <c r="KPU28" s="6"/>
      <c r="KPV28" s="6"/>
      <c r="KPW28" s="6"/>
      <c r="KPX28" s="6"/>
      <c r="KPY28" s="6"/>
      <c r="KPZ28" s="6"/>
      <c r="KQA28" s="6"/>
      <c r="KQB28" s="6"/>
      <c r="KQC28" s="6"/>
      <c r="KQD28" s="6"/>
      <c r="KQE28" s="6"/>
      <c r="KQF28" s="6"/>
      <c r="KQG28" s="6"/>
      <c r="KQH28" s="6"/>
      <c r="KQI28" s="6"/>
      <c r="KQJ28" s="6"/>
      <c r="KQK28" s="6"/>
      <c r="KQL28" s="6"/>
      <c r="KQM28" s="6"/>
      <c r="KQN28" s="6"/>
      <c r="KQO28" s="6"/>
      <c r="KQP28" s="6"/>
      <c r="KQQ28" s="6"/>
      <c r="KQR28" s="6"/>
      <c r="KQS28" s="6"/>
      <c r="KQT28" s="6"/>
      <c r="KQU28" s="6"/>
      <c r="KQV28" s="6"/>
      <c r="KQW28" s="6"/>
      <c r="KQX28" s="6"/>
      <c r="KQY28" s="6"/>
      <c r="KQZ28" s="6"/>
      <c r="KRA28" s="6"/>
      <c r="KRB28" s="6"/>
      <c r="KRC28" s="6"/>
      <c r="KRD28" s="6"/>
      <c r="KRE28" s="6"/>
      <c r="KRF28" s="6"/>
      <c r="KRG28" s="6"/>
      <c r="KRH28" s="6"/>
      <c r="KRI28" s="6"/>
      <c r="KRJ28" s="6"/>
      <c r="KRK28" s="6"/>
      <c r="KRL28" s="6"/>
      <c r="KRM28" s="6"/>
      <c r="KRN28" s="6"/>
      <c r="KRO28" s="6"/>
      <c r="KRP28" s="6"/>
      <c r="KRQ28" s="6"/>
      <c r="KRR28" s="6"/>
      <c r="KRS28" s="6"/>
      <c r="KRT28" s="6"/>
      <c r="KRU28" s="6"/>
      <c r="KRV28" s="6"/>
      <c r="KRW28" s="6"/>
      <c r="KRX28" s="6"/>
      <c r="KRY28" s="6"/>
      <c r="KRZ28" s="6"/>
      <c r="KSA28" s="6"/>
      <c r="KSB28" s="6"/>
      <c r="KSC28" s="6"/>
      <c r="KSD28" s="6"/>
      <c r="KSE28" s="6"/>
      <c r="KSF28" s="6"/>
      <c r="KSG28" s="6"/>
      <c r="KSH28" s="6"/>
      <c r="KSI28" s="6"/>
      <c r="KSJ28" s="6"/>
      <c r="KSK28" s="6"/>
      <c r="KSL28" s="6"/>
      <c r="KSM28" s="6"/>
      <c r="KSN28" s="6"/>
      <c r="KSO28" s="6"/>
      <c r="KSP28" s="6"/>
      <c r="KSQ28" s="6"/>
      <c r="KSR28" s="6"/>
      <c r="KSS28" s="6"/>
      <c r="KST28" s="6"/>
      <c r="KSU28" s="6"/>
      <c r="KSV28" s="6"/>
      <c r="KSW28" s="6"/>
      <c r="KSX28" s="6"/>
      <c r="KSY28" s="6"/>
      <c r="KSZ28" s="6"/>
      <c r="KTA28" s="6"/>
      <c r="KTB28" s="6"/>
      <c r="KTC28" s="6"/>
      <c r="KTD28" s="6"/>
      <c r="KTE28" s="6"/>
      <c r="KTF28" s="6"/>
      <c r="KTG28" s="6"/>
      <c r="KTH28" s="6"/>
      <c r="KTI28" s="6"/>
      <c r="KTJ28" s="6"/>
      <c r="KTK28" s="6"/>
      <c r="KTL28" s="6"/>
      <c r="KTM28" s="6"/>
      <c r="KTN28" s="6"/>
      <c r="KTO28" s="6"/>
      <c r="KTP28" s="6"/>
      <c r="KTQ28" s="6"/>
      <c r="KTR28" s="6"/>
      <c r="KTS28" s="6"/>
      <c r="KTT28" s="6"/>
      <c r="KTU28" s="6"/>
      <c r="KTV28" s="6"/>
      <c r="KTW28" s="6"/>
      <c r="KTX28" s="6"/>
      <c r="KTY28" s="6"/>
      <c r="KTZ28" s="6"/>
      <c r="KUA28" s="6"/>
      <c r="KUB28" s="6"/>
      <c r="KUC28" s="6"/>
      <c r="KUD28" s="6"/>
      <c r="KUE28" s="6"/>
      <c r="KUF28" s="6"/>
      <c r="KUG28" s="6"/>
      <c r="KUH28" s="6"/>
      <c r="KUI28" s="6"/>
      <c r="KUJ28" s="6"/>
      <c r="KUK28" s="6"/>
      <c r="KUL28" s="6"/>
      <c r="KUM28" s="6"/>
      <c r="KUN28" s="6"/>
      <c r="KUO28" s="6"/>
      <c r="KUP28" s="6"/>
      <c r="KUQ28" s="6"/>
      <c r="KUR28" s="6"/>
      <c r="KUS28" s="6"/>
      <c r="KUT28" s="6"/>
      <c r="KUU28" s="6"/>
      <c r="KUV28" s="6"/>
      <c r="KUW28" s="6"/>
      <c r="KUX28" s="6"/>
      <c r="KUY28" s="6"/>
      <c r="KUZ28" s="6"/>
      <c r="KVA28" s="6"/>
      <c r="KVB28" s="6"/>
      <c r="KVC28" s="6"/>
      <c r="KVD28" s="6"/>
      <c r="KVE28" s="6"/>
      <c r="KVF28" s="6"/>
      <c r="KVG28" s="6"/>
      <c r="KVH28" s="6"/>
      <c r="KVI28" s="6"/>
      <c r="KVJ28" s="6"/>
      <c r="KVK28" s="6"/>
      <c r="KVL28" s="6"/>
      <c r="KVM28" s="6"/>
      <c r="KVN28" s="6"/>
      <c r="KVO28" s="6"/>
      <c r="KVP28" s="6"/>
      <c r="KVQ28" s="6"/>
      <c r="KVR28" s="6"/>
      <c r="KVS28" s="6"/>
      <c r="KVT28" s="6"/>
      <c r="KVU28" s="6"/>
      <c r="KVV28" s="6"/>
      <c r="KVW28" s="6"/>
      <c r="KVX28" s="6"/>
      <c r="KVY28" s="6"/>
      <c r="KVZ28" s="6"/>
      <c r="KWA28" s="6"/>
      <c r="KWB28" s="6"/>
      <c r="KWC28" s="6"/>
      <c r="KWD28" s="6"/>
      <c r="KWE28" s="6"/>
      <c r="KWF28" s="6"/>
      <c r="KWG28" s="6"/>
      <c r="KWH28" s="6"/>
      <c r="KWI28" s="6"/>
      <c r="KWJ28" s="6"/>
      <c r="KWK28" s="6"/>
      <c r="KWL28" s="6"/>
      <c r="KWM28" s="6"/>
      <c r="KWN28" s="6"/>
      <c r="KWO28" s="6"/>
      <c r="KWP28" s="6"/>
      <c r="KWQ28" s="6"/>
      <c r="KWR28" s="6"/>
      <c r="KWS28" s="6"/>
      <c r="KWT28" s="6"/>
      <c r="KWU28" s="6"/>
      <c r="KWV28" s="6"/>
      <c r="KWW28" s="6"/>
      <c r="KWX28" s="6"/>
      <c r="KWY28" s="6"/>
      <c r="KWZ28" s="6"/>
      <c r="KXA28" s="6"/>
      <c r="KXB28" s="6"/>
      <c r="KXC28" s="6"/>
      <c r="KXD28" s="6"/>
      <c r="KXE28" s="6"/>
      <c r="KXF28" s="6"/>
      <c r="KXG28" s="6"/>
      <c r="KXH28" s="6"/>
      <c r="KXI28" s="6"/>
      <c r="KXJ28" s="6"/>
      <c r="KXK28" s="6"/>
      <c r="KXL28" s="6"/>
      <c r="KXM28" s="6"/>
      <c r="KXN28" s="6"/>
      <c r="KXO28" s="6"/>
      <c r="KXP28" s="6"/>
      <c r="KXQ28" s="6"/>
      <c r="KXR28" s="6"/>
      <c r="KXS28" s="6"/>
      <c r="KXT28" s="6"/>
      <c r="KXU28" s="6"/>
      <c r="KXV28" s="6"/>
      <c r="KXW28" s="6"/>
      <c r="KXX28" s="6"/>
      <c r="KXY28" s="6"/>
      <c r="KXZ28" s="6"/>
      <c r="KYA28" s="6"/>
      <c r="KYB28" s="6"/>
      <c r="KYC28" s="6"/>
      <c r="KYD28" s="6"/>
      <c r="KYE28" s="6"/>
      <c r="KYF28" s="6"/>
      <c r="KYG28" s="6"/>
      <c r="KYH28" s="6"/>
      <c r="KYI28" s="6"/>
      <c r="KYJ28" s="6"/>
      <c r="KYK28" s="6"/>
      <c r="KYL28" s="6"/>
      <c r="KYM28" s="6"/>
      <c r="KYN28" s="6"/>
      <c r="KYO28" s="6"/>
      <c r="KYP28" s="6"/>
      <c r="KYQ28" s="6"/>
      <c r="KYR28" s="6"/>
      <c r="KYS28" s="6"/>
      <c r="KYT28" s="6"/>
      <c r="KYU28" s="6"/>
      <c r="KYV28" s="6"/>
      <c r="KYW28" s="6"/>
      <c r="KYX28" s="6"/>
      <c r="KYY28" s="6"/>
      <c r="KYZ28" s="6"/>
      <c r="KZA28" s="6"/>
      <c r="KZB28" s="6"/>
      <c r="KZC28" s="6"/>
      <c r="KZD28" s="6"/>
      <c r="KZE28" s="6"/>
      <c r="KZF28" s="6"/>
      <c r="KZG28" s="6"/>
      <c r="KZH28" s="6"/>
      <c r="KZI28" s="6"/>
      <c r="KZJ28" s="6"/>
      <c r="KZK28" s="6"/>
      <c r="KZL28" s="6"/>
      <c r="KZM28" s="6"/>
      <c r="KZN28" s="6"/>
      <c r="KZO28" s="6"/>
      <c r="KZP28" s="6"/>
      <c r="KZQ28" s="6"/>
      <c r="KZR28" s="6"/>
      <c r="KZS28" s="6"/>
      <c r="KZT28" s="6"/>
      <c r="KZU28" s="6"/>
      <c r="KZV28" s="6"/>
      <c r="KZW28" s="6"/>
      <c r="KZX28" s="6"/>
      <c r="KZY28" s="6"/>
      <c r="KZZ28" s="6"/>
      <c r="LAA28" s="6"/>
      <c r="LAB28" s="6"/>
      <c r="LAC28" s="6"/>
      <c r="LAD28" s="6"/>
      <c r="LAE28" s="6"/>
      <c r="LAF28" s="6"/>
      <c r="LAG28" s="6"/>
      <c r="LAH28" s="6"/>
      <c r="LAI28" s="6"/>
      <c r="LAJ28" s="6"/>
      <c r="LAK28" s="6"/>
      <c r="LAL28" s="6"/>
      <c r="LAM28" s="6"/>
      <c r="LAN28" s="6"/>
      <c r="LAO28" s="6"/>
      <c r="LAP28" s="6"/>
      <c r="LAQ28" s="6"/>
      <c r="LAR28" s="6"/>
      <c r="LAS28" s="6"/>
      <c r="LAT28" s="6"/>
      <c r="LAU28" s="6"/>
      <c r="LAV28" s="6"/>
      <c r="LAW28" s="6"/>
      <c r="LAX28" s="6"/>
      <c r="LAY28" s="6"/>
      <c r="LAZ28" s="6"/>
      <c r="LBA28" s="6"/>
      <c r="LBB28" s="6"/>
      <c r="LBC28" s="6"/>
      <c r="LBD28" s="6"/>
      <c r="LBE28" s="6"/>
      <c r="LBF28" s="6"/>
      <c r="LBG28" s="6"/>
      <c r="LBH28" s="6"/>
      <c r="LBI28" s="6"/>
      <c r="LBJ28" s="6"/>
      <c r="LBK28" s="6"/>
      <c r="LBL28" s="6"/>
      <c r="LBM28" s="6"/>
      <c r="LBN28" s="6"/>
      <c r="LBO28" s="6"/>
      <c r="LBP28" s="6"/>
      <c r="LBQ28" s="6"/>
      <c r="LBR28" s="6"/>
      <c r="LBS28" s="6"/>
      <c r="LBT28" s="6"/>
      <c r="LBU28" s="6"/>
      <c r="LBV28" s="6"/>
      <c r="LBW28" s="6"/>
      <c r="LBX28" s="6"/>
      <c r="LBY28" s="6"/>
      <c r="LBZ28" s="6"/>
      <c r="LCA28" s="6"/>
      <c r="LCB28" s="6"/>
      <c r="LCC28" s="6"/>
      <c r="LCD28" s="6"/>
      <c r="LCE28" s="6"/>
      <c r="LCF28" s="6"/>
      <c r="LCG28" s="6"/>
      <c r="LCH28" s="6"/>
      <c r="LCI28" s="6"/>
      <c r="LCJ28" s="6"/>
      <c r="LCK28" s="6"/>
      <c r="LCL28" s="6"/>
      <c r="LCM28" s="6"/>
      <c r="LCN28" s="6"/>
      <c r="LCO28" s="6"/>
      <c r="LCP28" s="6"/>
      <c r="LCQ28" s="6"/>
      <c r="LCR28" s="6"/>
      <c r="LCS28" s="6"/>
      <c r="LCT28" s="6"/>
      <c r="LCU28" s="6"/>
      <c r="LCV28" s="6"/>
      <c r="LCW28" s="6"/>
      <c r="LCX28" s="6"/>
      <c r="LCY28" s="6"/>
      <c r="LCZ28" s="6"/>
      <c r="LDA28" s="6"/>
      <c r="LDB28" s="6"/>
      <c r="LDC28" s="6"/>
      <c r="LDD28" s="6"/>
      <c r="LDE28" s="6"/>
      <c r="LDF28" s="6"/>
      <c r="LDG28" s="6"/>
      <c r="LDH28" s="6"/>
      <c r="LDI28" s="6"/>
      <c r="LDJ28" s="6"/>
      <c r="LDK28" s="6"/>
      <c r="LDL28" s="6"/>
      <c r="LDM28" s="6"/>
      <c r="LDN28" s="6"/>
      <c r="LDO28" s="6"/>
      <c r="LDP28" s="6"/>
      <c r="LDQ28" s="6"/>
      <c r="LDR28" s="6"/>
      <c r="LDS28" s="6"/>
      <c r="LDT28" s="6"/>
      <c r="LDU28" s="6"/>
      <c r="LDV28" s="6"/>
      <c r="LDW28" s="6"/>
      <c r="LDX28" s="6"/>
      <c r="LDY28" s="6"/>
      <c r="LDZ28" s="6"/>
      <c r="LEA28" s="6"/>
      <c r="LEB28" s="6"/>
      <c r="LEC28" s="6"/>
      <c r="LED28" s="6"/>
      <c r="LEE28" s="6"/>
      <c r="LEF28" s="6"/>
      <c r="LEG28" s="6"/>
      <c r="LEH28" s="6"/>
      <c r="LEI28" s="6"/>
      <c r="LEJ28" s="6"/>
      <c r="LEK28" s="6"/>
      <c r="LEL28" s="6"/>
      <c r="LEM28" s="6"/>
      <c r="LEN28" s="6"/>
      <c r="LEO28" s="6"/>
      <c r="LEP28" s="6"/>
      <c r="LEQ28" s="6"/>
      <c r="LER28" s="6"/>
      <c r="LES28" s="6"/>
      <c r="LET28" s="6"/>
      <c r="LEU28" s="6"/>
      <c r="LEV28" s="6"/>
      <c r="LEW28" s="6"/>
      <c r="LEX28" s="6"/>
      <c r="LEY28" s="6"/>
      <c r="LEZ28" s="6"/>
      <c r="LFA28" s="6"/>
      <c r="LFB28" s="6"/>
      <c r="LFC28" s="6"/>
      <c r="LFD28" s="6"/>
      <c r="LFE28" s="6"/>
      <c r="LFF28" s="6"/>
      <c r="LFG28" s="6"/>
      <c r="LFH28" s="6"/>
      <c r="LFI28" s="6"/>
      <c r="LFJ28" s="6"/>
      <c r="LFK28" s="6"/>
      <c r="LFL28" s="6"/>
      <c r="LFM28" s="6"/>
      <c r="LFN28" s="6"/>
      <c r="LFO28" s="6"/>
      <c r="LFP28" s="6"/>
      <c r="LFQ28" s="6"/>
      <c r="LFR28" s="6"/>
      <c r="LFS28" s="6"/>
      <c r="LFT28" s="6"/>
      <c r="LFU28" s="6"/>
      <c r="LFV28" s="6"/>
      <c r="LFW28" s="6"/>
      <c r="LFX28" s="6"/>
      <c r="LFY28" s="6"/>
      <c r="LFZ28" s="6"/>
      <c r="LGA28" s="6"/>
      <c r="LGB28" s="6"/>
      <c r="LGC28" s="6"/>
      <c r="LGD28" s="6"/>
      <c r="LGE28" s="6"/>
      <c r="LGF28" s="6"/>
      <c r="LGG28" s="6"/>
      <c r="LGH28" s="6"/>
      <c r="LGI28" s="6"/>
      <c r="LGJ28" s="6"/>
      <c r="LGK28" s="6"/>
      <c r="LGL28" s="6"/>
      <c r="LGM28" s="6"/>
      <c r="LGN28" s="6"/>
      <c r="LGO28" s="6"/>
      <c r="LGP28" s="6"/>
      <c r="LGQ28" s="6"/>
      <c r="LGR28" s="6"/>
      <c r="LGS28" s="6"/>
      <c r="LGT28" s="6"/>
      <c r="LGU28" s="6"/>
      <c r="LGV28" s="6"/>
      <c r="LGW28" s="6"/>
      <c r="LGX28" s="6"/>
      <c r="LGY28" s="6"/>
      <c r="LGZ28" s="6"/>
      <c r="LHA28" s="6"/>
      <c r="LHB28" s="6"/>
      <c r="LHC28" s="6"/>
      <c r="LHD28" s="6"/>
      <c r="LHE28" s="6"/>
      <c r="LHF28" s="6"/>
      <c r="LHG28" s="6"/>
      <c r="LHH28" s="6"/>
      <c r="LHI28" s="6"/>
      <c r="LHJ28" s="6"/>
      <c r="LHK28" s="6"/>
      <c r="LHL28" s="6"/>
      <c r="LHM28" s="6"/>
      <c r="LHN28" s="6"/>
      <c r="LHO28" s="6"/>
      <c r="LHP28" s="6"/>
      <c r="LHQ28" s="6"/>
      <c r="LHR28" s="6"/>
      <c r="LHS28" s="6"/>
      <c r="LHT28" s="6"/>
      <c r="LHU28" s="6"/>
      <c r="LHV28" s="6"/>
      <c r="LHW28" s="6"/>
      <c r="LHX28" s="6"/>
      <c r="LHY28" s="6"/>
      <c r="LHZ28" s="6"/>
      <c r="LIA28" s="6"/>
      <c r="LIB28" s="6"/>
      <c r="LIC28" s="6"/>
      <c r="LID28" s="6"/>
      <c r="LIE28" s="6"/>
      <c r="LIF28" s="6"/>
      <c r="LIG28" s="6"/>
      <c r="LIH28" s="6"/>
      <c r="LII28" s="6"/>
      <c r="LIJ28" s="6"/>
      <c r="LIK28" s="6"/>
      <c r="LIL28" s="6"/>
      <c r="LIM28" s="6"/>
      <c r="LIN28" s="6"/>
      <c r="LIO28" s="6"/>
      <c r="LIP28" s="6"/>
      <c r="LIQ28" s="6"/>
      <c r="LIR28" s="6"/>
      <c r="LIS28" s="6"/>
      <c r="LIT28" s="6"/>
      <c r="LIU28" s="6"/>
      <c r="LIV28" s="6"/>
      <c r="LIW28" s="6"/>
      <c r="LIX28" s="6"/>
      <c r="LIY28" s="6"/>
      <c r="LIZ28" s="6"/>
      <c r="LJA28" s="6"/>
      <c r="LJB28" s="6"/>
      <c r="LJC28" s="6"/>
      <c r="LJD28" s="6"/>
      <c r="LJE28" s="6"/>
      <c r="LJF28" s="6"/>
      <c r="LJG28" s="6"/>
      <c r="LJH28" s="6"/>
      <c r="LJI28" s="6"/>
      <c r="LJJ28" s="6"/>
      <c r="LJK28" s="6"/>
      <c r="LJL28" s="6"/>
      <c r="LJM28" s="6"/>
      <c r="LJN28" s="6"/>
      <c r="LJO28" s="6"/>
      <c r="LJP28" s="6"/>
      <c r="LJQ28" s="6"/>
      <c r="LJR28" s="6"/>
      <c r="LJS28" s="6"/>
      <c r="LJT28" s="6"/>
      <c r="LJU28" s="6"/>
      <c r="LJV28" s="6"/>
      <c r="LJW28" s="6"/>
      <c r="LJX28" s="6"/>
      <c r="LJY28" s="6"/>
      <c r="LJZ28" s="6"/>
      <c r="LKA28" s="6"/>
      <c r="LKB28" s="6"/>
      <c r="LKC28" s="6"/>
      <c r="LKD28" s="6"/>
      <c r="LKE28" s="6"/>
      <c r="LKF28" s="6"/>
      <c r="LKG28" s="6"/>
      <c r="LKH28" s="6"/>
      <c r="LKI28" s="6"/>
      <c r="LKJ28" s="6"/>
      <c r="LKK28" s="6"/>
      <c r="LKL28" s="6"/>
      <c r="LKM28" s="6"/>
      <c r="LKN28" s="6"/>
      <c r="LKO28" s="6"/>
      <c r="LKP28" s="6"/>
      <c r="LKQ28" s="6"/>
      <c r="LKR28" s="6"/>
      <c r="LKS28" s="6"/>
      <c r="LKT28" s="6"/>
      <c r="LKU28" s="6"/>
      <c r="LKV28" s="6"/>
      <c r="LKW28" s="6"/>
      <c r="LKX28" s="6"/>
      <c r="LKY28" s="6"/>
      <c r="LKZ28" s="6"/>
      <c r="LLA28" s="6"/>
      <c r="LLB28" s="6"/>
      <c r="LLC28" s="6"/>
      <c r="LLD28" s="6"/>
      <c r="LLE28" s="6"/>
      <c r="LLF28" s="6"/>
      <c r="LLG28" s="6"/>
      <c r="LLH28" s="6"/>
      <c r="LLI28" s="6"/>
      <c r="LLJ28" s="6"/>
      <c r="LLK28" s="6"/>
      <c r="LLL28" s="6"/>
      <c r="LLM28" s="6"/>
      <c r="LLN28" s="6"/>
      <c r="LLO28" s="6"/>
      <c r="LLP28" s="6"/>
      <c r="LLQ28" s="6"/>
      <c r="LLR28" s="6"/>
      <c r="LLS28" s="6"/>
      <c r="LLT28" s="6"/>
      <c r="LLU28" s="6"/>
      <c r="LLV28" s="6"/>
      <c r="LLW28" s="6"/>
      <c r="LLX28" s="6"/>
      <c r="LLY28" s="6"/>
      <c r="LLZ28" s="6"/>
      <c r="LMA28" s="6"/>
      <c r="LMB28" s="6"/>
      <c r="LMC28" s="6"/>
      <c r="LMD28" s="6"/>
      <c r="LME28" s="6"/>
      <c r="LMF28" s="6"/>
      <c r="LMG28" s="6"/>
      <c r="LMH28" s="6"/>
      <c r="LMI28" s="6"/>
      <c r="LMJ28" s="6"/>
      <c r="LMK28" s="6"/>
      <c r="LML28" s="6"/>
      <c r="LMM28" s="6"/>
      <c r="LMN28" s="6"/>
      <c r="LMO28" s="6"/>
      <c r="LMP28" s="6"/>
      <c r="LMQ28" s="6"/>
      <c r="LMR28" s="6"/>
      <c r="LMS28" s="6"/>
      <c r="LMT28" s="6"/>
      <c r="LMU28" s="6"/>
      <c r="LMV28" s="6"/>
      <c r="LMW28" s="6"/>
      <c r="LMX28" s="6"/>
      <c r="LMY28" s="6"/>
      <c r="LMZ28" s="6"/>
      <c r="LNA28" s="6"/>
      <c r="LNB28" s="6"/>
      <c r="LNC28" s="6"/>
      <c r="LND28" s="6"/>
      <c r="LNE28" s="6"/>
      <c r="LNF28" s="6"/>
      <c r="LNG28" s="6"/>
      <c r="LNH28" s="6"/>
      <c r="LNI28" s="6"/>
      <c r="LNJ28" s="6"/>
      <c r="LNK28" s="6"/>
      <c r="LNL28" s="6"/>
      <c r="LNM28" s="6"/>
      <c r="LNN28" s="6"/>
      <c r="LNO28" s="6"/>
      <c r="LNP28" s="6"/>
      <c r="LNQ28" s="6"/>
      <c r="LNR28" s="6"/>
      <c r="LNS28" s="6"/>
      <c r="LNT28" s="6"/>
      <c r="LNU28" s="6"/>
      <c r="LNV28" s="6"/>
      <c r="LNW28" s="6"/>
      <c r="LNX28" s="6"/>
      <c r="LNY28" s="6"/>
      <c r="LNZ28" s="6"/>
      <c r="LOA28" s="6"/>
      <c r="LOB28" s="6"/>
      <c r="LOC28" s="6"/>
      <c r="LOD28" s="6"/>
      <c r="LOE28" s="6"/>
      <c r="LOF28" s="6"/>
      <c r="LOG28" s="6"/>
      <c r="LOH28" s="6"/>
      <c r="LOI28" s="6"/>
      <c r="LOJ28" s="6"/>
      <c r="LOK28" s="6"/>
      <c r="LOL28" s="6"/>
      <c r="LOM28" s="6"/>
      <c r="LON28" s="6"/>
      <c r="LOO28" s="6"/>
      <c r="LOP28" s="6"/>
      <c r="LOQ28" s="6"/>
      <c r="LOR28" s="6"/>
      <c r="LOS28" s="6"/>
      <c r="LOT28" s="6"/>
      <c r="LOU28" s="6"/>
      <c r="LOV28" s="6"/>
      <c r="LOW28" s="6"/>
      <c r="LOX28" s="6"/>
      <c r="LOY28" s="6"/>
      <c r="LOZ28" s="6"/>
      <c r="LPA28" s="6"/>
      <c r="LPB28" s="6"/>
      <c r="LPC28" s="6"/>
      <c r="LPD28" s="6"/>
      <c r="LPE28" s="6"/>
      <c r="LPF28" s="6"/>
      <c r="LPG28" s="6"/>
      <c r="LPH28" s="6"/>
      <c r="LPI28" s="6"/>
      <c r="LPJ28" s="6"/>
      <c r="LPK28" s="6"/>
      <c r="LPL28" s="6"/>
      <c r="LPM28" s="6"/>
      <c r="LPN28" s="6"/>
      <c r="LPO28" s="6"/>
      <c r="LPP28" s="6"/>
      <c r="LPQ28" s="6"/>
      <c r="LPR28" s="6"/>
      <c r="LPS28" s="6"/>
      <c r="LPT28" s="6"/>
      <c r="LPU28" s="6"/>
      <c r="LPV28" s="6"/>
      <c r="LPW28" s="6"/>
      <c r="LPX28" s="6"/>
      <c r="LPY28" s="6"/>
      <c r="LPZ28" s="6"/>
      <c r="LQA28" s="6"/>
      <c r="LQB28" s="6"/>
      <c r="LQC28" s="6"/>
      <c r="LQD28" s="6"/>
      <c r="LQE28" s="6"/>
      <c r="LQF28" s="6"/>
      <c r="LQG28" s="6"/>
      <c r="LQH28" s="6"/>
      <c r="LQI28" s="6"/>
      <c r="LQJ28" s="6"/>
      <c r="LQK28" s="6"/>
      <c r="LQL28" s="6"/>
      <c r="LQM28" s="6"/>
      <c r="LQN28" s="6"/>
      <c r="LQO28" s="6"/>
      <c r="LQP28" s="6"/>
      <c r="LQQ28" s="6"/>
      <c r="LQR28" s="6"/>
      <c r="LQS28" s="6"/>
      <c r="LQT28" s="6"/>
      <c r="LQU28" s="6"/>
      <c r="LQV28" s="6"/>
      <c r="LQW28" s="6"/>
      <c r="LQX28" s="6"/>
      <c r="LQY28" s="6"/>
      <c r="LQZ28" s="6"/>
      <c r="LRA28" s="6"/>
      <c r="LRB28" s="6"/>
      <c r="LRC28" s="6"/>
      <c r="LRD28" s="6"/>
      <c r="LRE28" s="6"/>
      <c r="LRF28" s="6"/>
      <c r="LRG28" s="6"/>
      <c r="LRH28" s="6"/>
      <c r="LRI28" s="6"/>
      <c r="LRJ28" s="6"/>
      <c r="LRK28" s="6"/>
      <c r="LRL28" s="6"/>
      <c r="LRM28" s="6"/>
      <c r="LRN28" s="6"/>
      <c r="LRO28" s="6"/>
      <c r="LRP28" s="6"/>
      <c r="LRQ28" s="6"/>
      <c r="LRR28" s="6"/>
      <c r="LRS28" s="6"/>
      <c r="LRT28" s="6"/>
      <c r="LRU28" s="6"/>
      <c r="LRV28" s="6"/>
      <c r="LRW28" s="6"/>
      <c r="LRX28" s="6"/>
      <c r="LRY28" s="6"/>
      <c r="LRZ28" s="6"/>
      <c r="LSA28" s="6"/>
      <c r="LSB28" s="6"/>
      <c r="LSC28" s="6"/>
      <c r="LSD28" s="6"/>
      <c r="LSE28" s="6"/>
      <c r="LSF28" s="6"/>
      <c r="LSG28" s="6"/>
      <c r="LSH28" s="6"/>
      <c r="LSI28" s="6"/>
      <c r="LSJ28" s="6"/>
      <c r="LSK28" s="6"/>
      <c r="LSL28" s="6"/>
      <c r="LSM28" s="6"/>
      <c r="LSN28" s="6"/>
      <c r="LSO28" s="6"/>
      <c r="LSP28" s="6"/>
      <c r="LSQ28" s="6"/>
      <c r="LSR28" s="6"/>
      <c r="LSS28" s="6"/>
      <c r="LST28" s="6"/>
      <c r="LSU28" s="6"/>
      <c r="LSV28" s="6"/>
      <c r="LSW28" s="6"/>
      <c r="LSX28" s="6"/>
      <c r="LSY28" s="6"/>
      <c r="LSZ28" s="6"/>
      <c r="LTA28" s="6"/>
      <c r="LTB28" s="6"/>
      <c r="LTC28" s="6"/>
      <c r="LTD28" s="6"/>
      <c r="LTE28" s="6"/>
      <c r="LTF28" s="6"/>
      <c r="LTG28" s="6"/>
      <c r="LTH28" s="6"/>
      <c r="LTI28" s="6"/>
      <c r="LTJ28" s="6"/>
      <c r="LTK28" s="6"/>
      <c r="LTL28" s="6"/>
      <c r="LTM28" s="6"/>
      <c r="LTN28" s="6"/>
      <c r="LTO28" s="6"/>
      <c r="LTP28" s="6"/>
      <c r="LTQ28" s="6"/>
      <c r="LTR28" s="6"/>
      <c r="LTS28" s="6"/>
      <c r="LTT28" s="6"/>
      <c r="LTU28" s="6"/>
      <c r="LTV28" s="6"/>
      <c r="LTW28" s="6"/>
      <c r="LTX28" s="6"/>
      <c r="LTY28" s="6"/>
      <c r="LTZ28" s="6"/>
      <c r="LUA28" s="6"/>
      <c r="LUB28" s="6"/>
      <c r="LUC28" s="6"/>
      <c r="LUD28" s="6"/>
      <c r="LUE28" s="6"/>
      <c r="LUF28" s="6"/>
      <c r="LUG28" s="6"/>
      <c r="LUH28" s="6"/>
      <c r="LUI28" s="6"/>
      <c r="LUJ28" s="6"/>
      <c r="LUK28" s="6"/>
      <c r="LUL28" s="6"/>
      <c r="LUM28" s="6"/>
      <c r="LUN28" s="6"/>
      <c r="LUO28" s="6"/>
      <c r="LUP28" s="6"/>
      <c r="LUQ28" s="6"/>
      <c r="LUR28" s="6"/>
      <c r="LUS28" s="6"/>
      <c r="LUT28" s="6"/>
      <c r="LUU28" s="6"/>
      <c r="LUV28" s="6"/>
      <c r="LUW28" s="6"/>
      <c r="LUX28" s="6"/>
      <c r="LUY28" s="6"/>
      <c r="LUZ28" s="6"/>
      <c r="LVA28" s="6"/>
      <c r="LVB28" s="6"/>
      <c r="LVC28" s="6"/>
      <c r="LVD28" s="6"/>
      <c r="LVE28" s="6"/>
      <c r="LVF28" s="6"/>
      <c r="LVG28" s="6"/>
      <c r="LVH28" s="6"/>
      <c r="LVI28" s="6"/>
      <c r="LVJ28" s="6"/>
      <c r="LVK28" s="6"/>
      <c r="LVL28" s="6"/>
      <c r="LVM28" s="6"/>
      <c r="LVN28" s="6"/>
      <c r="LVO28" s="6"/>
      <c r="LVP28" s="6"/>
      <c r="LVQ28" s="6"/>
      <c r="LVR28" s="6"/>
      <c r="LVS28" s="6"/>
      <c r="LVT28" s="6"/>
      <c r="LVU28" s="6"/>
      <c r="LVV28" s="6"/>
      <c r="LVW28" s="6"/>
      <c r="LVX28" s="6"/>
      <c r="LVY28" s="6"/>
      <c r="LVZ28" s="6"/>
      <c r="LWA28" s="6"/>
      <c r="LWB28" s="6"/>
      <c r="LWC28" s="6"/>
      <c r="LWD28" s="6"/>
      <c r="LWE28" s="6"/>
      <c r="LWF28" s="6"/>
      <c r="LWG28" s="6"/>
      <c r="LWH28" s="6"/>
      <c r="LWI28" s="6"/>
      <c r="LWJ28" s="6"/>
      <c r="LWK28" s="6"/>
      <c r="LWL28" s="6"/>
      <c r="LWM28" s="6"/>
      <c r="LWN28" s="6"/>
      <c r="LWO28" s="6"/>
      <c r="LWP28" s="6"/>
      <c r="LWQ28" s="6"/>
      <c r="LWR28" s="6"/>
      <c r="LWS28" s="6"/>
      <c r="LWT28" s="6"/>
      <c r="LWU28" s="6"/>
      <c r="LWV28" s="6"/>
      <c r="LWW28" s="6"/>
      <c r="LWX28" s="6"/>
      <c r="LWY28" s="6"/>
      <c r="LWZ28" s="6"/>
      <c r="LXA28" s="6"/>
      <c r="LXB28" s="6"/>
      <c r="LXC28" s="6"/>
      <c r="LXD28" s="6"/>
      <c r="LXE28" s="6"/>
      <c r="LXF28" s="6"/>
      <c r="LXG28" s="6"/>
      <c r="LXH28" s="6"/>
      <c r="LXI28" s="6"/>
      <c r="LXJ28" s="6"/>
      <c r="LXK28" s="6"/>
      <c r="LXL28" s="6"/>
      <c r="LXM28" s="6"/>
      <c r="LXN28" s="6"/>
      <c r="LXO28" s="6"/>
      <c r="LXP28" s="6"/>
      <c r="LXQ28" s="6"/>
      <c r="LXR28" s="6"/>
      <c r="LXS28" s="6"/>
      <c r="LXT28" s="6"/>
      <c r="LXU28" s="6"/>
      <c r="LXV28" s="6"/>
      <c r="LXW28" s="6"/>
      <c r="LXX28" s="6"/>
      <c r="LXY28" s="6"/>
      <c r="LXZ28" s="6"/>
      <c r="LYA28" s="6"/>
      <c r="LYB28" s="6"/>
      <c r="LYC28" s="6"/>
      <c r="LYD28" s="6"/>
      <c r="LYE28" s="6"/>
      <c r="LYF28" s="6"/>
      <c r="LYG28" s="6"/>
      <c r="LYH28" s="6"/>
      <c r="LYI28" s="6"/>
      <c r="LYJ28" s="6"/>
      <c r="LYK28" s="6"/>
      <c r="LYL28" s="6"/>
      <c r="LYM28" s="6"/>
      <c r="LYN28" s="6"/>
      <c r="LYO28" s="6"/>
      <c r="LYP28" s="6"/>
      <c r="LYQ28" s="6"/>
      <c r="LYR28" s="6"/>
      <c r="LYS28" s="6"/>
      <c r="LYT28" s="6"/>
      <c r="LYU28" s="6"/>
      <c r="LYV28" s="6"/>
      <c r="LYW28" s="6"/>
      <c r="LYX28" s="6"/>
      <c r="LYY28" s="6"/>
      <c r="LYZ28" s="6"/>
      <c r="LZA28" s="6"/>
      <c r="LZB28" s="6"/>
      <c r="LZC28" s="6"/>
      <c r="LZD28" s="6"/>
      <c r="LZE28" s="6"/>
      <c r="LZF28" s="6"/>
      <c r="LZG28" s="6"/>
      <c r="LZH28" s="6"/>
      <c r="LZI28" s="6"/>
      <c r="LZJ28" s="6"/>
      <c r="LZK28" s="6"/>
      <c r="LZL28" s="6"/>
      <c r="LZM28" s="6"/>
      <c r="LZN28" s="6"/>
      <c r="LZO28" s="6"/>
      <c r="LZP28" s="6"/>
      <c r="LZQ28" s="6"/>
      <c r="LZR28" s="6"/>
      <c r="LZS28" s="6"/>
      <c r="LZT28" s="6"/>
      <c r="LZU28" s="6"/>
      <c r="LZV28" s="6"/>
      <c r="LZW28" s="6"/>
      <c r="LZX28" s="6"/>
      <c r="LZY28" s="6"/>
      <c r="LZZ28" s="6"/>
      <c r="MAA28" s="6"/>
      <c r="MAB28" s="6"/>
      <c r="MAC28" s="6"/>
      <c r="MAD28" s="6"/>
      <c r="MAE28" s="6"/>
      <c r="MAF28" s="6"/>
      <c r="MAG28" s="6"/>
      <c r="MAH28" s="6"/>
      <c r="MAI28" s="6"/>
      <c r="MAJ28" s="6"/>
      <c r="MAK28" s="6"/>
      <c r="MAL28" s="6"/>
      <c r="MAM28" s="6"/>
      <c r="MAN28" s="6"/>
      <c r="MAO28" s="6"/>
      <c r="MAP28" s="6"/>
      <c r="MAQ28" s="6"/>
      <c r="MAR28" s="6"/>
      <c r="MAS28" s="6"/>
      <c r="MAT28" s="6"/>
      <c r="MAU28" s="6"/>
      <c r="MAV28" s="6"/>
      <c r="MAW28" s="6"/>
      <c r="MAX28" s="6"/>
      <c r="MAY28" s="6"/>
      <c r="MAZ28" s="6"/>
      <c r="MBA28" s="6"/>
      <c r="MBB28" s="6"/>
      <c r="MBC28" s="6"/>
      <c r="MBD28" s="6"/>
      <c r="MBE28" s="6"/>
      <c r="MBF28" s="6"/>
      <c r="MBG28" s="6"/>
      <c r="MBH28" s="6"/>
      <c r="MBI28" s="6"/>
      <c r="MBJ28" s="6"/>
      <c r="MBK28" s="6"/>
      <c r="MBL28" s="6"/>
      <c r="MBM28" s="6"/>
      <c r="MBN28" s="6"/>
      <c r="MBO28" s="6"/>
      <c r="MBP28" s="6"/>
      <c r="MBQ28" s="6"/>
      <c r="MBR28" s="6"/>
      <c r="MBS28" s="6"/>
      <c r="MBT28" s="6"/>
      <c r="MBU28" s="6"/>
      <c r="MBV28" s="6"/>
      <c r="MBW28" s="6"/>
      <c r="MBX28" s="6"/>
      <c r="MBY28" s="6"/>
      <c r="MBZ28" s="6"/>
      <c r="MCA28" s="6"/>
      <c r="MCB28" s="6"/>
      <c r="MCC28" s="6"/>
      <c r="MCD28" s="6"/>
      <c r="MCE28" s="6"/>
      <c r="MCF28" s="6"/>
      <c r="MCG28" s="6"/>
      <c r="MCH28" s="6"/>
      <c r="MCI28" s="6"/>
      <c r="MCJ28" s="6"/>
      <c r="MCK28" s="6"/>
      <c r="MCL28" s="6"/>
      <c r="MCM28" s="6"/>
      <c r="MCN28" s="6"/>
      <c r="MCO28" s="6"/>
      <c r="MCP28" s="6"/>
      <c r="MCQ28" s="6"/>
      <c r="MCR28" s="6"/>
      <c r="MCS28" s="6"/>
      <c r="MCT28" s="6"/>
      <c r="MCU28" s="6"/>
      <c r="MCV28" s="6"/>
      <c r="MCW28" s="6"/>
      <c r="MCX28" s="6"/>
      <c r="MCY28" s="6"/>
      <c r="MCZ28" s="6"/>
      <c r="MDA28" s="6"/>
      <c r="MDB28" s="6"/>
      <c r="MDC28" s="6"/>
      <c r="MDD28" s="6"/>
      <c r="MDE28" s="6"/>
      <c r="MDF28" s="6"/>
      <c r="MDG28" s="6"/>
      <c r="MDH28" s="6"/>
      <c r="MDI28" s="6"/>
      <c r="MDJ28" s="6"/>
      <c r="MDK28" s="6"/>
      <c r="MDL28" s="6"/>
      <c r="MDM28" s="6"/>
      <c r="MDN28" s="6"/>
      <c r="MDO28" s="6"/>
      <c r="MDP28" s="6"/>
      <c r="MDQ28" s="6"/>
      <c r="MDR28" s="6"/>
      <c r="MDS28" s="6"/>
      <c r="MDT28" s="6"/>
      <c r="MDU28" s="6"/>
      <c r="MDV28" s="6"/>
      <c r="MDW28" s="6"/>
      <c r="MDX28" s="6"/>
      <c r="MDY28" s="6"/>
      <c r="MDZ28" s="6"/>
      <c r="MEA28" s="6"/>
      <c r="MEB28" s="6"/>
      <c r="MEC28" s="6"/>
      <c r="MED28" s="6"/>
      <c r="MEE28" s="6"/>
      <c r="MEF28" s="6"/>
      <c r="MEG28" s="6"/>
      <c r="MEH28" s="6"/>
      <c r="MEI28" s="6"/>
      <c r="MEJ28" s="6"/>
      <c r="MEK28" s="6"/>
      <c r="MEL28" s="6"/>
      <c r="MEM28" s="6"/>
      <c r="MEN28" s="6"/>
      <c r="MEO28" s="6"/>
      <c r="MEP28" s="6"/>
      <c r="MEQ28" s="6"/>
      <c r="MER28" s="6"/>
      <c r="MES28" s="6"/>
      <c r="MET28" s="6"/>
      <c r="MEU28" s="6"/>
      <c r="MEV28" s="6"/>
      <c r="MEW28" s="6"/>
      <c r="MEX28" s="6"/>
      <c r="MEY28" s="6"/>
      <c r="MEZ28" s="6"/>
      <c r="MFA28" s="6"/>
      <c r="MFB28" s="6"/>
      <c r="MFC28" s="6"/>
      <c r="MFD28" s="6"/>
      <c r="MFE28" s="6"/>
      <c r="MFF28" s="6"/>
      <c r="MFG28" s="6"/>
      <c r="MFH28" s="6"/>
      <c r="MFI28" s="6"/>
      <c r="MFJ28" s="6"/>
      <c r="MFK28" s="6"/>
      <c r="MFL28" s="6"/>
      <c r="MFM28" s="6"/>
      <c r="MFN28" s="6"/>
      <c r="MFO28" s="6"/>
      <c r="MFP28" s="6"/>
      <c r="MFQ28" s="6"/>
      <c r="MFR28" s="6"/>
      <c r="MFS28" s="6"/>
      <c r="MFT28" s="6"/>
      <c r="MFU28" s="6"/>
      <c r="MFV28" s="6"/>
      <c r="MFW28" s="6"/>
      <c r="MFX28" s="6"/>
      <c r="MFY28" s="6"/>
      <c r="MFZ28" s="6"/>
      <c r="MGA28" s="6"/>
      <c r="MGB28" s="6"/>
      <c r="MGC28" s="6"/>
      <c r="MGD28" s="6"/>
      <c r="MGE28" s="6"/>
      <c r="MGF28" s="6"/>
      <c r="MGG28" s="6"/>
      <c r="MGH28" s="6"/>
      <c r="MGI28" s="6"/>
      <c r="MGJ28" s="6"/>
      <c r="MGK28" s="6"/>
      <c r="MGL28" s="6"/>
      <c r="MGM28" s="6"/>
      <c r="MGN28" s="6"/>
      <c r="MGO28" s="6"/>
      <c r="MGP28" s="6"/>
      <c r="MGQ28" s="6"/>
      <c r="MGR28" s="6"/>
      <c r="MGS28" s="6"/>
      <c r="MGT28" s="6"/>
      <c r="MGU28" s="6"/>
      <c r="MGV28" s="6"/>
      <c r="MGW28" s="6"/>
      <c r="MGX28" s="6"/>
      <c r="MGY28" s="6"/>
      <c r="MGZ28" s="6"/>
      <c r="MHA28" s="6"/>
      <c r="MHB28" s="6"/>
      <c r="MHC28" s="6"/>
      <c r="MHD28" s="6"/>
      <c r="MHE28" s="6"/>
      <c r="MHF28" s="6"/>
      <c r="MHG28" s="6"/>
      <c r="MHH28" s="6"/>
      <c r="MHI28" s="6"/>
      <c r="MHJ28" s="6"/>
      <c r="MHK28" s="6"/>
      <c r="MHL28" s="6"/>
      <c r="MHM28" s="6"/>
      <c r="MHN28" s="6"/>
      <c r="MHO28" s="6"/>
      <c r="MHP28" s="6"/>
      <c r="MHQ28" s="6"/>
      <c r="MHR28" s="6"/>
      <c r="MHS28" s="6"/>
      <c r="MHT28" s="6"/>
      <c r="MHU28" s="6"/>
      <c r="MHV28" s="6"/>
      <c r="MHW28" s="6"/>
      <c r="MHX28" s="6"/>
      <c r="MHY28" s="6"/>
      <c r="MHZ28" s="6"/>
      <c r="MIA28" s="6"/>
      <c r="MIB28" s="6"/>
      <c r="MIC28" s="6"/>
      <c r="MID28" s="6"/>
      <c r="MIE28" s="6"/>
      <c r="MIF28" s="6"/>
      <c r="MIG28" s="6"/>
      <c r="MIH28" s="6"/>
      <c r="MII28" s="6"/>
      <c r="MIJ28" s="6"/>
      <c r="MIK28" s="6"/>
      <c r="MIL28" s="6"/>
      <c r="MIM28" s="6"/>
      <c r="MIN28" s="6"/>
      <c r="MIO28" s="6"/>
      <c r="MIP28" s="6"/>
      <c r="MIQ28" s="6"/>
      <c r="MIR28" s="6"/>
      <c r="MIS28" s="6"/>
      <c r="MIT28" s="6"/>
      <c r="MIU28" s="6"/>
      <c r="MIV28" s="6"/>
      <c r="MIW28" s="6"/>
      <c r="MIX28" s="6"/>
      <c r="MIY28" s="6"/>
      <c r="MIZ28" s="6"/>
      <c r="MJA28" s="6"/>
      <c r="MJB28" s="6"/>
      <c r="MJC28" s="6"/>
      <c r="MJD28" s="6"/>
      <c r="MJE28" s="6"/>
      <c r="MJF28" s="6"/>
      <c r="MJG28" s="6"/>
      <c r="MJH28" s="6"/>
      <c r="MJI28" s="6"/>
      <c r="MJJ28" s="6"/>
      <c r="MJK28" s="6"/>
      <c r="MJL28" s="6"/>
      <c r="MJM28" s="6"/>
      <c r="MJN28" s="6"/>
      <c r="MJO28" s="6"/>
      <c r="MJP28" s="6"/>
      <c r="MJQ28" s="6"/>
      <c r="MJR28" s="6"/>
      <c r="MJS28" s="6"/>
      <c r="MJT28" s="6"/>
      <c r="MJU28" s="6"/>
      <c r="MJV28" s="6"/>
      <c r="MJW28" s="6"/>
      <c r="MJX28" s="6"/>
      <c r="MJY28" s="6"/>
      <c r="MJZ28" s="6"/>
      <c r="MKA28" s="6"/>
      <c r="MKB28" s="6"/>
      <c r="MKC28" s="6"/>
      <c r="MKD28" s="6"/>
      <c r="MKE28" s="6"/>
      <c r="MKF28" s="6"/>
      <c r="MKG28" s="6"/>
      <c r="MKH28" s="6"/>
      <c r="MKI28" s="6"/>
      <c r="MKJ28" s="6"/>
      <c r="MKK28" s="6"/>
      <c r="MKL28" s="6"/>
      <c r="MKM28" s="6"/>
      <c r="MKN28" s="6"/>
      <c r="MKO28" s="6"/>
      <c r="MKP28" s="6"/>
      <c r="MKQ28" s="6"/>
      <c r="MKR28" s="6"/>
      <c r="MKS28" s="6"/>
      <c r="MKT28" s="6"/>
      <c r="MKU28" s="6"/>
      <c r="MKV28" s="6"/>
      <c r="MKW28" s="6"/>
      <c r="MKX28" s="6"/>
      <c r="MKY28" s="6"/>
      <c r="MKZ28" s="6"/>
      <c r="MLA28" s="6"/>
      <c r="MLB28" s="6"/>
      <c r="MLC28" s="6"/>
      <c r="MLD28" s="6"/>
      <c r="MLE28" s="6"/>
      <c r="MLF28" s="6"/>
      <c r="MLG28" s="6"/>
      <c r="MLH28" s="6"/>
      <c r="MLI28" s="6"/>
      <c r="MLJ28" s="6"/>
      <c r="MLK28" s="6"/>
      <c r="MLL28" s="6"/>
      <c r="MLM28" s="6"/>
      <c r="MLN28" s="6"/>
      <c r="MLO28" s="6"/>
      <c r="MLP28" s="6"/>
      <c r="MLQ28" s="6"/>
      <c r="MLR28" s="6"/>
      <c r="MLS28" s="6"/>
      <c r="MLT28" s="6"/>
      <c r="MLU28" s="6"/>
      <c r="MLV28" s="6"/>
      <c r="MLW28" s="6"/>
      <c r="MLX28" s="6"/>
      <c r="MLY28" s="6"/>
      <c r="MLZ28" s="6"/>
      <c r="MMA28" s="6"/>
      <c r="MMB28" s="6"/>
      <c r="MMC28" s="6"/>
      <c r="MMD28" s="6"/>
      <c r="MME28" s="6"/>
      <c r="MMF28" s="6"/>
      <c r="MMG28" s="6"/>
      <c r="MMH28" s="6"/>
      <c r="MMI28" s="6"/>
      <c r="MMJ28" s="6"/>
      <c r="MMK28" s="6"/>
      <c r="MML28" s="6"/>
      <c r="MMM28" s="6"/>
      <c r="MMN28" s="6"/>
      <c r="MMO28" s="6"/>
      <c r="MMP28" s="6"/>
      <c r="MMQ28" s="6"/>
      <c r="MMR28" s="6"/>
      <c r="MMS28" s="6"/>
      <c r="MMT28" s="6"/>
      <c r="MMU28" s="6"/>
      <c r="MMV28" s="6"/>
      <c r="MMW28" s="6"/>
      <c r="MMX28" s="6"/>
      <c r="MMY28" s="6"/>
      <c r="MMZ28" s="6"/>
      <c r="MNA28" s="6"/>
      <c r="MNB28" s="6"/>
      <c r="MNC28" s="6"/>
      <c r="MND28" s="6"/>
      <c r="MNE28" s="6"/>
      <c r="MNF28" s="6"/>
      <c r="MNG28" s="6"/>
      <c r="MNH28" s="6"/>
      <c r="MNI28" s="6"/>
      <c r="MNJ28" s="6"/>
      <c r="MNK28" s="6"/>
      <c r="MNL28" s="6"/>
      <c r="MNM28" s="6"/>
      <c r="MNN28" s="6"/>
      <c r="MNO28" s="6"/>
      <c r="MNP28" s="6"/>
      <c r="MNQ28" s="6"/>
      <c r="MNR28" s="6"/>
      <c r="MNS28" s="6"/>
      <c r="MNT28" s="6"/>
      <c r="MNU28" s="6"/>
      <c r="MNV28" s="6"/>
      <c r="MNW28" s="6"/>
      <c r="MNX28" s="6"/>
      <c r="MNY28" s="6"/>
      <c r="MNZ28" s="6"/>
      <c r="MOA28" s="6"/>
      <c r="MOB28" s="6"/>
      <c r="MOC28" s="6"/>
      <c r="MOD28" s="6"/>
      <c r="MOE28" s="6"/>
      <c r="MOF28" s="6"/>
      <c r="MOG28" s="6"/>
      <c r="MOH28" s="6"/>
      <c r="MOI28" s="6"/>
      <c r="MOJ28" s="6"/>
      <c r="MOK28" s="6"/>
      <c r="MOL28" s="6"/>
      <c r="MOM28" s="6"/>
      <c r="MON28" s="6"/>
      <c r="MOO28" s="6"/>
      <c r="MOP28" s="6"/>
      <c r="MOQ28" s="6"/>
      <c r="MOR28" s="6"/>
      <c r="MOS28" s="6"/>
      <c r="MOT28" s="6"/>
      <c r="MOU28" s="6"/>
      <c r="MOV28" s="6"/>
      <c r="MOW28" s="6"/>
      <c r="MOX28" s="6"/>
      <c r="MOY28" s="6"/>
      <c r="MOZ28" s="6"/>
      <c r="MPA28" s="6"/>
      <c r="MPB28" s="6"/>
      <c r="MPC28" s="6"/>
      <c r="MPD28" s="6"/>
      <c r="MPE28" s="6"/>
      <c r="MPF28" s="6"/>
      <c r="MPG28" s="6"/>
      <c r="MPH28" s="6"/>
      <c r="MPI28" s="6"/>
      <c r="MPJ28" s="6"/>
      <c r="MPK28" s="6"/>
      <c r="MPL28" s="6"/>
      <c r="MPM28" s="6"/>
      <c r="MPN28" s="6"/>
      <c r="MPO28" s="6"/>
      <c r="MPP28" s="6"/>
      <c r="MPQ28" s="6"/>
      <c r="MPR28" s="6"/>
      <c r="MPS28" s="6"/>
      <c r="MPT28" s="6"/>
      <c r="MPU28" s="6"/>
      <c r="MPV28" s="6"/>
      <c r="MPW28" s="6"/>
      <c r="MPX28" s="6"/>
      <c r="MPY28" s="6"/>
      <c r="MPZ28" s="6"/>
      <c r="MQA28" s="6"/>
      <c r="MQB28" s="6"/>
      <c r="MQC28" s="6"/>
      <c r="MQD28" s="6"/>
      <c r="MQE28" s="6"/>
      <c r="MQF28" s="6"/>
      <c r="MQG28" s="6"/>
      <c r="MQH28" s="6"/>
      <c r="MQI28" s="6"/>
      <c r="MQJ28" s="6"/>
      <c r="MQK28" s="6"/>
      <c r="MQL28" s="6"/>
      <c r="MQM28" s="6"/>
      <c r="MQN28" s="6"/>
      <c r="MQO28" s="6"/>
      <c r="MQP28" s="6"/>
      <c r="MQQ28" s="6"/>
      <c r="MQR28" s="6"/>
      <c r="MQS28" s="6"/>
      <c r="MQT28" s="6"/>
      <c r="MQU28" s="6"/>
      <c r="MQV28" s="6"/>
      <c r="MQW28" s="6"/>
      <c r="MQX28" s="6"/>
      <c r="MQY28" s="6"/>
      <c r="MQZ28" s="6"/>
      <c r="MRA28" s="6"/>
      <c r="MRB28" s="6"/>
      <c r="MRC28" s="6"/>
      <c r="MRD28" s="6"/>
      <c r="MRE28" s="6"/>
      <c r="MRF28" s="6"/>
      <c r="MRG28" s="6"/>
      <c r="MRH28" s="6"/>
      <c r="MRI28" s="6"/>
      <c r="MRJ28" s="6"/>
      <c r="MRK28" s="6"/>
      <c r="MRL28" s="6"/>
      <c r="MRM28" s="6"/>
      <c r="MRN28" s="6"/>
      <c r="MRO28" s="6"/>
      <c r="MRP28" s="6"/>
      <c r="MRQ28" s="6"/>
      <c r="MRR28" s="6"/>
      <c r="MRS28" s="6"/>
      <c r="MRT28" s="6"/>
      <c r="MRU28" s="6"/>
      <c r="MRV28" s="6"/>
      <c r="MRW28" s="6"/>
      <c r="MRX28" s="6"/>
      <c r="MRY28" s="6"/>
      <c r="MRZ28" s="6"/>
      <c r="MSA28" s="6"/>
      <c r="MSB28" s="6"/>
      <c r="MSC28" s="6"/>
      <c r="MSD28" s="6"/>
      <c r="MSE28" s="6"/>
      <c r="MSF28" s="6"/>
      <c r="MSG28" s="6"/>
      <c r="MSH28" s="6"/>
      <c r="MSI28" s="6"/>
      <c r="MSJ28" s="6"/>
      <c r="MSK28" s="6"/>
      <c r="MSL28" s="6"/>
      <c r="MSM28" s="6"/>
      <c r="MSN28" s="6"/>
      <c r="MSO28" s="6"/>
      <c r="MSP28" s="6"/>
      <c r="MSQ28" s="6"/>
      <c r="MSR28" s="6"/>
      <c r="MSS28" s="6"/>
      <c r="MST28" s="6"/>
      <c r="MSU28" s="6"/>
      <c r="MSV28" s="6"/>
      <c r="MSW28" s="6"/>
      <c r="MSX28" s="6"/>
      <c r="MSY28" s="6"/>
      <c r="MSZ28" s="6"/>
      <c r="MTA28" s="6"/>
      <c r="MTB28" s="6"/>
      <c r="MTC28" s="6"/>
      <c r="MTD28" s="6"/>
      <c r="MTE28" s="6"/>
      <c r="MTF28" s="6"/>
      <c r="MTG28" s="6"/>
      <c r="MTH28" s="6"/>
      <c r="MTI28" s="6"/>
      <c r="MTJ28" s="6"/>
      <c r="MTK28" s="6"/>
      <c r="MTL28" s="6"/>
      <c r="MTM28" s="6"/>
      <c r="MTN28" s="6"/>
      <c r="MTO28" s="6"/>
      <c r="MTP28" s="6"/>
      <c r="MTQ28" s="6"/>
      <c r="MTR28" s="6"/>
      <c r="MTS28" s="6"/>
      <c r="MTT28" s="6"/>
      <c r="MTU28" s="6"/>
      <c r="MTV28" s="6"/>
      <c r="MTW28" s="6"/>
      <c r="MTX28" s="6"/>
      <c r="MTY28" s="6"/>
      <c r="MTZ28" s="6"/>
      <c r="MUA28" s="6"/>
      <c r="MUB28" s="6"/>
      <c r="MUC28" s="6"/>
      <c r="MUD28" s="6"/>
      <c r="MUE28" s="6"/>
      <c r="MUF28" s="6"/>
      <c r="MUG28" s="6"/>
      <c r="MUH28" s="6"/>
      <c r="MUI28" s="6"/>
      <c r="MUJ28" s="6"/>
      <c r="MUK28" s="6"/>
      <c r="MUL28" s="6"/>
      <c r="MUM28" s="6"/>
      <c r="MUN28" s="6"/>
      <c r="MUO28" s="6"/>
      <c r="MUP28" s="6"/>
      <c r="MUQ28" s="6"/>
      <c r="MUR28" s="6"/>
      <c r="MUS28" s="6"/>
      <c r="MUT28" s="6"/>
      <c r="MUU28" s="6"/>
      <c r="MUV28" s="6"/>
      <c r="MUW28" s="6"/>
      <c r="MUX28" s="6"/>
      <c r="MUY28" s="6"/>
      <c r="MUZ28" s="6"/>
      <c r="MVA28" s="6"/>
      <c r="MVB28" s="6"/>
      <c r="MVC28" s="6"/>
      <c r="MVD28" s="6"/>
      <c r="MVE28" s="6"/>
      <c r="MVF28" s="6"/>
      <c r="MVG28" s="6"/>
      <c r="MVH28" s="6"/>
      <c r="MVI28" s="6"/>
      <c r="MVJ28" s="6"/>
      <c r="MVK28" s="6"/>
      <c r="MVL28" s="6"/>
      <c r="MVM28" s="6"/>
      <c r="MVN28" s="6"/>
      <c r="MVO28" s="6"/>
      <c r="MVP28" s="6"/>
      <c r="MVQ28" s="6"/>
      <c r="MVR28" s="6"/>
      <c r="MVS28" s="6"/>
      <c r="MVT28" s="6"/>
      <c r="MVU28" s="6"/>
      <c r="MVV28" s="6"/>
      <c r="MVW28" s="6"/>
      <c r="MVX28" s="6"/>
      <c r="MVY28" s="6"/>
      <c r="MVZ28" s="6"/>
      <c r="MWA28" s="6"/>
      <c r="MWB28" s="6"/>
      <c r="MWC28" s="6"/>
      <c r="MWD28" s="6"/>
      <c r="MWE28" s="6"/>
      <c r="MWF28" s="6"/>
      <c r="MWG28" s="6"/>
      <c r="MWH28" s="6"/>
      <c r="MWI28" s="6"/>
      <c r="MWJ28" s="6"/>
      <c r="MWK28" s="6"/>
      <c r="MWL28" s="6"/>
      <c r="MWM28" s="6"/>
      <c r="MWN28" s="6"/>
      <c r="MWO28" s="6"/>
      <c r="MWP28" s="6"/>
      <c r="MWQ28" s="6"/>
      <c r="MWR28" s="6"/>
      <c r="MWS28" s="6"/>
      <c r="MWT28" s="6"/>
      <c r="MWU28" s="6"/>
      <c r="MWV28" s="6"/>
      <c r="MWW28" s="6"/>
      <c r="MWX28" s="6"/>
      <c r="MWY28" s="6"/>
      <c r="MWZ28" s="6"/>
      <c r="MXA28" s="6"/>
      <c r="MXB28" s="6"/>
      <c r="MXC28" s="6"/>
      <c r="MXD28" s="6"/>
      <c r="MXE28" s="6"/>
      <c r="MXF28" s="6"/>
      <c r="MXG28" s="6"/>
      <c r="MXH28" s="6"/>
      <c r="MXI28" s="6"/>
      <c r="MXJ28" s="6"/>
      <c r="MXK28" s="6"/>
      <c r="MXL28" s="6"/>
      <c r="MXM28" s="6"/>
      <c r="MXN28" s="6"/>
      <c r="MXO28" s="6"/>
      <c r="MXP28" s="6"/>
      <c r="MXQ28" s="6"/>
      <c r="MXR28" s="6"/>
      <c r="MXS28" s="6"/>
      <c r="MXT28" s="6"/>
      <c r="MXU28" s="6"/>
      <c r="MXV28" s="6"/>
      <c r="MXW28" s="6"/>
      <c r="MXX28" s="6"/>
      <c r="MXY28" s="6"/>
      <c r="MXZ28" s="6"/>
      <c r="MYA28" s="6"/>
      <c r="MYB28" s="6"/>
      <c r="MYC28" s="6"/>
      <c r="MYD28" s="6"/>
      <c r="MYE28" s="6"/>
      <c r="MYF28" s="6"/>
      <c r="MYG28" s="6"/>
      <c r="MYH28" s="6"/>
      <c r="MYI28" s="6"/>
      <c r="MYJ28" s="6"/>
      <c r="MYK28" s="6"/>
      <c r="MYL28" s="6"/>
      <c r="MYM28" s="6"/>
      <c r="MYN28" s="6"/>
      <c r="MYO28" s="6"/>
      <c r="MYP28" s="6"/>
      <c r="MYQ28" s="6"/>
      <c r="MYR28" s="6"/>
      <c r="MYS28" s="6"/>
      <c r="MYT28" s="6"/>
      <c r="MYU28" s="6"/>
      <c r="MYV28" s="6"/>
      <c r="MYW28" s="6"/>
      <c r="MYX28" s="6"/>
      <c r="MYY28" s="6"/>
      <c r="MYZ28" s="6"/>
      <c r="MZA28" s="6"/>
      <c r="MZB28" s="6"/>
      <c r="MZC28" s="6"/>
      <c r="MZD28" s="6"/>
      <c r="MZE28" s="6"/>
      <c r="MZF28" s="6"/>
      <c r="MZG28" s="6"/>
      <c r="MZH28" s="6"/>
      <c r="MZI28" s="6"/>
      <c r="MZJ28" s="6"/>
      <c r="MZK28" s="6"/>
      <c r="MZL28" s="6"/>
      <c r="MZM28" s="6"/>
      <c r="MZN28" s="6"/>
      <c r="MZO28" s="6"/>
      <c r="MZP28" s="6"/>
      <c r="MZQ28" s="6"/>
      <c r="MZR28" s="6"/>
      <c r="MZS28" s="6"/>
      <c r="MZT28" s="6"/>
      <c r="MZU28" s="6"/>
      <c r="MZV28" s="6"/>
      <c r="MZW28" s="6"/>
      <c r="MZX28" s="6"/>
      <c r="MZY28" s="6"/>
      <c r="MZZ28" s="6"/>
      <c r="NAA28" s="6"/>
      <c r="NAB28" s="6"/>
      <c r="NAC28" s="6"/>
      <c r="NAD28" s="6"/>
      <c r="NAE28" s="6"/>
      <c r="NAF28" s="6"/>
      <c r="NAG28" s="6"/>
      <c r="NAH28" s="6"/>
      <c r="NAI28" s="6"/>
      <c r="NAJ28" s="6"/>
      <c r="NAK28" s="6"/>
      <c r="NAL28" s="6"/>
      <c r="NAM28" s="6"/>
      <c r="NAN28" s="6"/>
      <c r="NAO28" s="6"/>
      <c r="NAP28" s="6"/>
      <c r="NAQ28" s="6"/>
      <c r="NAR28" s="6"/>
      <c r="NAS28" s="6"/>
      <c r="NAT28" s="6"/>
      <c r="NAU28" s="6"/>
      <c r="NAV28" s="6"/>
      <c r="NAW28" s="6"/>
      <c r="NAX28" s="6"/>
      <c r="NAY28" s="6"/>
      <c r="NAZ28" s="6"/>
      <c r="NBA28" s="6"/>
      <c r="NBB28" s="6"/>
      <c r="NBC28" s="6"/>
      <c r="NBD28" s="6"/>
      <c r="NBE28" s="6"/>
      <c r="NBF28" s="6"/>
      <c r="NBG28" s="6"/>
      <c r="NBH28" s="6"/>
      <c r="NBI28" s="6"/>
      <c r="NBJ28" s="6"/>
      <c r="NBK28" s="6"/>
      <c r="NBL28" s="6"/>
      <c r="NBM28" s="6"/>
      <c r="NBN28" s="6"/>
      <c r="NBO28" s="6"/>
      <c r="NBP28" s="6"/>
      <c r="NBQ28" s="6"/>
      <c r="NBR28" s="6"/>
      <c r="NBS28" s="6"/>
      <c r="NBT28" s="6"/>
      <c r="NBU28" s="6"/>
      <c r="NBV28" s="6"/>
      <c r="NBW28" s="6"/>
      <c r="NBX28" s="6"/>
      <c r="NBY28" s="6"/>
      <c r="NBZ28" s="6"/>
      <c r="NCA28" s="6"/>
      <c r="NCB28" s="6"/>
      <c r="NCC28" s="6"/>
      <c r="NCD28" s="6"/>
      <c r="NCE28" s="6"/>
      <c r="NCF28" s="6"/>
      <c r="NCG28" s="6"/>
      <c r="NCH28" s="6"/>
      <c r="NCI28" s="6"/>
      <c r="NCJ28" s="6"/>
      <c r="NCK28" s="6"/>
      <c r="NCL28" s="6"/>
      <c r="NCM28" s="6"/>
      <c r="NCN28" s="6"/>
      <c r="NCO28" s="6"/>
      <c r="NCP28" s="6"/>
      <c r="NCQ28" s="6"/>
      <c r="NCR28" s="6"/>
      <c r="NCS28" s="6"/>
      <c r="NCT28" s="6"/>
      <c r="NCU28" s="6"/>
      <c r="NCV28" s="6"/>
      <c r="NCW28" s="6"/>
      <c r="NCX28" s="6"/>
      <c r="NCY28" s="6"/>
      <c r="NCZ28" s="6"/>
      <c r="NDA28" s="6"/>
      <c r="NDB28" s="6"/>
      <c r="NDC28" s="6"/>
      <c r="NDD28" s="6"/>
      <c r="NDE28" s="6"/>
      <c r="NDF28" s="6"/>
      <c r="NDG28" s="6"/>
      <c r="NDH28" s="6"/>
      <c r="NDI28" s="6"/>
      <c r="NDJ28" s="6"/>
      <c r="NDK28" s="6"/>
      <c r="NDL28" s="6"/>
      <c r="NDM28" s="6"/>
      <c r="NDN28" s="6"/>
      <c r="NDO28" s="6"/>
      <c r="NDP28" s="6"/>
      <c r="NDQ28" s="6"/>
      <c r="NDR28" s="6"/>
      <c r="NDS28" s="6"/>
      <c r="NDT28" s="6"/>
      <c r="NDU28" s="6"/>
      <c r="NDV28" s="6"/>
      <c r="NDW28" s="6"/>
      <c r="NDX28" s="6"/>
      <c r="NDY28" s="6"/>
      <c r="NDZ28" s="6"/>
      <c r="NEA28" s="6"/>
      <c r="NEB28" s="6"/>
      <c r="NEC28" s="6"/>
      <c r="NED28" s="6"/>
      <c r="NEE28" s="6"/>
      <c r="NEF28" s="6"/>
      <c r="NEG28" s="6"/>
      <c r="NEH28" s="6"/>
      <c r="NEI28" s="6"/>
      <c r="NEJ28" s="6"/>
      <c r="NEK28" s="6"/>
      <c r="NEL28" s="6"/>
      <c r="NEM28" s="6"/>
      <c r="NEN28" s="6"/>
      <c r="NEO28" s="6"/>
      <c r="NEP28" s="6"/>
      <c r="NEQ28" s="6"/>
      <c r="NER28" s="6"/>
      <c r="NES28" s="6"/>
      <c r="NET28" s="6"/>
      <c r="NEU28" s="6"/>
      <c r="NEV28" s="6"/>
      <c r="NEW28" s="6"/>
      <c r="NEX28" s="6"/>
      <c r="NEY28" s="6"/>
      <c r="NEZ28" s="6"/>
      <c r="NFA28" s="6"/>
      <c r="NFB28" s="6"/>
      <c r="NFC28" s="6"/>
      <c r="NFD28" s="6"/>
      <c r="NFE28" s="6"/>
      <c r="NFF28" s="6"/>
      <c r="NFG28" s="6"/>
      <c r="NFH28" s="6"/>
      <c r="NFI28" s="6"/>
      <c r="NFJ28" s="6"/>
      <c r="NFK28" s="6"/>
      <c r="NFL28" s="6"/>
      <c r="NFM28" s="6"/>
      <c r="NFN28" s="6"/>
      <c r="NFO28" s="6"/>
      <c r="NFP28" s="6"/>
      <c r="NFQ28" s="6"/>
      <c r="NFR28" s="6"/>
      <c r="NFS28" s="6"/>
      <c r="NFT28" s="6"/>
      <c r="NFU28" s="6"/>
      <c r="NFV28" s="6"/>
      <c r="NFW28" s="6"/>
      <c r="NFX28" s="6"/>
      <c r="NFY28" s="6"/>
      <c r="NFZ28" s="6"/>
      <c r="NGA28" s="6"/>
      <c r="NGB28" s="6"/>
      <c r="NGC28" s="6"/>
      <c r="NGD28" s="6"/>
      <c r="NGE28" s="6"/>
      <c r="NGF28" s="6"/>
      <c r="NGG28" s="6"/>
      <c r="NGH28" s="6"/>
      <c r="NGI28" s="6"/>
      <c r="NGJ28" s="6"/>
      <c r="NGK28" s="6"/>
      <c r="NGL28" s="6"/>
      <c r="NGM28" s="6"/>
      <c r="NGN28" s="6"/>
      <c r="NGO28" s="6"/>
      <c r="NGP28" s="6"/>
      <c r="NGQ28" s="6"/>
      <c r="NGR28" s="6"/>
      <c r="NGS28" s="6"/>
      <c r="NGT28" s="6"/>
      <c r="NGU28" s="6"/>
      <c r="NGV28" s="6"/>
      <c r="NGW28" s="6"/>
      <c r="NGX28" s="6"/>
      <c r="NGY28" s="6"/>
      <c r="NGZ28" s="6"/>
      <c r="NHA28" s="6"/>
      <c r="NHB28" s="6"/>
      <c r="NHC28" s="6"/>
      <c r="NHD28" s="6"/>
      <c r="NHE28" s="6"/>
      <c r="NHF28" s="6"/>
      <c r="NHG28" s="6"/>
      <c r="NHH28" s="6"/>
      <c r="NHI28" s="6"/>
      <c r="NHJ28" s="6"/>
      <c r="NHK28" s="6"/>
      <c r="NHL28" s="6"/>
      <c r="NHM28" s="6"/>
      <c r="NHN28" s="6"/>
      <c r="NHO28" s="6"/>
      <c r="NHP28" s="6"/>
      <c r="NHQ28" s="6"/>
      <c r="NHR28" s="6"/>
      <c r="NHS28" s="6"/>
      <c r="NHT28" s="6"/>
      <c r="NHU28" s="6"/>
      <c r="NHV28" s="6"/>
      <c r="NHW28" s="6"/>
      <c r="NHX28" s="6"/>
      <c r="NHY28" s="6"/>
      <c r="NHZ28" s="6"/>
      <c r="NIA28" s="6"/>
      <c r="NIB28" s="6"/>
      <c r="NIC28" s="6"/>
      <c r="NID28" s="6"/>
      <c r="NIE28" s="6"/>
      <c r="NIF28" s="6"/>
      <c r="NIG28" s="6"/>
      <c r="NIH28" s="6"/>
      <c r="NII28" s="6"/>
      <c r="NIJ28" s="6"/>
      <c r="NIK28" s="6"/>
      <c r="NIL28" s="6"/>
      <c r="NIM28" s="6"/>
      <c r="NIN28" s="6"/>
      <c r="NIO28" s="6"/>
      <c r="NIP28" s="6"/>
      <c r="NIQ28" s="6"/>
      <c r="NIR28" s="6"/>
      <c r="NIS28" s="6"/>
      <c r="NIT28" s="6"/>
      <c r="NIU28" s="6"/>
      <c r="NIV28" s="6"/>
      <c r="NIW28" s="6"/>
      <c r="NIX28" s="6"/>
      <c r="NIY28" s="6"/>
      <c r="NIZ28" s="6"/>
      <c r="NJA28" s="6"/>
      <c r="NJB28" s="6"/>
      <c r="NJC28" s="6"/>
      <c r="NJD28" s="6"/>
      <c r="NJE28" s="6"/>
      <c r="NJF28" s="6"/>
      <c r="NJG28" s="6"/>
      <c r="NJH28" s="6"/>
      <c r="NJI28" s="6"/>
      <c r="NJJ28" s="6"/>
      <c r="NJK28" s="6"/>
      <c r="NJL28" s="6"/>
      <c r="NJM28" s="6"/>
      <c r="NJN28" s="6"/>
      <c r="NJO28" s="6"/>
      <c r="NJP28" s="6"/>
      <c r="NJQ28" s="6"/>
      <c r="NJR28" s="6"/>
      <c r="NJS28" s="6"/>
      <c r="NJT28" s="6"/>
      <c r="NJU28" s="6"/>
      <c r="NJV28" s="6"/>
      <c r="NJW28" s="6"/>
      <c r="NJX28" s="6"/>
      <c r="NJY28" s="6"/>
      <c r="NJZ28" s="6"/>
      <c r="NKA28" s="6"/>
      <c r="NKB28" s="6"/>
      <c r="NKC28" s="6"/>
      <c r="NKD28" s="6"/>
      <c r="NKE28" s="6"/>
      <c r="NKF28" s="6"/>
      <c r="NKG28" s="6"/>
      <c r="NKH28" s="6"/>
      <c r="NKI28" s="6"/>
      <c r="NKJ28" s="6"/>
      <c r="NKK28" s="6"/>
      <c r="NKL28" s="6"/>
      <c r="NKM28" s="6"/>
      <c r="NKN28" s="6"/>
      <c r="NKO28" s="6"/>
      <c r="NKP28" s="6"/>
      <c r="NKQ28" s="6"/>
      <c r="NKR28" s="6"/>
      <c r="NKS28" s="6"/>
      <c r="NKT28" s="6"/>
      <c r="NKU28" s="6"/>
      <c r="NKV28" s="6"/>
      <c r="NKW28" s="6"/>
      <c r="NKX28" s="6"/>
      <c r="NKY28" s="6"/>
      <c r="NKZ28" s="6"/>
      <c r="NLA28" s="6"/>
      <c r="NLB28" s="6"/>
      <c r="NLC28" s="6"/>
      <c r="NLD28" s="6"/>
      <c r="NLE28" s="6"/>
      <c r="NLF28" s="6"/>
      <c r="NLG28" s="6"/>
      <c r="NLH28" s="6"/>
      <c r="NLI28" s="6"/>
      <c r="NLJ28" s="6"/>
      <c r="NLK28" s="6"/>
      <c r="NLL28" s="6"/>
      <c r="NLM28" s="6"/>
      <c r="NLN28" s="6"/>
      <c r="NLO28" s="6"/>
      <c r="NLP28" s="6"/>
      <c r="NLQ28" s="6"/>
      <c r="NLR28" s="6"/>
      <c r="NLS28" s="6"/>
      <c r="NLT28" s="6"/>
      <c r="NLU28" s="6"/>
      <c r="NLV28" s="6"/>
      <c r="NLW28" s="6"/>
      <c r="NLX28" s="6"/>
      <c r="NLY28" s="6"/>
      <c r="NLZ28" s="6"/>
      <c r="NMA28" s="6"/>
      <c r="NMB28" s="6"/>
      <c r="NMC28" s="6"/>
      <c r="NMD28" s="6"/>
      <c r="NME28" s="6"/>
      <c r="NMF28" s="6"/>
      <c r="NMG28" s="6"/>
      <c r="NMH28" s="6"/>
      <c r="NMI28" s="6"/>
      <c r="NMJ28" s="6"/>
      <c r="NMK28" s="6"/>
      <c r="NML28" s="6"/>
      <c r="NMM28" s="6"/>
      <c r="NMN28" s="6"/>
      <c r="NMO28" s="6"/>
      <c r="NMP28" s="6"/>
      <c r="NMQ28" s="6"/>
      <c r="NMR28" s="6"/>
      <c r="NMS28" s="6"/>
      <c r="NMT28" s="6"/>
      <c r="NMU28" s="6"/>
      <c r="NMV28" s="6"/>
      <c r="NMW28" s="6"/>
      <c r="NMX28" s="6"/>
      <c r="NMY28" s="6"/>
      <c r="NMZ28" s="6"/>
      <c r="NNA28" s="6"/>
      <c r="NNB28" s="6"/>
      <c r="NNC28" s="6"/>
      <c r="NND28" s="6"/>
      <c r="NNE28" s="6"/>
      <c r="NNF28" s="6"/>
      <c r="NNG28" s="6"/>
      <c r="NNH28" s="6"/>
      <c r="NNI28" s="6"/>
      <c r="NNJ28" s="6"/>
      <c r="NNK28" s="6"/>
      <c r="NNL28" s="6"/>
      <c r="NNM28" s="6"/>
      <c r="NNN28" s="6"/>
      <c r="NNO28" s="6"/>
      <c r="NNP28" s="6"/>
      <c r="NNQ28" s="6"/>
      <c r="NNR28" s="6"/>
      <c r="NNS28" s="6"/>
      <c r="NNT28" s="6"/>
      <c r="NNU28" s="6"/>
      <c r="NNV28" s="6"/>
      <c r="NNW28" s="6"/>
      <c r="NNX28" s="6"/>
      <c r="NNY28" s="6"/>
      <c r="NNZ28" s="6"/>
      <c r="NOA28" s="6"/>
      <c r="NOB28" s="6"/>
      <c r="NOC28" s="6"/>
      <c r="NOD28" s="6"/>
      <c r="NOE28" s="6"/>
      <c r="NOF28" s="6"/>
      <c r="NOG28" s="6"/>
      <c r="NOH28" s="6"/>
      <c r="NOI28" s="6"/>
      <c r="NOJ28" s="6"/>
      <c r="NOK28" s="6"/>
      <c r="NOL28" s="6"/>
      <c r="NOM28" s="6"/>
      <c r="NON28" s="6"/>
      <c r="NOO28" s="6"/>
      <c r="NOP28" s="6"/>
      <c r="NOQ28" s="6"/>
      <c r="NOR28" s="6"/>
      <c r="NOS28" s="6"/>
      <c r="NOT28" s="6"/>
      <c r="NOU28" s="6"/>
      <c r="NOV28" s="6"/>
      <c r="NOW28" s="6"/>
      <c r="NOX28" s="6"/>
      <c r="NOY28" s="6"/>
      <c r="NOZ28" s="6"/>
      <c r="NPA28" s="6"/>
      <c r="NPB28" s="6"/>
      <c r="NPC28" s="6"/>
      <c r="NPD28" s="6"/>
      <c r="NPE28" s="6"/>
      <c r="NPF28" s="6"/>
      <c r="NPG28" s="6"/>
      <c r="NPH28" s="6"/>
      <c r="NPI28" s="6"/>
      <c r="NPJ28" s="6"/>
      <c r="NPK28" s="6"/>
      <c r="NPL28" s="6"/>
      <c r="NPM28" s="6"/>
      <c r="NPN28" s="6"/>
      <c r="NPO28" s="6"/>
      <c r="NPP28" s="6"/>
      <c r="NPQ28" s="6"/>
      <c r="NPR28" s="6"/>
      <c r="NPS28" s="6"/>
      <c r="NPT28" s="6"/>
      <c r="NPU28" s="6"/>
      <c r="NPV28" s="6"/>
      <c r="NPW28" s="6"/>
      <c r="NPX28" s="6"/>
      <c r="NPY28" s="6"/>
      <c r="NPZ28" s="6"/>
      <c r="NQA28" s="6"/>
      <c r="NQB28" s="6"/>
      <c r="NQC28" s="6"/>
      <c r="NQD28" s="6"/>
      <c r="NQE28" s="6"/>
      <c r="NQF28" s="6"/>
      <c r="NQG28" s="6"/>
      <c r="NQH28" s="6"/>
      <c r="NQI28" s="6"/>
      <c r="NQJ28" s="6"/>
      <c r="NQK28" s="6"/>
      <c r="NQL28" s="6"/>
      <c r="NQM28" s="6"/>
      <c r="NQN28" s="6"/>
      <c r="NQO28" s="6"/>
      <c r="NQP28" s="6"/>
      <c r="NQQ28" s="6"/>
      <c r="NQR28" s="6"/>
      <c r="NQS28" s="6"/>
      <c r="NQT28" s="6"/>
      <c r="NQU28" s="6"/>
      <c r="NQV28" s="6"/>
      <c r="NQW28" s="6"/>
      <c r="NQX28" s="6"/>
      <c r="NQY28" s="6"/>
      <c r="NQZ28" s="6"/>
      <c r="NRA28" s="6"/>
      <c r="NRB28" s="6"/>
      <c r="NRC28" s="6"/>
      <c r="NRD28" s="6"/>
      <c r="NRE28" s="6"/>
      <c r="NRF28" s="6"/>
      <c r="NRG28" s="6"/>
      <c r="NRH28" s="6"/>
      <c r="NRI28" s="6"/>
      <c r="NRJ28" s="6"/>
      <c r="NRK28" s="6"/>
      <c r="NRL28" s="6"/>
      <c r="NRM28" s="6"/>
      <c r="NRN28" s="6"/>
      <c r="NRO28" s="6"/>
      <c r="NRP28" s="6"/>
      <c r="NRQ28" s="6"/>
      <c r="NRR28" s="6"/>
      <c r="NRS28" s="6"/>
      <c r="NRT28" s="6"/>
      <c r="NRU28" s="6"/>
      <c r="NRV28" s="6"/>
      <c r="NRW28" s="6"/>
      <c r="NRX28" s="6"/>
      <c r="NRY28" s="6"/>
      <c r="NRZ28" s="6"/>
      <c r="NSA28" s="6"/>
      <c r="NSB28" s="6"/>
      <c r="NSC28" s="6"/>
      <c r="NSD28" s="6"/>
      <c r="NSE28" s="6"/>
      <c r="NSF28" s="6"/>
      <c r="NSG28" s="6"/>
      <c r="NSH28" s="6"/>
      <c r="NSI28" s="6"/>
      <c r="NSJ28" s="6"/>
      <c r="NSK28" s="6"/>
      <c r="NSL28" s="6"/>
      <c r="NSM28" s="6"/>
      <c r="NSN28" s="6"/>
      <c r="NSO28" s="6"/>
      <c r="NSP28" s="6"/>
      <c r="NSQ28" s="6"/>
      <c r="NSR28" s="6"/>
      <c r="NSS28" s="6"/>
      <c r="NST28" s="6"/>
      <c r="NSU28" s="6"/>
      <c r="NSV28" s="6"/>
      <c r="NSW28" s="6"/>
      <c r="NSX28" s="6"/>
      <c r="NSY28" s="6"/>
      <c r="NSZ28" s="6"/>
      <c r="NTA28" s="6"/>
      <c r="NTB28" s="6"/>
      <c r="NTC28" s="6"/>
      <c r="NTD28" s="6"/>
      <c r="NTE28" s="6"/>
      <c r="NTF28" s="6"/>
      <c r="NTG28" s="6"/>
      <c r="NTH28" s="6"/>
      <c r="NTI28" s="6"/>
      <c r="NTJ28" s="6"/>
      <c r="NTK28" s="6"/>
      <c r="NTL28" s="6"/>
      <c r="NTM28" s="6"/>
      <c r="NTN28" s="6"/>
      <c r="NTO28" s="6"/>
      <c r="NTP28" s="6"/>
      <c r="NTQ28" s="6"/>
      <c r="NTR28" s="6"/>
      <c r="NTS28" s="6"/>
      <c r="NTT28" s="6"/>
      <c r="NTU28" s="6"/>
      <c r="NTV28" s="6"/>
      <c r="NTW28" s="6"/>
      <c r="NTX28" s="6"/>
      <c r="NTY28" s="6"/>
      <c r="NTZ28" s="6"/>
      <c r="NUA28" s="6"/>
      <c r="NUB28" s="6"/>
      <c r="NUC28" s="6"/>
      <c r="NUD28" s="6"/>
      <c r="NUE28" s="6"/>
      <c r="NUF28" s="6"/>
      <c r="NUG28" s="6"/>
      <c r="NUH28" s="6"/>
      <c r="NUI28" s="6"/>
      <c r="NUJ28" s="6"/>
      <c r="NUK28" s="6"/>
      <c r="NUL28" s="6"/>
      <c r="NUM28" s="6"/>
      <c r="NUN28" s="6"/>
      <c r="NUO28" s="6"/>
      <c r="NUP28" s="6"/>
      <c r="NUQ28" s="6"/>
      <c r="NUR28" s="6"/>
      <c r="NUS28" s="6"/>
      <c r="NUT28" s="6"/>
      <c r="NUU28" s="6"/>
      <c r="NUV28" s="6"/>
      <c r="NUW28" s="6"/>
      <c r="NUX28" s="6"/>
      <c r="NUY28" s="6"/>
      <c r="NUZ28" s="6"/>
      <c r="NVA28" s="6"/>
      <c r="NVB28" s="6"/>
      <c r="NVC28" s="6"/>
      <c r="NVD28" s="6"/>
      <c r="NVE28" s="6"/>
      <c r="NVF28" s="6"/>
      <c r="NVG28" s="6"/>
      <c r="NVH28" s="6"/>
      <c r="NVI28" s="6"/>
      <c r="NVJ28" s="6"/>
      <c r="NVK28" s="6"/>
      <c r="NVL28" s="6"/>
      <c r="NVM28" s="6"/>
      <c r="NVN28" s="6"/>
      <c r="NVO28" s="6"/>
      <c r="NVP28" s="6"/>
      <c r="NVQ28" s="6"/>
      <c r="NVR28" s="6"/>
      <c r="NVS28" s="6"/>
      <c r="NVT28" s="6"/>
      <c r="NVU28" s="6"/>
      <c r="NVV28" s="6"/>
      <c r="NVW28" s="6"/>
      <c r="NVX28" s="6"/>
      <c r="NVY28" s="6"/>
      <c r="NVZ28" s="6"/>
      <c r="NWA28" s="6"/>
      <c r="NWB28" s="6"/>
      <c r="NWC28" s="6"/>
      <c r="NWD28" s="6"/>
      <c r="NWE28" s="6"/>
      <c r="NWF28" s="6"/>
      <c r="NWG28" s="6"/>
      <c r="NWH28" s="6"/>
      <c r="NWI28" s="6"/>
      <c r="NWJ28" s="6"/>
      <c r="NWK28" s="6"/>
      <c r="NWL28" s="6"/>
      <c r="NWM28" s="6"/>
      <c r="NWN28" s="6"/>
      <c r="NWO28" s="6"/>
      <c r="NWP28" s="6"/>
      <c r="NWQ28" s="6"/>
      <c r="NWR28" s="6"/>
      <c r="NWS28" s="6"/>
      <c r="NWT28" s="6"/>
      <c r="NWU28" s="6"/>
      <c r="NWV28" s="6"/>
      <c r="NWW28" s="6"/>
      <c r="NWX28" s="6"/>
      <c r="NWY28" s="6"/>
      <c r="NWZ28" s="6"/>
      <c r="NXA28" s="6"/>
      <c r="NXB28" s="6"/>
      <c r="NXC28" s="6"/>
      <c r="NXD28" s="6"/>
      <c r="NXE28" s="6"/>
      <c r="NXF28" s="6"/>
      <c r="NXG28" s="6"/>
      <c r="NXH28" s="6"/>
      <c r="NXI28" s="6"/>
      <c r="NXJ28" s="6"/>
      <c r="NXK28" s="6"/>
      <c r="NXL28" s="6"/>
      <c r="NXM28" s="6"/>
      <c r="NXN28" s="6"/>
      <c r="NXO28" s="6"/>
      <c r="NXP28" s="6"/>
      <c r="NXQ28" s="6"/>
      <c r="NXR28" s="6"/>
      <c r="NXS28" s="6"/>
      <c r="NXT28" s="6"/>
      <c r="NXU28" s="6"/>
      <c r="NXV28" s="6"/>
      <c r="NXW28" s="6"/>
      <c r="NXX28" s="6"/>
      <c r="NXY28" s="6"/>
      <c r="NXZ28" s="6"/>
      <c r="NYA28" s="6"/>
      <c r="NYB28" s="6"/>
      <c r="NYC28" s="6"/>
      <c r="NYD28" s="6"/>
      <c r="NYE28" s="6"/>
      <c r="NYF28" s="6"/>
      <c r="NYG28" s="6"/>
      <c r="NYH28" s="6"/>
      <c r="NYI28" s="6"/>
      <c r="NYJ28" s="6"/>
      <c r="NYK28" s="6"/>
      <c r="NYL28" s="6"/>
      <c r="NYM28" s="6"/>
      <c r="NYN28" s="6"/>
      <c r="NYO28" s="6"/>
      <c r="NYP28" s="6"/>
      <c r="NYQ28" s="6"/>
      <c r="NYR28" s="6"/>
      <c r="NYS28" s="6"/>
      <c r="NYT28" s="6"/>
      <c r="NYU28" s="6"/>
      <c r="NYV28" s="6"/>
      <c r="NYW28" s="6"/>
      <c r="NYX28" s="6"/>
      <c r="NYY28" s="6"/>
      <c r="NYZ28" s="6"/>
      <c r="NZA28" s="6"/>
      <c r="NZB28" s="6"/>
      <c r="NZC28" s="6"/>
      <c r="NZD28" s="6"/>
      <c r="NZE28" s="6"/>
      <c r="NZF28" s="6"/>
      <c r="NZG28" s="6"/>
      <c r="NZH28" s="6"/>
      <c r="NZI28" s="6"/>
      <c r="NZJ28" s="6"/>
      <c r="NZK28" s="6"/>
      <c r="NZL28" s="6"/>
      <c r="NZM28" s="6"/>
      <c r="NZN28" s="6"/>
      <c r="NZO28" s="6"/>
      <c r="NZP28" s="6"/>
      <c r="NZQ28" s="6"/>
      <c r="NZR28" s="6"/>
      <c r="NZS28" s="6"/>
      <c r="NZT28" s="6"/>
      <c r="NZU28" s="6"/>
      <c r="NZV28" s="6"/>
      <c r="NZW28" s="6"/>
      <c r="NZX28" s="6"/>
      <c r="NZY28" s="6"/>
      <c r="NZZ28" s="6"/>
      <c r="OAA28" s="6"/>
      <c r="OAB28" s="6"/>
      <c r="OAC28" s="6"/>
      <c r="OAD28" s="6"/>
      <c r="OAE28" s="6"/>
      <c r="OAF28" s="6"/>
      <c r="OAG28" s="6"/>
      <c r="OAH28" s="6"/>
      <c r="OAI28" s="6"/>
      <c r="OAJ28" s="6"/>
      <c r="OAK28" s="6"/>
      <c r="OAL28" s="6"/>
      <c r="OAM28" s="6"/>
      <c r="OAN28" s="6"/>
      <c r="OAO28" s="6"/>
      <c r="OAP28" s="6"/>
      <c r="OAQ28" s="6"/>
      <c r="OAR28" s="6"/>
      <c r="OAS28" s="6"/>
      <c r="OAT28" s="6"/>
      <c r="OAU28" s="6"/>
      <c r="OAV28" s="6"/>
      <c r="OAW28" s="6"/>
      <c r="OAX28" s="6"/>
      <c r="OAY28" s="6"/>
      <c r="OAZ28" s="6"/>
      <c r="OBA28" s="6"/>
      <c r="OBB28" s="6"/>
      <c r="OBC28" s="6"/>
      <c r="OBD28" s="6"/>
      <c r="OBE28" s="6"/>
      <c r="OBF28" s="6"/>
      <c r="OBG28" s="6"/>
      <c r="OBH28" s="6"/>
      <c r="OBI28" s="6"/>
      <c r="OBJ28" s="6"/>
      <c r="OBK28" s="6"/>
      <c r="OBL28" s="6"/>
      <c r="OBM28" s="6"/>
      <c r="OBN28" s="6"/>
      <c r="OBO28" s="6"/>
      <c r="OBP28" s="6"/>
      <c r="OBQ28" s="6"/>
      <c r="OBR28" s="6"/>
      <c r="OBS28" s="6"/>
      <c r="OBT28" s="6"/>
      <c r="OBU28" s="6"/>
      <c r="OBV28" s="6"/>
      <c r="OBW28" s="6"/>
      <c r="OBX28" s="6"/>
      <c r="OBY28" s="6"/>
      <c r="OBZ28" s="6"/>
      <c r="OCA28" s="6"/>
      <c r="OCB28" s="6"/>
      <c r="OCC28" s="6"/>
      <c r="OCD28" s="6"/>
      <c r="OCE28" s="6"/>
      <c r="OCF28" s="6"/>
      <c r="OCG28" s="6"/>
      <c r="OCH28" s="6"/>
      <c r="OCI28" s="6"/>
      <c r="OCJ28" s="6"/>
      <c r="OCK28" s="6"/>
      <c r="OCL28" s="6"/>
      <c r="OCM28" s="6"/>
      <c r="OCN28" s="6"/>
      <c r="OCO28" s="6"/>
      <c r="OCP28" s="6"/>
      <c r="OCQ28" s="6"/>
      <c r="OCR28" s="6"/>
      <c r="OCS28" s="6"/>
      <c r="OCT28" s="6"/>
      <c r="OCU28" s="6"/>
      <c r="OCV28" s="6"/>
      <c r="OCW28" s="6"/>
      <c r="OCX28" s="6"/>
      <c r="OCY28" s="6"/>
      <c r="OCZ28" s="6"/>
      <c r="ODA28" s="6"/>
      <c r="ODB28" s="6"/>
      <c r="ODC28" s="6"/>
      <c r="ODD28" s="6"/>
      <c r="ODE28" s="6"/>
      <c r="ODF28" s="6"/>
      <c r="ODG28" s="6"/>
      <c r="ODH28" s="6"/>
      <c r="ODI28" s="6"/>
      <c r="ODJ28" s="6"/>
      <c r="ODK28" s="6"/>
      <c r="ODL28" s="6"/>
      <c r="ODM28" s="6"/>
      <c r="ODN28" s="6"/>
      <c r="ODO28" s="6"/>
      <c r="ODP28" s="6"/>
      <c r="ODQ28" s="6"/>
      <c r="ODR28" s="6"/>
      <c r="ODS28" s="6"/>
      <c r="ODT28" s="6"/>
      <c r="ODU28" s="6"/>
      <c r="ODV28" s="6"/>
      <c r="ODW28" s="6"/>
      <c r="ODX28" s="6"/>
      <c r="ODY28" s="6"/>
      <c r="ODZ28" s="6"/>
      <c r="OEA28" s="6"/>
      <c r="OEB28" s="6"/>
      <c r="OEC28" s="6"/>
      <c r="OED28" s="6"/>
      <c r="OEE28" s="6"/>
      <c r="OEF28" s="6"/>
      <c r="OEG28" s="6"/>
      <c r="OEH28" s="6"/>
      <c r="OEI28" s="6"/>
      <c r="OEJ28" s="6"/>
      <c r="OEK28" s="6"/>
      <c r="OEL28" s="6"/>
      <c r="OEM28" s="6"/>
      <c r="OEN28" s="6"/>
      <c r="OEO28" s="6"/>
      <c r="OEP28" s="6"/>
      <c r="OEQ28" s="6"/>
      <c r="OER28" s="6"/>
      <c r="OES28" s="6"/>
      <c r="OET28" s="6"/>
      <c r="OEU28" s="6"/>
      <c r="OEV28" s="6"/>
      <c r="OEW28" s="6"/>
      <c r="OEX28" s="6"/>
      <c r="OEY28" s="6"/>
      <c r="OEZ28" s="6"/>
      <c r="OFA28" s="6"/>
      <c r="OFB28" s="6"/>
      <c r="OFC28" s="6"/>
      <c r="OFD28" s="6"/>
      <c r="OFE28" s="6"/>
      <c r="OFF28" s="6"/>
      <c r="OFG28" s="6"/>
      <c r="OFH28" s="6"/>
      <c r="OFI28" s="6"/>
      <c r="OFJ28" s="6"/>
      <c r="OFK28" s="6"/>
      <c r="OFL28" s="6"/>
      <c r="OFM28" s="6"/>
      <c r="OFN28" s="6"/>
      <c r="OFO28" s="6"/>
      <c r="OFP28" s="6"/>
      <c r="OFQ28" s="6"/>
      <c r="OFR28" s="6"/>
      <c r="OFS28" s="6"/>
      <c r="OFT28" s="6"/>
      <c r="OFU28" s="6"/>
      <c r="OFV28" s="6"/>
      <c r="OFW28" s="6"/>
      <c r="OFX28" s="6"/>
      <c r="OFY28" s="6"/>
      <c r="OFZ28" s="6"/>
      <c r="OGA28" s="6"/>
      <c r="OGB28" s="6"/>
      <c r="OGC28" s="6"/>
      <c r="OGD28" s="6"/>
      <c r="OGE28" s="6"/>
      <c r="OGF28" s="6"/>
      <c r="OGG28" s="6"/>
      <c r="OGH28" s="6"/>
      <c r="OGI28" s="6"/>
      <c r="OGJ28" s="6"/>
      <c r="OGK28" s="6"/>
      <c r="OGL28" s="6"/>
      <c r="OGM28" s="6"/>
      <c r="OGN28" s="6"/>
      <c r="OGO28" s="6"/>
      <c r="OGP28" s="6"/>
      <c r="OGQ28" s="6"/>
      <c r="OGR28" s="6"/>
      <c r="OGS28" s="6"/>
      <c r="OGT28" s="6"/>
      <c r="OGU28" s="6"/>
      <c r="OGV28" s="6"/>
      <c r="OGW28" s="6"/>
      <c r="OGX28" s="6"/>
      <c r="OGY28" s="6"/>
      <c r="OGZ28" s="6"/>
      <c r="OHA28" s="6"/>
      <c r="OHB28" s="6"/>
      <c r="OHC28" s="6"/>
      <c r="OHD28" s="6"/>
      <c r="OHE28" s="6"/>
      <c r="OHF28" s="6"/>
      <c r="OHG28" s="6"/>
      <c r="OHH28" s="6"/>
      <c r="OHI28" s="6"/>
      <c r="OHJ28" s="6"/>
      <c r="OHK28" s="6"/>
      <c r="OHL28" s="6"/>
      <c r="OHM28" s="6"/>
      <c r="OHN28" s="6"/>
      <c r="OHO28" s="6"/>
      <c r="OHP28" s="6"/>
      <c r="OHQ28" s="6"/>
      <c r="OHR28" s="6"/>
      <c r="OHS28" s="6"/>
      <c r="OHT28" s="6"/>
      <c r="OHU28" s="6"/>
      <c r="OHV28" s="6"/>
      <c r="OHW28" s="6"/>
      <c r="OHX28" s="6"/>
      <c r="OHY28" s="6"/>
      <c r="OHZ28" s="6"/>
      <c r="OIA28" s="6"/>
      <c r="OIB28" s="6"/>
      <c r="OIC28" s="6"/>
      <c r="OID28" s="6"/>
      <c r="OIE28" s="6"/>
      <c r="OIF28" s="6"/>
      <c r="OIG28" s="6"/>
      <c r="OIH28" s="6"/>
      <c r="OII28" s="6"/>
      <c r="OIJ28" s="6"/>
      <c r="OIK28" s="6"/>
      <c r="OIL28" s="6"/>
      <c r="OIM28" s="6"/>
      <c r="OIN28" s="6"/>
      <c r="OIO28" s="6"/>
      <c r="OIP28" s="6"/>
      <c r="OIQ28" s="6"/>
      <c r="OIR28" s="6"/>
      <c r="OIS28" s="6"/>
      <c r="OIT28" s="6"/>
      <c r="OIU28" s="6"/>
      <c r="OIV28" s="6"/>
      <c r="OIW28" s="6"/>
      <c r="OIX28" s="6"/>
      <c r="OIY28" s="6"/>
      <c r="OIZ28" s="6"/>
      <c r="OJA28" s="6"/>
      <c r="OJB28" s="6"/>
      <c r="OJC28" s="6"/>
      <c r="OJD28" s="6"/>
      <c r="OJE28" s="6"/>
      <c r="OJF28" s="6"/>
      <c r="OJG28" s="6"/>
      <c r="OJH28" s="6"/>
      <c r="OJI28" s="6"/>
      <c r="OJJ28" s="6"/>
      <c r="OJK28" s="6"/>
      <c r="OJL28" s="6"/>
      <c r="OJM28" s="6"/>
      <c r="OJN28" s="6"/>
      <c r="OJO28" s="6"/>
      <c r="OJP28" s="6"/>
      <c r="OJQ28" s="6"/>
      <c r="OJR28" s="6"/>
      <c r="OJS28" s="6"/>
      <c r="OJT28" s="6"/>
      <c r="OJU28" s="6"/>
      <c r="OJV28" s="6"/>
      <c r="OJW28" s="6"/>
      <c r="OJX28" s="6"/>
      <c r="OJY28" s="6"/>
      <c r="OJZ28" s="6"/>
      <c r="OKA28" s="6"/>
      <c r="OKB28" s="6"/>
      <c r="OKC28" s="6"/>
      <c r="OKD28" s="6"/>
      <c r="OKE28" s="6"/>
      <c r="OKF28" s="6"/>
      <c r="OKG28" s="6"/>
      <c r="OKH28" s="6"/>
      <c r="OKI28" s="6"/>
      <c r="OKJ28" s="6"/>
      <c r="OKK28" s="6"/>
      <c r="OKL28" s="6"/>
      <c r="OKM28" s="6"/>
      <c r="OKN28" s="6"/>
      <c r="OKO28" s="6"/>
      <c r="OKP28" s="6"/>
      <c r="OKQ28" s="6"/>
      <c r="OKR28" s="6"/>
      <c r="OKS28" s="6"/>
      <c r="OKT28" s="6"/>
      <c r="OKU28" s="6"/>
      <c r="OKV28" s="6"/>
      <c r="OKW28" s="6"/>
      <c r="OKX28" s="6"/>
      <c r="OKY28" s="6"/>
      <c r="OKZ28" s="6"/>
      <c r="OLA28" s="6"/>
      <c r="OLB28" s="6"/>
      <c r="OLC28" s="6"/>
      <c r="OLD28" s="6"/>
      <c r="OLE28" s="6"/>
      <c r="OLF28" s="6"/>
      <c r="OLG28" s="6"/>
      <c r="OLH28" s="6"/>
      <c r="OLI28" s="6"/>
      <c r="OLJ28" s="6"/>
      <c r="OLK28" s="6"/>
      <c r="OLL28" s="6"/>
      <c r="OLM28" s="6"/>
      <c r="OLN28" s="6"/>
      <c r="OLO28" s="6"/>
      <c r="OLP28" s="6"/>
      <c r="OLQ28" s="6"/>
      <c r="OLR28" s="6"/>
      <c r="OLS28" s="6"/>
      <c r="OLT28" s="6"/>
      <c r="OLU28" s="6"/>
      <c r="OLV28" s="6"/>
      <c r="OLW28" s="6"/>
      <c r="OLX28" s="6"/>
      <c r="OLY28" s="6"/>
      <c r="OLZ28" s="6"/>
      <c r="OMA28" s="6"/>
      <c r="OMB28" s="6"/>
      <c r="OMC28" s="6"/>
      <c r="OMD28" s="6"/>
      <c r="OME28" s="6"/>
      <c r="OMF28" s="6"/>
      <c r="OMG28" s="6"/>
      <c r="OMH28" s="6"/>
      <c r="OMI28" s="6"/>
      <c r="OMJ28" s="6"/>
      <c r="OMK28" s="6"/>
      <c r="OML28" s="6"/>
      <c r="OMM28" s="6"/>
      <c r="OMN28" s="6"/>
      <c r="OMO28" s="6"/>
      <c r="OMP28" s="6"/>
      <c r="OMQ28" s="6"/>
      <c r="OMR28" s="6"/>
      <c r="OMS28" s="6"/>
      <c r="OMT28" s="6"/>
      <c r="OMU28" s="6"/>
      <c r="OMV28" s="6"/>
      <c r="OMW28" s="6"/>
      <c r="OMX28" s="6"/>
      <c r="OMY28" s="6"/>
      <c r="OMZ28" s="6"/>
      <c r="ONA28" s="6"/>
      <c r="ONB28" s="6"/>
      <c r="ONC28" s="6"/>
      <c r="OND28" s="6"/>
      <c r="ONE28" s="6"/>
      <c r="ONF28" s="6"/>
      <c r="ONG28" s="6"/>
      <c r="ONH28" s="6"/>
      <c r="ONI28" s="6"/>
      <c r="ONJ28" s="6"/>
      <c r="ONK28" s="6"/>
      <c r="ONL28" s="6"/>
      <c r="ONM28" s="6"/>
      <c r="ONN28" s="6"/>
      <c r="ONO28" s="6"/>
      <c r="ONP28" s="6"/>
      <c r="ONQ28" s="6"/>
      <c r="ONR28" s="6"/>
      <c r="ONS28" s="6"/>
      <c r="ONT28" s="6"/>
      <c r="ONU28" s="6"/>
      <c r="ONV28" s="6"/>
      <c r="ONW28" s="6"/>
      <c r="ONX28" s="6"/>
      <c r="ONY28" s="6"/>
      <c r="ONZ28" s="6"/>
      <c r="OOA28" s="6"/>
      <c r="OOB28" s="6"/>
      <c r="OOC28" s="6"/>
      <c r="OOD28" s="6"/>
      <c r="OOE28" s="6"/>
      <c r="OOF28" s="6"/>
      <c r="OOG28" s="6"/>
      <c r="OOH28" s="6"/>
      <c r="OOI28" s="6"/>
      <c r="OOJ28" s="6"/>
      <c r="OOK28" s="6"/>
      <c r="OOL28" s="6"/>
      <c r="OOM28" s="6"/>
      <c r="OON28" s="6"/>
      <c r="OOO28" s="6"/>
      <c r="OOP28" s="6"/>
      <c r="OOQ28" s="6"/>
      <c r="OOR28" s="6"/>
      <c r="OOS28" s="6"/>
      <c r="OOT28" s="6"/>
      <c r="OOU28" s="6"/>
      <c r="OOV28" s="6"/>
      <c r="OOW28" s="6"/>
      <c r="OOX28" s="6"/>
      <c r="OOY28" s="6"/>
      <c r="OOZ28" s="6"/>
      <c r="OPA28" s="6"/>
      <c r="OPB28" s="6"/>
      <c r="OPC28" s="6"/>
      <c r="OPD28" s="6"/>
      <c r="OPE28" s="6"/>
      <c r="OPF28" s="6"/>
      <c r="OPG28" s="6"/>
      <c r="OPH28" s="6"/>
      <c r="OPI28" s="6"/>
      <c r="OPJ28" s="6"/>
      <c r="OPK28" s="6"/>
      <c r="OPL28" s="6"/>
      <c r="OPM28" s="6"/>
      <c r="OPN28" s="6"/>
      <c r="OPO28" s="6"/>
      <c r="OPP28" s="6"/>
      <c r="OPQ28" s="6"/>
      <c r="OPR28" s="6"/>
      <c r="OPS28" s="6"/>
      <c r="OPT28" s="6"/>
      <c r="OPU28" s="6"/>
      <c r="OPV28" s="6"/>
      <c r="OPW28" s="6"/>
      <c r="OPX28" s="6"/>
      <c r="OPY28" s="6"/>
      <c r="OPZ28" s="6"/>
      <c r="OQA28" s="6"/>
      <c r="OQB28" s="6"/>
      <c r="OQC28" s="6"/>
      <c r="OQD28" s="6"/>
      <c r="OQE28" s="6"/>
      <c r="OQF28" s="6"/>
      <c r="OQG28" s="6"/>
      <c r="OQH28" s="6"/>
      <c r="OQI28" s="6"/>
      <c r="OQJ28" s="6"/>
      <c r="OQK28" s="6"/>
      <c r="OQL28" s="6"/>
      <c r="OQM28" s="6"/>
      <c r="OQN28" s="6"/>
      <c r="OQO28" s="6"/>
      <c r="OQP28" s="6"/>
      <c r="OQQ28" s="6"/>
      <c r="OQR28" s="6"/>
      <c r="OQS28" s="6"/>
      <c r="OQT28" s="6"/>
      <c r="OQU28" s="6"/>
      <c r="OQV28" s="6"/>
      <c r="OQW28" s="6"/>
      <c r="OQX28" s="6"/>
      <c r="OQY28" s="6"/>
      <c r="OQZ28" s="6"/>
      <c r="ORA28" s="6"/>
      <c r="ORB28" s="6"/>
      <c r="ORC28" s="6"/>
      <c r="ORD28" s="6"/>
      <c r="ORE28" s="6"/>
      <c r="ORF28" s="6"/>
      <c r="ORG28" s="6"/>
      <c r="ORH28" s="6"/>
      <c r="ORI28" s="6"/>
      <c r="ORJ28" s="6"/>
      <c r="ORK28" s="6"/>
      <c r="ORL28" s="6"/>
      <c r="ORM28" s="6"/>
      <c r="ORN28" s="6"/>
      <c r="ORO28" s="6"/>
      <c r="ORP28" s="6"/>
      <c r="ORQ28" s="6"/>
      <c r="ORR28" s="6"/>
      <c r="ORS28" s="6"/>
      <c r="ORT28" s="6"/>
      <c r="ORU28" s="6"/>
      <c r="ORV28" s="6"/>
      <c r="ORW28" s="6"/>
      <c r="ORX28" s="6"/>
      <c r="ORY28" s="6"/>
      <c r="ORZ28" s="6"/>
      <c r="OSA28" s="6"/>
      <c r="OSB28" s="6"/>
      <c r="OSC28" s="6"/>
      <c r="OSD28" s="6"/>
      <c r="OSE28" s="6"/>
      <c r="OSF28" s="6"/>
      <c r="OSG28" s="6"/>
      <c r="OSH28" s="6"/>
      <c r="OSI28" s="6"/>
      <c r="OSJ28" s="6"/>
      <c r="OSK28" s="6"/>
      <c r="OSL28" s="6"/>
      <c r="OSM28" s="6"/>
      <c r="OSN28" s="6"/>
      <c r="OSO28" s="6"/>
      <c r="OSP28" s="6"/>
      <c r="OSQ28" s="6"/>
      <c r="OSR28" s="6"/>
      <c r="OSS28" s="6"/>
      <c r="OST28" s="6"/>
      <c r="OSU28" s="6"/>
      <c r="OSV28" s="6"/>
      <c r="OSW28" s="6"/>
      <c r="OSX28" s="6"/>
      <c r="OSY28" s="6"/>
      <c r="OSZ28" s="6"/>
      <c r="OTA28" s="6"/>
      <c r="OTB28" s="6"/>
      <c r="OTC28" s="6"/>
      <c r="OTD28" s="6"/>
      <c r="OTE28" s="6"/>
      <c r="OTF28" s="6"/>
      <c r="OTG28" s="6"/>
      <c r="OTH28" s="6"/>
      <c r="OTI28" s="6"/>
      <c r="OTJ28" s="6"/>
      <c r="OTK28" s="6"/>
      <c r="OTL28" s="6"/>
      <c r="OTM28" s="6"/>
      <c r="OTN28" s="6"/>
      <c r="OTO28" s="6"/>
      <c r="OTP28" s="6"/>
      <c r="OTQ28" s="6"/>
      <c r="OTR28" s="6"/>
      <c r="OTS28" s="6"/>
      <c r="OTT28" s="6"/>
      <c r="OTU28" s="6"/>
      <c r="OTV28" s="6"/>
      <c r="OTW28" s="6"/>
      <c r="OTX28" s="6"/>
      <c r="OTY28" s="6"/>
      <c r="OTZ28" s="6"/>
      <c r="OUA28" s="6"/>
      <c r="OUB28" s="6"/>
      <c r="OUC28" s="6"/>
      <c r="OUD28" s="6"/>
      <c r="OUE28" s="6"/>
      <c r="OUF28" s="6"/>
      <c r="OUG28" s="6"/>
      <c r="OUH28" s="6"/>
      <c r="OUI28" s="6"/>
      <c r="OUJ28" s="6"/>
      <c r="OUK28" s="6"/>
      <c r="OUL28" s="6"/>
      <c r="OUM28" s="6"/>
      <c r="OUN28" s="6"/>
      <c r="OUO28" s="6"/>
      <c r="OUP28" s="6"/>
      <c r="OUQ28" s="6"/>
      <c r="OUR28" s="6"/>
      <c r="OUS28" s="6"/>
      <c r="OUT28" s="6"/>
      <c r="OUU28" s="6"/>
      <c r="OUV28" s="6"/>
      <c r="OUW28" s="6"/>
      <c r="OUX28" s="6"/>
      <c r="OUY28" s="6"/>
      <c r="OUZ28" s="6"/>
      <c r="OVA28" s="6"/>
      <c r="OVB28" s="6"/>
      <c r="OVC28" s="6"/>
      <c r="OVD28" s="6"/>
      <c r="OVE28" s="6"/>
      <c r="OVF28" s="6"/>
      <c r="OVG28" s="6"/>
      <c r="OVH28" s="6"/>
      <c r="OVI28" s="6"/>
      <c r="OVJ28" s="6"/>
      <c r="OVK28" s="6"/>
      <c r="OVL28" s="6"/>
      <c r="OVM28" s="6"/>
      <c r="OVN28" s="6"/>
      <c r="OVO28" s="6"/>
      <c r="OVP28" s="6"/>
      <c r="OVQ28" s="6"/>
      <c r="OVR28" s="6"/>
      <c r="OVS28" s="6"/>
      <c r="OVT28" s="6"/>
      <c r="OVU28" s="6"/>
      <c r="OVV28" s="6"/>
      <c r="OVW28" s="6"/>
      <c r="OVX28" s="6"/>
      <c r="OVY28" s="6"/>
      <c r="OVZ28" s="6"/>
      <c r="OWA28" s="6"/>
      <c r="OWB28" s="6"/>
      <c r="OWC28" s="6"/>
      <c r="OWD28" s="6"/>
      <c r="OWE28" s="6"/>
      <c r="OWF28" s="6"/>
      <c r="OWG28" s="6"/>
      <c r="OWH28" s="6"/>
      <c r="OWI28" s="6"/>
      <c r="OWJ28" s="6"/>
      <c r="OWK28" s="6"/>
      <c r="OWL28" s="6"/>
      <c r="OWM28" s="6"/>
      <c r="OWN28" s="6"/>
      <c r="OWO28" s="6"/>
      <c r="OWP28" s="6"/>
      <c r="OWQ28" s="6"/>
      <c r="OWR28" s="6"/>
      <c r="OWS28" s="6"/>
      <c r="OWT28" s="6"/>
      <c r="OWU28" s="6"/>
      <c r="OWV28" s="6"/>
      <c r="OWW28" s="6"/>
      <c r="OWX28" s="6"/>
      <c r="OWY28" s="6"/>
      <c r="OWZ28" s="6"/>
      <c r="OXA28" s="6"/>
      <c r="OXB28" s="6"/>
      <c r="OXC28" s="6"/>
      <c r="OXD28" s="6"/>
      <c r="OXE28" s="6"/>
      <c r="OXF28" s="6"/>
      <c r="OXG28" s="6"/>
      <c r="OXH28" s="6"/>
      <c r="OXI28" s="6"/>
      <c r="OXJ28" s="6"/>
      <c r="OXK28" s="6"/>
      <c r="OXL28" s="6"/>
      <c r="OXM28" s="6"/>
      <c r="OXN28" s="6"/>
      <c r="OXO28" s="6"/>
      <c r="OXP28" s="6"/>
      <c r="OXQ28" s="6"/>
      <c r="OXR28" s="6"/>
      <c r="OXS28" s="6"/>
      <c r="OXT28" s="6"/>
      <c r="OXU28" s="6"/>
      <c r="OXV28" s="6"/>
      <c r="OXW28" s="6"/>
      <c r="OXX28" s="6"/>
      <c r="OXY28" s="6"/>
      <c r="OXZ28" s="6"/>
      <c r="OYA28" s="6"/>
      <c r="OYB28" s="6"/>
      <c r="OYC28" s="6"/>
      <c r="OYD28" s="6"/>
      <c r="OYE28" s="6"/>
      <c r="OYF28" s="6"/>
      <c r="OYG28" s="6"/>
      <c r="OYH28" s="6"/>
      <c r="OYI28" s="6"/>
      <c r="OYJ28" s="6"/>
      <c r="OYK28" s="6"/>
      <c r="OYL28" s="6"/>
      <c r="OYM28" s="6"/>
      <c r="OYN28" s="6"/>
      <c r="OYO28" s="6"/>
      <c r="OYP28" s="6"/>
      <c r="OYQ28" s="6"/>
      <c r="OYR28" s="6"/>
      <c r="OYS28" s="6"/>
      <c r="OYT28" s="6"/>
      <c r="OYU28" s="6"/>
      <c r="OYV28" s="6"/>
      <c r="OYW28" s="6"/>
      <c r="OYX28" s="6"/>
      <c r="OYY28" s="6"/>
      <c r="OYZ28" s="6"/>
      <c r="OZA28" s="6"/>
      <c r="OZB28" s="6"/>
      <c r="OZC28" s="6"/>
      <c r="OZD28" s="6"/>
      <c r="OZE28" s="6"/>
      <c r="OZF28" s="6"/>
      <c r="OZG28" s="6"/>
      <c r="OZH28" s="6"/>
      <c r="OZI28" s="6"/>
      <c r="OZJ28" s="6"/>
      <c r="OZK28" s="6"/>
      <c r="OZL28" s="6"/>
      <c r="OZM28" s="6"/>
      <c r="OZN28" s="6"/>
      <c r="OZO28" s="6"/>
      <c r="OZP28" s="6"/>
      <c r="OZQ28" s="6"/>
      <c r="OZR28" s="6"/>
      <c r="OZS28" s="6"/>
      <c r="OZT28" s="6"/>
      <c r="OZU28" s="6"/>
      <c r="OZV28" s="6"/>
      <c r="OZW28" s="6"/>
      <c r="OZX28" s="6"/>
      <c r="OZY28" s="6"/>
      <c r="OZZ28" s="6"/>
      <c r="PAA28" s="6"/>
      <c r="PAB28" s="6"/>
      <c r="PAC28" s="6"/>
      <c r="PAD28" s="6"/>
      <c r="PAE28" s="6"/>
      <c r="PAF28" s="6"/>
      <c r="PAG28" s="6"/>
      <c r="PAH28" s="6"/>
      <c r="PAI28" s="6"/>
      <c r="PAJ28" s="6"/>
      <c r="PAK28" s="6"/>
      <c r="PAL28" s="6"/>
      <c r="PAM28" s="6"/>
      <c r="PAN28" s="6"/>
      <c r="PAO28" s="6"/>
      <c r="PAP28" s="6"/>
      <c r="PAQ28" s="6"/>
      <c r="PAR28" s="6"/>
      <c r="PAS28" s="6"/>
      <c r="PAT28" s="6"/>
      <c r="PAU28" s="6"/>
      <c r="PAV28" s="6"/>
      <c r="PAW28" s="6"/>
      <c r="PAX28" s="6"/>
      <c r="PAY28" s="6"/>
      <c r="PAZ28" s="6"/>
      <c r="PBA28" s="6"/>
      <c r="PBB28" s="6"/>
      <c r="PBC28" s="6"/>
      <c r="PBD28" s="6"/>
      <c r="PBE28" s="6"/>
      <c r="PBF28" s="6"/>
      <c r="PBG28" s="6"/>
      <c r="PBH28" s="6"/>
      <c r="PBI28" s="6"/>
      <c r="PBJ28" s="6"/>
      <c r="PBK28" s="6"/>
      <c r="PBL28" s="6"/>
      <c r="PBM28" s="6"/>
      <c r="PBN28" s="6"/>
      <c r="PBO28" s="6"/>
      <c r="PBP28" s="6"/>
      <c r="PBQ28" s="6"/>
      <c r="PBR28" s="6"/>
      <c r="PBS28" s="6"/>
      <c r="PBT28" s="6"/>
      <c r="PBU28" s="6"/>
      <c r="PBV28" s="6"/>
      <c r="PBW28" s="6"/>
      <c r="PBX28" s="6"/>
      <c r="PBY28" s="6"/>
      <c r="PBZ28" s="6"/>
      <c r="PCA28" s="6"/>
      <c r="PCB28" s="6"/>
      <c r="PCC28" s="6"/>
      <c r="PCD28" s="6"/>
      <c r="PCE28" s="6"/>
      <c r="PCF28" s="6"/>
      <c r="PCG28" s="6"/>
      <c r="PCH28" s="6"/>
      <c r="PCI28" s="6"/>
      <c r="PCJ28" s="6"/>
      <c r="PCK28" s="6"/>
      <c r="PCL28" s="6"/>
      <c r="PCM28" s="6"/>
      <c r="PCN28" s="6"/>
      <c r="PCO28" s="6"/>
      <c r="PCP28" s="6"/>
      <c r="PCQ28" s="6"/>
      <c r="PCR28" s="6"/>
      <c r="PCS28" s="6"/>
      <c r="PCT28" s="6"/>
      <c r="PCU28" s="6"/>
      <c r="PCV28" s="6"/>
      <c r="PCW28" s="6"/>
      <c r="PCX28" s="6"/>
      <c r="PCY28" s="6"/>
      <c r="PCZ28" s="6"/>
      <c r="PDA28" s="6"/>
      <c r="PDB28" s="6"/>
      <c r="PDC28" s="6"/>
      <c r="PDD28" s="6"/>
      <c r="PDE28" s="6"/>
      <c r="PDF28" s="6"/>
      <c r="PDG28" s="6"/>
      <c r="PDH28" s="6"/>
      <c r="PDI28" s="6"/>
      <c r="PDJ28" s="6"/>
      <c r="PDK28" s="6"/>
      <c r="PDL28" s="6"/>
      <c r="PDM28" s="6"/>
      <c r="PDN28" s="6"/>
      <c r="PDO28" s="6"/>
      <c r="PDP28" s="6"/>
      <c r="PDQ28" s="6"/>
      <c r="PDR28" s="6"/>
      <c r="PDS28" s="6"/>
      <c r="PDT28" s="6"/>
      <c r="PDU28" s="6"/>
      <c r="PDV28" s="6"/>
      <c r="PDW28" s="6"/>
      <c r="PDX28" s="6"/>
      <c r="PDY28" s="6"/>
      <c r="PDZ28" s="6"/>
      <c r="PEA28" s="6"/>
      <c r="PEB28" s="6"/>
      <c r="PEC28" s="6"/>
      <c r="PED28" s="6"/>
      <c r="PEE28" s="6"/>
      <c r="PEF28" s="6"/>
      <c r="PEG28" s="6"/>
      <c r="PEH28" s="6"/>
      <c r="PEI28" s="6"/>
      <c r="PEJ28" s="6"/>
      <c r="PEK28" s="6"/>
      <c r="PEL28" s="6"/>
      <c r="PEM28" s="6"/>
      <c r="PEN28" s="6"/>
      <c r="PEO28" s="6"/>
      <c r="PEP28" s="6"/>
      <c r="PEQ28" s="6"/>
      <c r="PER28" s="6"/>
      <c r="PES28" s="6"/>
      <c r="PET28" s="6"/>
      <c r="PEU28" s="6"/>
      <c r="PEV28" s="6"/>
      <c r="PEW28" s="6"/>
      <c r="PEX28" s="6"/>
      <c r="PEY28" s="6"/>
      <c r="PEZ28" s="6"/>
      <c r="PFA28" s="6"/>
      <c r="PFB28" s="6"/>
      <c r="PFC28" s="6"/>
      <c r="PFD28" s="6"/>
      <c r="PFE28" s="6"/>
      <c r="PFF28" s="6"/>
      <c r="PFG28" s="6"/>
      <c r="PFH28" s="6"/>
      <c r="PFI28" s="6"/>
      <c r="PFJ28" s="6"/>
      <c r="PFK28" s="6"/>
      <c r="PFL28" s="6"/>
      <c r="PFM28" s="6"/>
      <c r="PFN28" s="6"/>
      <c r="PFO28" s="6"/>
      <c r="PFP28" s="6"/>
      <c r="PFQ28" s="6"/>
      <c r="PFR28" s="6"/>
      <c r="PFS28" s="6"/>
      <c r="PFT28" s="6"/>
      <c r="PFU28" s="6"/>
      <c r="PFV28" s="6"/>
      <c r="PFW28" s="6"/>
      <c r="PFX28" s="6"/>
      <c r="PFY28" s="6"/>
      <c r="PFZ28" s="6"/>
      <c r="PGA28" s="6"/>
      <c r="PGB28" s="6"/>
      <c r="PGC28" s="6"/>
      <c r="PGD28" s="6"/>
      <c r="PGE28" s="6"/>
      <c r="PGF28" s="6"/>
      <c r="PGG28" s="6"/>
      <c r="PGH28" s="6"/>
      <c r="PGI28" s="6"/>
      <c r="PGJ28" s="6"/>
      <c r="PGK28" s="6"/>
      <c r="PGL28" s="6"/>
      <c r="PGM28" s="6"/>
      <c r="PGN28" s="6"/>
      <c r="PGO28" s="6"/>
      <c r="PGP28" s="6"/>
      <c r="PGQ28" s="6"/>
      <c r="PGR28" s="6"/>
      <c r="PGS28" s="6"/>
      <c r="PGT28" s="6"/>
      <c r="PGU28" s="6"/>
      <c r="PGV28" s="6"/>
      <c r="PGW28" s="6"/>
      <c r="PGX28" s="6"/>
      <c r="PGY28" s="6"/>
      <c r="PGZ28" s="6"/>
      <c r="PHA28" s="6"/>
      <c r="PHB28" s="6"/>
      <c r="PHC28" s="6"/>
      <c r="PHD28" s="6"/>
      <c r="PHE28" s="6"/>
      <c r="PHF28" s="6"/>
      <c r="PHG28" s="6"/>
      <c r="PHH28" s="6"/>
      <c r="PHI28" s="6"/>
      <c r="PHJ28" s="6"/>
      <c r="PHK28" s="6"/>
      <c r="PHL28" s="6"/>
      <c r="PHM28" s="6"/>
      <c r="PHN28" s="6"/>
      <c r="PHO28" s="6"/>
      <c r="PHP28" s="6"/>
      <c r="PHQ28" s="6"/>
      <c r="PHR28" s="6"/>
      <c r="PHS28" s="6"/>
      <c r="PHT28" s="6"/>
      <c r="PHU28" s="6"/>
      <c r="PHV28" s="6"/>
      <c r="PHW28" s="6"/>
      <c r="PHX28" s="6"/>
      <c r="PHY28" s="6"/>
      <c r="PHZ28" s="6"/>
      <c r="PIA28" s="6"/>
      <c r="PIB28" s="6"/>
      <c r="PIC28" s="6"/>
      <c r="PID28" s="6"/>
      <c r="PIE28" s="6"/>
      <c r="PIF28" s="6"/>
      <c r="PIG28" s="6"/>
      <c r="PIH28" s="6"/>
      <c r="PII28" s="6"/>
      <c r="PIJ28" s="6"/>
      <c r="PIK28" s="6"/>
      <c r="PIL28" s="6"/>
      <c r="PIM28" s="6"/>
      <c r="PIN28" s="6"/>
      <c r="PIO28" s="6"/>
      <c r="PIP28" s="6"/>
      <c r="PIQ28" s="6"/>
      <c r="PIR28" s="6"/>
      <c r="PIS28" s="6"/>
      <c r="PIT28" s="6"/>
      <c r="PIU28" s="6"/>
      <c r="PIV28" s="6"/>
      <c r="PIW28" s="6"/>
      <c r="PIX28" s="6"/>
      <c r="PIY28" s="6"/>
      <c r="PIZ28" s="6"/>
      <c r="PJA28" s="6"/>
      <c r="PJB28" s="6"/>
      <c r="PJC28" s="6"/>
      <c r="PJD28" s="6"/>
      <c r="PJE28" s="6"/>
      <c r="PJF28" s="6"/>
      <c r="PJG28" s="6"/>
      <c r="PJH28" s="6"/>
      <c r="PJI28" s="6"/>
      <c r="PJJ28" s="6"/>
      <c r="PJK28" s="6"/>
      <c r="PJL28" s="6"/>
      <c r="PJM28" s="6"/>
      <c r="PJN28" s="6"/>
      <c r="PJO28" s="6"/>
      <c r="PJP28" s="6"/>
      <c r="PJQ28" s="6"/>
      <c r="PJR28" s="6"/>
      <c r="PJS28" s="6"/>
      <c r="PJT28" s="6"/>
      <c r="PJU28" s="6"/>
      <c r="PJV28" s="6"/>
      <c r="PJW28" s="6"/>
      <c r="PJX28" s="6"/>
      <c r="PJY28" s="6"/>
      <c r="PJZ28" s="6"/>
      <c r="PKA28" s="6"/>
      <c r="PKB28" s="6"/>
      <c r="PKC28" s="6"/>
      <c r="PKD28" s="6"/>
      <c r="PKE28" s="6"/>
      <c r="PKF28" s="6"/>
      <c r="PKG28" s="6"/>
      <c r="PKH28" s="6"/>
      <c r="PKI28" s="6"/>
      <c r="PKJ28" s="6"/>
      <c r="PKK28" s="6"/>
      <c r="PKL28" s="6"/>
      <c r="PKM28" s="6"/>
      <c r="PKN28" s="6"/>
      <c r="PKO28" s="6"/>
      <c r="PKP28" s="6"/>
      <c r="PKQ28" s="6"/>
      <c r="PKR28" s="6"/>
      <c r="PKS28" s="6"/>
      <c r="PKT28" s="6"/>
      <c r="PKU28" s="6"/>
      <c r="PKV28" s="6"/>
      <c r="PKW28" s="6"/>
      <c r="PKX28" s="6"/>
      <c r="PKY28" s="6"/>
      <c r="PKZ28" s="6"/>
      <c r="PLA28" s="6"/>
      <c r="PLB28" s="6"/>
      <c r="PLC28" s="6"/>
      <c r="PLD28" s="6"/>
      <c r="PLE28" s="6"/>
      <c r="PLF28" s="6"/>
      <c r="PLG28" s="6"/>
      <c r="PLH28" s="6"/>
      <c r="PLI28" s="6"/>
      <c r="PLJ28" s="6"/>
      <c r="PLK28" s="6"/>
      <c r="PLL28" s="6"/>
      <c r="PLM28" s="6"/>
      <c r="PLN28" s="6"/>
      <c r="PLO28" s="6"/>
      <c r="PLP28" s="6"/>
      <c r="PLQ28" s="6"/>
      <c r="PLR28" s="6"/>
      <c r="PLS28" s="6"/>
      <c r="PLT28" s="6"/>
      <c r="PLU28" s="6"/>
      <c r="PLV28" s="6"/>
      <c r="PLW28" s="6"/>
      <c r="PLX28" s="6"/>
      <c r="PLY28" s="6"/>
      <c r="PLZ28" s="6"/>
      <c r="PMA28" s="6"/>
      <c r="PMB28" s="6"/>
      <c r="PMC28" s="6"/>
      <c r="PMD28" s="6"/>
      <c r="PME28" s="6"/>
      <c r="PMF28" s="6"/>
      <c r="PMG28" s="6"/>
      <c r="PMH28" s="6"/>
      <c r="PMI28" s="6"/>
      <c r="PMJ28" s="6"/>
      <c r="PMK28" s="6"/>
      <c r="PML28" s="6"/>
      <c r="PMM28" s="6"/>
      <c r="PMN28" s="6"/>
      <c r="PMO28" s="6"/>
      <c r="PMP28" s="6"/>
      <c r="PMQ28" s="6"/>
      <c r="PMR28" s="6"/>
      <c r="PMS28" s="6"/>
      <c r="PMT28" s="6"/>
      <c r="PMU28" s="6"/>
      <c r="PMV28" s="6"/>
      <c r="PMW28" s="6"/>
      <c r="PMX28" s="6"/>
      <c r="PMY28" s="6"/>
      <c r="PMZ28" s="6"/>
      <c r="PNA28" s="6"/>
      <c r="PNB28" s="6"/>
      <c r="PNC28" s="6"/>
      <c r="PND28" s="6"/>
      <c r="PNE28" s="6"/>
      <c r="PNF28" s="6"/>
      <c r="PNG28" s="6"/>
      <c r="PNH28" s="6"/>
      <c r="PNI28" s="6"/>
      <c r="PNJ28" s="6"/>
      <c r="PNK28" s="6"/>
      <c r="PNL28" s="6"/>
      <c r="PNM28" s="6"/>
      <c r="PNN28" s="6"/>
      <c r="PNO28" s="6"/>
      <c r="PNP28" s="6"/>
      <c r="PNQ28" s="6"/>
      <c r="PNR28" s="6"/>
      <c r="PNS28" s="6"/>
      <c r="PNT28" s="6"/>
      <c r="PNU28" s="6"/>
      <c r="PNV28" s="6"/>
      <c r="PNW28" s="6"/>
      <c r="PNX28" s="6"/>
      <c r="PNY28" s="6"/>
      <c r="PNZ28" s="6"/>
      <c r="POA28" s="6"/>
      <c r="POB28" s="6"/>
      <c r="POC28" s="6"/>
      <c r="POD28" s="6"/>
      <c r="POE28" s="6"/>
      <c r="POF28" s="6"/>
      <c r="POG28" s="6"/>
      <c r="POH28" s="6"/>
      <c r="POI28" s="6"/>
      <c r="POJ28" s="6"/>
      <c r="POK28" s="6"/>
      <c r="POL28" s="6"/>
      <c r="POM28" s="6"/>
      <c r="PON28" s="6"/>
      <c r="POO28" s="6"/>
      <c r="POP28" s="6"/>
      <c r="POQ28" s="6"/>
      <c r="POR28" s="6"/>
      <c r="POS28" s="6"/>
      <c r="POT28" s="6"/>
      <c r="POU28" s="6"/>
      <c r="POV28" s="6"/>
      <c r="POW28" s="6"/>
      <c r="POX28" s="6"/>
      <c r="POY28" s="6"/>
      <c r="POZ28" s="6"/>
      <c r="PPA28" s="6"/>
      <c r="PPB28" s="6"/>
      <c r="PPC28" s="6"/>
      <c r="PPD28" s="6"/>
      <c r="PPE28" s="6"/>
      <c r="PPF28" s="6"/>
      <c r="PPG28" s="6"/>
      <c r="PPH28" s="6"/>
      <c r="PPI28" s="6"/>
      <c r="PPJ28" s="6"/>
      <c r="PPK28" s="6"/>
      <c r="PPL28" s="6"/>
      <c r="PPM28" s="6"/>
      <c r="PPN28" s="6"/>
      <c r="PPO28" s="6"/>
      <c r="PPP28" s="6"/>
      <c r="PPQ28" s="6"/>
      <c r="PPR28" s="6"/>
      <c r="PPS28" s="6"/>
      <c r="PPT28" s="6"/>
      <c r="PPU28" s="6"/>
      <c r="PPV28" s="6"/>
      <c r="PPW28" s="6"/>
      <c r="PPX28" s="6"/>
      <c r="PPY28" s="6"/>
      <c r="PPZ28" s="6"/>
      <c r="PQA28" s="6"/>
      <c r="PQB28" s="6"/>
      <c r="PQC28" s="6"/>
      <c r="PQD28" s="6"/>
      <c r="PQE28" s="6"/>
      <c r="PQF28" s="6"/>
      <c r="PQG28" s="6"/>
      <c r="PQH28" s="6"/>
      <c r="PQI28" s="6"/>
      <c r="PQJ28" s="6"/>
      <c r="PQK28" s="6"/>
      <c r="PQL28" s="6"/>
      <c r="PQM28" s="6"/>
      <c r="PQN28" s="6"/>
      <c r="PQO28" s="6"/>
      <c r="PQP28" s="6"/>
      <c r="PQQ28" s="6"/>
      <c r="PQR28" s="6"/>
      <c r="PQS28" s="6"/>
      <c r="PQT28" s="6"/>
      <c r="PQU28" s="6"/>
      <c r="PQV28" s="6"/>
      <c r="PQW28" s="6"/>
      <c r="PQX28" s="6"/>
      <c r="PQY28" s="6"/>
      <c r="PQZ28" s="6"/>
      <c r="PRA28" s="6"/>
      <c r="PRB28" s="6"/>
      <c r="PRC28" s="6"/>
      <c r="PRD28" s="6"/>
      <c r="PRE28" s="6"/>
      <c r="PRF28" s="6"/>
      <c r="PRG28" s="6"/>
      <c r="PRH28" s="6"/>
      <c r="PRI28" s="6"/>
      <c r="PRJ28" s="6"/>
      <c r="PRK28" s="6"/>
      <c r="PRL28" s="6"/>
      <c r="PRM28" s="6"/>
      <c r="PRN28" s="6"/>
      <c r="PRO28" s="6"/>
      <c r="PRP28" s="6"/>
      <c r="PRQ28" s="6"/>
      <c r="PRR28" s="6"/>
      <c r="PRS28" s="6"/>
      <c r="PRT28" s="6"/>
      <c r="PRU28" s="6"/>
      <c r="PRV28" s="6"/>
      <c r="PRW28" s="6"/>
      <c r="PRX28" s="6"/>
      <c r="PRY28" s="6"/>
      <c r="PRZ28" s="6"/>
      <c r="PSA28" s="6"/>
      <c r="PSB28" s="6"/>
      <c r="PSC28" s="6"/>
      <c r="PSD28" s="6"/>
      <c r="PSE28" s="6"/>
      <c r="PSF28" s="6"/>
      <c r="PSG28" s="6"/>
      <c r="PSH28" s="6"/>
      <c r="PSI28" s="6"/>
      <c r="PSJ28" s="6"/>
      <c r="PSK28" s="6"/>
      <c r="PSL28" s="6"/>
      <c r="PSM28" s="6"/>
      <c r="PSN28" s="6"/>
      <c r="PSO28" s="6"/>
      <c r="PSP28" s="6"/>
      <c r="PSQ28" s="6"/>
      <c r="PSR28" s="6"/>
      <c r="PSS28" s="6"/>
      <c r="PST28" s="6"/>
      <c r="PSU28" s="6"/>
      <c r="PSV28" s="6"/>
      <c r="PSW28" s="6"/>
      <c r="PSX28" s="6"/>
      <c r="PSY28" s="6"/>
      <c r="PSZ28" s="6"/>
      <c r="PTA28" s="6"/>
      <c r="PTB28" s="6"/>
      <c r="PTC28" s="6"/>
      <c r="PTD28" s="6"/>
      <c r="PTE28" s="6"/>
      <c r="PTF28" s="6"/>
      <c r="PTG28" s="6"/>
      <c r="PTH28" s="6"/>
      <c r="PTI28" s="6"/>
      <c r="PTJ28" s="6"/>
      <c r="PTK28" s="6"/>
      <c r="PTL28" s="6"/>
      <c r="PTM28" s="6"/>
      <c r="PTN28" s="6"/>
      <c r="PTO28" s="6"/>
      <c r="PTP28" s="6"/>
      <c r="PTQ28" s="6"/>
      <c r="PTR28" s="6"/>
      <c r="PTS28" s="6"/>
      <c r="PTT28" s="6"/>
      <c r="PTU28" s="6"/>
      <c r="PTV28" s="6"/>
      <c r="PTW28" s="6"/>
      <c r="PTX28" s="6"/>
      <c r="PTY28" s="6"/>
      <c r="PTZ28" s="6"/>
      <c r="PUA28" s="6"/>
      <c r="PUB28" s="6"/>
      <c r="PUC28" s="6"/>
      <c r="PUD28" s="6"/>
      <c r="PUE28" s="6"/>
      <c r="PUF28" s="6"/>
      <c r="PUG28" s="6"/>
      <c r="PUH28" s="6"/>
      <c r="PUI28" s="6"/>
      <c r="PUJ28" s="6"/>
      <c r="PUK28" s="6"/>
      <c r="PUL28" s="6"/>
      <c r="PUM28" s="6"/>
      <c r="PUN28" s="6"/>
      <c r="PUO28" s="6"/>
      <c r="PUP28" s="6"/>
      <c r="PUQ28" s="6"/>
      <c r="PUR28" s="6"/>
      <c r="PUS28" s="6"/>
      <c r="PUT28" s="6"/>
      <c r="PUU28" s="6"/>
      <c r="PUV28" s="6"/>
      <c r="PUW28" s="6"/>
      <c r="PUX28" s="6"/>
      <c r="PUY28" s="6"/>
      <c r="PUZ28" s="6"/>
      <c r="PVA28" s="6"/>
      <c r="PVB28" s="6"/>
      <c r="PVC28" s="6"/>
      <c r="PVD28" s="6"/>
      <c r="PVE28" s="6"/>
      <c r="PVF28" s="6"/>
      <c r="PVG28" s="6"/>
      <c r="PVH28" s="6"/>
      <c r="PVI28" s="6"/>
      <c r="PVJ28" s="6"/>
      <c r="PVK28" s="6"/>
      <c r="PVL28" s="6"/>
      <c r="PVM28" s="6"/>
      <c r="PVN28" s="6"/>
      <c r="PVO28" s="6"/>
      <c r="PVP28" s="6"/>
      <c r="PVQ28" s="6"/>
      <c r="PVR28" s="6"/>
      <c r="PVS28" s="6"/>
      <c r="PVT28" s="6"/>
      <c r="PVU28" s="6"/>
      <c r="PVV28" s="6"/>
      <c r="PVW28" s="6"/>
      <c r="PVX28" s="6"/>
      <c r="PVY28" s="6"/>
      <c r="PVZ28" s="6"/>
      <c r="PWA28" s="6"/>
      <c r="PWB28" s="6"/>
      <c r="PWC28" s="6"/>
      <c r="PWD28" s="6"/>
      <c r="PWE28" s="6"/>
      <c r="PWF28" s="6"/>
      <c r="PWG28" s="6"/>
      <c r="PWH28" s="6"/>
      <c r="PWI28" s="6"/>
      <c r="PWJ28" s="6"/>
      <c r="PWK28" s="6"/>
      <c r="PWL28" s="6"/>
      <c r="PWM28" s="6"/>
      <c r="PWN28" s="6"/>
      <c r="PWO28" s="6"/>
      <c r="PWP28" s="6"/>
      <c r="PWQ28" s="6"/>
      <c r="PWR28" s="6"/>
      <c r="PWS28" s="6"/>
      <c r="PWT28" s="6"/>
      <c r="PWU28" s="6"/>
      <c r="PWV28" s="6"/>
      <c r="PWW28" s="6"/>
      <c r="PWX28" s="6"/>
      <c r="PWY28" s="6"/>
      <c r="PWZ28" s="6"/>
      <c r="PXA28" s="6"/>
      <c r="PXB28" s="6"/>
      <c r="PXC28" s="6"/>
      <c r="PXD28" s="6"/>
      <c r="PXE28" s="6"/>
      <c r="PXF28" s="6"/>
      <c r="PXG28" s="6"/>
      <c r="PXH28" s="6"/>
      <c r="PXI28" s="6"/>
      <c r="PXJ28" s="6"/>
      <c r="PXK28" s="6"/>
      <c r="PXL28" s="6"/>
      <c r="PXM28" s="6"/>
      <c r="PXN28" s="6"/>
      <c r="PXO28" s="6"/>
      <c r="PXP28" s="6"/>
      <c r="PXQ28" s="6"/>
      <c r="PXR28" s="6"/>
      <c r="PXS28" s="6"/>
      <c r="PXT28" s="6"/>
      <c r="PXU28" s="6"/>
      <c r="PXV28" s="6"/>
      <c r="PXW28" s="6"/>
      <c r="PXX28" s="6"/>
      <c r="PXY28" s="6"/>
      <c r="PXZ28" s="6"/>
      <c r="PYA28" s="6"/>
      <c r="PYB28" s="6"/>
      <c r="PYC28" s="6"/>
      <c r="PYD28" s="6"/>
      <c r="PYE28" s="6"/>
      <c r="PYF28" s="6"/>
      <c r="PYG28" s="6"/>
      <c r="PYH28" s="6"/>
      <c r="PYI28" s="6"/>
      <c r="PYJ28" s="6"/>
      <c r="PYK28" s="6"/>
      <c r="PYL28" s="6"/>
      <c r="PYM28" s="6"/>
      <c r="PYN28" s="6"/>
      <c r="PYO28" s="6"/>
      <c r="PYP28" s="6"/>
      <c r="PYQ28" s="6"/>
      <c r="PYR28" s="6"/>
      <c r="PYS28" s="6"/>
      <c r="PYT28" s="6"/>
      <c r="PYU28" s="6"/>
      <c r="PYV28" s="6"/>
      <c r="PYW28" s="6"/>
      <c r="PYX28" s="6"/>
      <c r="PYY28" s="6"/>
      <c r="PYZ28" s="6"/>
      <c r="PZA28" s="6"/>
      <c r="PZB28" s="6"/>
      <c r="PZC28" s="6"/>
      <c r="PZD28" s="6"/>
      <c r="PZE28" s="6"/>
      <c r="PZF28" s="6"/>
      <c r="PZG28" s="6"/>
      <c r="PZH28" s="6"/>
      <c r="PZI28" s="6"/>
      <c r="PZJ28" s="6"/>
      <c r="PZK28" s="6"/>
      <c r="PZL28" s="6"/>
      <c r="PZM28" s="6"/>
      <c r="PZN28" s="6"/>
      <c r="PZO28" s="6"/>
      <c r="PZP28" s="6"/>
      <c r="PZQ28" s="6"/>
      <c r="PZR28" s="6"/>
      <c r="PZS28" s="6"/>
      <c r="PZT28" s="6"/>
      <c r="PZU28" s="6"/>
      <c r="PZV28" s="6"/>
      <c r="PZW28" s="6"/>
      <c r="PZX28" s="6"/>
      <c r="PZY28" s="6"/>
      <c r="PZZ28" s="6"/>
      <c r="QAA28" s="6"/>
      <c r="QAB28" s="6"/>
      <c r="QAC28" s="6"/>
      <c r="QAD28" s="6"/>
      <c r="QAE28" s="6"/>
      <c r="QAF28" s="6"/>
      <c r="QAG28" s="6"/>
      <c r="QAH28" s="6"/>
      <c r="QAI28" s="6"/>
      <c r="QAJ28" s="6"/>
      <c r="QAK28" s="6"/>
      <c r="QAL28" s="6"/>
      <c r="QAM28" s="6"/>
      <c r="QAN28" s="6"/>
      <c r="QAO28" s="6"/>
      <c r="QAP28" s="6"/>
      <c r="QAQ28" s="6"/>
      <c r="QAR28" s="6"/>
      <c r="QAS28" s="6"/>
      <c r="QAT28" s="6"/>
      <c r="QAU28" s="6"/>
      <c r="QAV28" s="6"/>
      <c r="QAW28" s="6"/>
      <c r="QAX28" s="6"/>
      <c r="QAY28" s="6"/>
      <c r="QAZ28" s="6"/>
      <c r="QBA28" s="6"/>
      <c r="QBB28" s="6"/>
      <c r="QBC28" s="6"/>
      <c r="QBD28" s="6"/>
      <c r="QBE28" s="6"/>
      <c r="QBF28" s="6"/>
      <c r="QBG28" s="6"/>
      <c r="QBH28" s="6"/>
      <c r="QBI28" s="6"/>
      <c r="QBJ28" s="6"/>
      <c r="QBK28" s="6"/>
      <c r="QBL28" s="6"/>
      <c r="QBM28" s="6"/>
      <c r="QBN28" s="6"/>
      <c r="QBO28" s="6"/>
      <c r="QBP28" s="6"/>
      <c r="QBQ28" s="6"/>
      <c r="QBR28" s="6"/>
      <c r="QBS28" s="6"/>
      <c r="QBT28" s="6"/>
      <c r="QBU28" s="6"/>
      <c r="QBV28" s="6"/>
      <c r="QBW28" s="6"/>
      <c r="QBX28" s="6"/>
      <c r="QBY28" s="6"/>
      <c r="QBZ28" s="6"/>
      <c r="QCA28" s="6"/>
      <c r="QCB28" s="6"/>
      <c r="QCC28" s="6"/>
      <c r="QCD28" s="6"/>
      <c r="QCE28" s="6"/>
      <c r="QCF28" s="6"/>
      <c r="QCG28" s="6"/>
      <c r="QCH28" s="6"/>
      <c r="QCI28" s="6"/>
      <c r="QCJ28" s="6"/>
      <c r="QCK28" s="6"/>
      <c r="QCL28" s="6"/>
      <c r="QCM28" s="6"/>
      <c r="QCN28" s="6"/>
      <c r="QCO28" s="6"/>
      <c r="QCP28" s="6"/>
      <c r="QCQ28" s="6"/>
      <c r="QCR28" s="6"/>
      <c r="QCS28" s="6"/>
      <c r="QCT28" s="6"/>
      <c r="QCU28" s="6"/>
      <c r="QCV28" s="6"/>
      <c r="QCW28" s="6"/>
      <c r="QCX28" s="6"/>
      <c r="QCY28" s="6"/>
      <c r="QCZ28" s="6"/>
      <c r="QDA28" s="6"/>
      <c r="QDB28" s="6"/>
      <c r="QDC28" s="6"/>
      <c r="QDD28" s="6"/>
      <c r="QDE28" s="6"/>
      <c r="QDF28" s="6"/>
      <c r="QDG28" s="6"/>
      <c r="QDH28" s="6"/>
      <c r="QDI28" s="6"/>
      <c r="QDJ28" s="6"/>
      <c r="QDK28" s="6"/>
      <c r="QDL28" s="6"/>
      <c r="QDM28" s="6"/>
      <c r="QDN28" s="6"/>
      <c r="QDO28" s="6"/>
      <c r="QDP28" s="6"/>
      <c r="QDQ28" s="6"/>
      <c r="QDR28" s="6"/>
      <c r="QDS28" s="6"/>
      <c r="QDT28" s="6"/>
      <c r="QDU28" s="6"/>
      <c r="QDV28" s="6"/>
      <c r="QDW28" s="6"/>
      <c r="QDX28" s="6"/>
      <c r="QDY28" s="6"/>
      <c r="QDZ28" s="6"/>
      <c r="QEA28" s="6"/>
      <c r="QEB28" s="6"/>
      <c r="QEC28" s="6"/>
      <c r="QED28" s="6"/>
      <c r="QEE28" s="6"/>
      <c r="QEF28" s="6"/>
      <c r="QEG28" s="6"/>
      <c r="QEH28" s="6"/>
      <c r="QEI28" s="6"/>
      <c r="QEJ28" s="6"/>
      <c r="QEK28" s="6"/>
      <c r="QEL28" s="6"/>
      <c r="QEM28" s="6"/>
      <c r="QEN28" s="6"/>
      <c r="QEO28" s="6"/>
      <c r="QEP28" s="6"/>
      <c r="QEQ28" s="6"/>
      <c r="QER28" s="6"/>
      <c r="QES28" s="6"/>
      <c r="QET28" s="6"/>
      <c r="QEU28" s="6"/>
      <c r="QEV28" s="6"/>
      <c r="QEW28" s="6"/>
      <c r="QEX28" s="6"/>
      <c r="QEY28" s="6"/>
      <c r="QEZ28" s="6"/>
      <c r="QFA28" s="6"/>
      <c r="QFB28" s="6"/>
      <c r="QFC28" s="6"/>
      <c r="QFD28" s="6"/>
      <c r="QFE28" s="6"/>
      <c r="QFF28" s="6"/>
      <c r="QFG28" s="6"/>
      <c r="QFH28" s="6"/>
      <c r="QFI28" s="6"/>
      <c r="QFJ28" s="6"/>
      <c r="QFK28" s="6"/>
      <c r="QFL28" s="6"/>
      <c r="QFM28" s="6"/>
      <c r="QFN28" s="6"/>
      <c r="QFO28" s="6"/>
      <c r="QFP28" s="6"/>
      <c r="QFQ28" s="6"/>
      <c r="QFR28" s="6"/>
      <c r="QFS28" s="6"/>
      <c r="QFT28" s="6"/>
      <c r="QFU28" s="6"/>
      <c r="QFV28" s="6"/>
      <c r="QFW28" s="6"/>
      <c r="QFX28" s="6"/>
      <c r="QFY28" s="6"/>
      <c r="QFZ28" s="6"/>
      <c r="QGA28" s="6"/>
      <c r="QGB28" s="6"/>
      <c r="QGC28" s="6"/>
      <c r="QGD28" s="6"/>
      <c r="QGE28" s="6"/>
      <c r="QGF28" s="6"/>
      <c r="QGG28" s="6"/>
      <c r="QGH28" s="6"/>
      <c r="QGI28" s="6"/>
      <c r="QGJ28" s="6"/>
      <c r="QGK28" s="6"/>
      <c r="QGL28" s="6"/>
      <c r="QGM28" s="6"/>
      <c r="QGN28" s="6"/>
      <c r="QGO28" s="6"/>
      <c r="QGP28" s="6"/>
      <c r="QGQ28" s="6"/>
      <c r="QGR28" s="6"/>
      <c r="QGS28" s="6"/>
      <c r="QGT28" s="6"/>
      <c r="QGU28" s="6"/>
      <c r="QGV28" s="6"/>
      <c r="QGW28" s="6"/>
      <c r="QGX28" s="6"/>
      <c r="QGY28" s="6"/>
      <c r="QGZ28" s="6"/>
      <c r="QHA28" s="6"/>
      <c r="QHB28" s="6"/>
      <c r="QHC28" s="6"/>
      <c r="QHD28" s="6"/>
      <c r="QHE28" s="6"/>
      <c r="QHF28" s="6"/>
      <c r="QHG28" s="6"/>
      <c r="QHH28" s="6"/>
      <c r="QHI28" s="6"/>
      <c r="QHJ28" s="6"/>
      <c r="QHK28" s="6"/>
      <c r="QHL28" s="6"/>
      <c r="QHM28" s="6"/>
      <c r="QHN28" s="6"/>
      <c r="QHO28" s="6"/>
      <c r="QHP28" s="6"/>
      <c r="QHQ28" s="6"/>
      <c r="QHR28" s="6"/>
      <c r="QHS28" s="6"/>
      <c r="QHT28" s="6"/>
      <c r="QHU28" s="6"/>
      <c r="QHV28" s="6"/>
      <c r="QHW28" s="6"/>
      <c r="QHX28" s="6"/>
      <c r="QHY28" s="6"/>
      <c r="QHZ28" s="6"/>
      <c r="QIA28" s="6"/>
      <c r="QIB28" s="6"/>
      <c r="QIC28" s="6"/>
      <c r="QID28" s="6"/>
      <c r="QIE28" s="6"/>
      <c r="QIF28" s="6"/>
      <c r="QIG28" s="6"/>
      <c r="QIH28" s="6"/>
      <c r="QII28" s="6"/>
      <c r="QIJ28" s="6"/>
      <c r="QIK28" s="6"/>
      <c r="QIL28" s="6"/>
      <c r="QIM28" s="6"/>
      <c r="QIN28" s="6"/>
      <c r="QIO28" s="6"/>
      <c r="QIP28" s="6"/>
      <c r="QIQ28" s="6"/>
      <c r="QIR28" s="6"/>
      <c r="QIS28" s="6"/>
      <c r="QIT28" s="6"/>
      <c r="QIU28" s="6"/>
      <c r="QIV28" s="6"/>
      <c r="QIW28" s="6"/>
      <c r="QIX28" s="6"/>
      <c r="QIY28" s="6"/>
      <c r="QIZ28" s="6"/>
      <c r="QJA28" s="6"/>
      <c r="QJB28" s="6"/>
      <c r="QJC28" s="6"/>
      <c r="QJD28" s="6"/>
      <c r="QJE28" s="6"/>
      <c r="QJF28" s="6"/>
      <c r="QJG28" s="6"/>
      <c r="QJH28" s="6"/>
      <c r="QJI28" s="6"/>
      <c r="QJJ28" s="6"/>
      <c r="QJK28" s="6"/>
      <c r="QJL28" s="6"/>
      <c r="QJM28" s="6"/>
      <c r="QJN28" s="6"/>
      <c r="QJO28" s="6"/>
      <c r="QJP28" s="6"/>
      <c r="QJQ28" s="6"/>
      <c r="QJR28" s="6"/>
      <c r="QJS28" s="6"/>
      <c r="QJT28" s="6"/>
      <c r="QJU28" s="6"/>
      <c r="QJV28" s="6"/>
      <c r="QJW28" s="6"/>
      <c r="QJX28" s="6"/>
      <c r="QJY28" s="6"/>
      <c r="QJZ28" s="6"/>
      <c r="QKA28" s="6"/>
      <c r="QKB28" s="6"/>
      <c r="QKC28" s="6"/>
      <c r="QKD28" s="6"/>
      <c r="QKE28" s="6"/>
      <c r="QKF28" s="6"/>
      <c r="QKG28" s="6"/>
      <c r="QKH28" s="6"/>
      <c r="QKI28" s="6"/>
      <c r="QKJ28" s="6"/>
      <c r="QKK28" s="6"/>
      <c r="QKL28" s="6"/>
      <c r="QKM28" s="6"/>
      <c r="QKN28" s="6"/>
      <c r="QKO28" s="6"/>
      <c r="QKP28" s="6"/>
      <c r="QKQ28" s="6"/>
      <c r="QKR28" s="6"/>
      <c r="QKS28" s="6"/>
      <c r="QKT28" s="6"/>
      <c r="QKU28" s="6"/>
      <c r="QKV28" s="6"/>
      <c r="QKW28" s="6"/>
      <c r="QKX28" s="6"/>
      <c r="QKY28" s="6"/>
      <c r="QKZ28" s="6"/>
      <c r="QLA28" s="6"/>
      <c r="QLB28" s="6"/>
      <c r="QLC28" s="6"/>
      <c r="QLD28" s="6"/>
      <c r="QLE28" s="6"/>
      <c r="QLF28" s="6"/>
      <c r="QLG28" s="6"/>
      <c r="QLH28" s="6"/>
      <c r="QLI28" s="6"/>
      <c r="QLJ28" s="6"/>
      <c r="QLK28" s="6"/>
      <c r="QLL28" s="6"/>
      <c r="QLM28" s="6"/>
      <c r="QLN28" s="6"/>
      <c r="QLO28" s="6"/>
      <c r="QLP28" s="6"/>
      <c r="QLQ28" s="6"/>
      <c r="QLR28" s="6"/>
      <c r="QLS28" s="6"/>
      <c r="QLT28" s="6"/>
      <c r="QLU28" s="6"/>
      <c r="QLV28" s="6"/>
      <c r="QLW28" s="6"/>
      <c r="QLX28" s="6"/>
      <c r="QLY28" s="6"/>
      <c r="QLZ28" s="6"/>
      <c r="QMA28" s="6"/>
      <c r="QMB28" s="6"/>
      <c r="QMC28" s="6"/>
      <c r="QMD28" s="6"/>
      <c r="QME28" s="6"/>
      <c r="QMF28" s="6"/>
      <c r="QMG28" s="6"/>
      <c r="QMH28" s="6"/>
      <c r="QMI28" s="6"/>
      <c r="QMJ28" s="6"/>
      <c r="QMK28" s="6"/>
      <c r="QML28" s="6"/>
      <c r="QMM28" s="6"/>
      <c r="QMN28" s="6"/>
      <c r="QMO28" s="6"/>
      <c r="QMP28" s="6"/>
      <c r="QMQ28" s="6"/>
      <c r="QMR28" s="6"/>
      <c r="QMS28" s="6"/>
      <c r="QMT28" s="6"/>
      <c r="QMU28" s="6"/>
      <c r="QMV28" s="6"/>
      <c r="QMW28" s="6"/>
      <c r="QMX28" s="6"/>
      <c r="QMY28" s="6"/>
      <c r="QMZ28" s="6"/>
      <c r="QNA28" s="6"/>
      <c r="QNB28" s="6"/>
      <c r="QNC28" s="6"/>
      <c r="QND28" s="6"/>
      <c r="QNE28" s="6"/>
      <c r="QNF28" s="6"/>
      <c r="QNG28" s="6"/>
      <c r="QNH28" s="6"/>
      <c r="QNI28" s="6"/>
      <c r="QNJ28" s="6"/>
      <c r="QNK28" s="6"/>
      <c r="QNL28" s="6"/>
      <c r="QNM28" s="6"/>
      <c r="QNN28" s="6"/>
      <c r="QNO28" s="6"/>
      <c r="QNP28" s="6"/>
      <c r="QNQ28" s="6"/>
      <c r="QNR28" s="6"/>
      <c r="QNS28" s="6"/>
      <c r="QNT28" s="6"/>
      <c r="QNU28" s="6"/>
      <c r="QNV28" s="6"/>
      <c r="QNW28" s="6"/>
      <c r="QNX28" s="6"/>
      <c r="QNY28" s="6"/>
      <c r="QNZ28" s="6"/>
      <c r="QOA28" s="6"/>
      <c r="QOB28" s="6"/>
      <c r="QOC28" s="6"/>
      <c r="QOD28" s="6"/>
      <c r="QOE28" s="6"/>
      <c r="QOF28" s="6"/>
      <c r="QOG28" s="6"/>
      <c r="QOH28" s="6"/>
      <c r="QOI28" s="6"/>
      <c r="QOJ28" s="6"/>
      <c r="QOK28" s="6"/>
      <c r="QOL28" s="6"/>
      <c r="QOM28" s="6"/>
      <c r="QON28" s="6"/>
      <c r="QOO28" s="6"/>
      <c r="QOP28" s="6"/>
      <c r="QOQ28" s="6"/>
      <c r="QOR28" s="6"/>
      <c r="QOS28" s="6"/>
      <c r="QOT28" s="6"/>
      <c r="QOU28" s="6"/>
      <c r="QOV28" s="6"/>
      <c r="QOW28" s="6"/>
      <c r="QOX28" s="6"/>
      <c r="QOY28" s="6"/>
      <c r="QOZ28" s="6"/>
      <c r="QPA28" s="6"/>
      <c r="QPB28" s="6"/>
      <c r="QPC28" s="6"/>
      <c r="QPD28" s="6"/>
      <c r="QPE28" s="6"/>
      <c r="QPF28" s="6"/>
      <c r="QPG28" s="6"/>
      <c r="QPH28" s="6"/>
      <c r="QPI28" s="6"/>
      <c r="QPJ28" s="6"/>
      <c r="QPK28" s="6"/>
      <c r="QPL28" s="6"/>
      <c r="QPM28" s="6"/>
      <c r="QPN28" s="6"/>
      <c r="QPO28" s="6"/>
      <c r="QPP28" s="6"/>
      <c r="QPQ28" s="6"/>
      <c r="QPR28" s="6"/>
      <c r="QPS28" s="6"/>
      <c r="QPT28" s="6"/>
      <c r="QPU28" s="6"/>
      <c r="QPV28" s="6"/>
      <c r="QPW28" s="6"/>
      <c r="QPX28" s="6"/>
      <c r="QPY28" s="6"/>
      <c r="QPZ28" s="6"/>
      <c r="QQA28" s="6"/>
      <c r="QQB28" s="6"/>
      <c r="QQC28" s="6"/>
      <c r="QQD28" s="6"/>
      <c r="QQE28" s="6"/>
      <c r="QQF28" s="6"/>
      <c r="QQG28" s="6"/>
      <c r="QQH28" s="6"/>
      <c r="QQI28" s="6"/>
      <c r="QQJ28" s="6"/>
      <c r="QQK28" s="6"/>
      <c r="QQL28" s="6"/>
      <c r="QQM28" s="6"/>
      <c r="QQN28" s="6"/>
      <c r="QQO28" s="6"/>
      <c r="QQP28" s="6"/>
      <c r="QQQ28" s="6"/>
      <c r="QQR28" s="6"/>
      <c r="QQS28" s="6"/>
      <c r="QQT28" s="6"/>
      <c r="QQU28" s="6"/>
      <c r="QQV28" s="6"/>
      <c r="QQW28" s="6"/>
      <c r="QQX28" s="6"/>
      <c r="QQY28" s="6"/>
      <c r="QQZ28" s="6"/>
      <c r="QRA28" s="6"/>
      <c r="QRB28" s="6"/>
      <c r="QRC28" s="6"/>
      <c r="QRD28" s="6"/>
      <c r="QRE28" s="6"/>
      <c r="QRF28" s="6"/>
      <c r="QRG28" s="6"/>
      <c r="QRH28" s="6"/>
      <c r="QRI28" s="6"/>
      <c r="QRJ28" s="6"/>
      <c r="QRK28" s="6"/>
      <c r="QRL28" s="6"/>
      <c r="QRM28" s="6"/>
      <c r="QRN28" s="6"/>
      <c r="QRO28" s="6"/>
      <c r="QRP28" s="6"/>
      <c r="QRQ28" s="6"/>
      <c r="QRR28" s="6"/>
      <c r="QRS28" s="6"/>
      <c r="QRT28" s="6"/>
      <c r="QRU28" s="6"/>
      <c r="QRV28" s="6"/>
      <c r="QRW28" s="6"/>
      <c r="QRX28" s="6"/>
      <c r="QRY28" s="6"/>
      <c r="QRZ28" s="6"/>
      <c r="QSA28" s="6"/>
      <c r="QSB28" s="6"/>
      <c r="QSC28" s="6"/>
      <c r="QSD28" s="6"/>
      <c r="QSE28" s="6"/>
      <c r="QSF28" s="6"/>
      <c r="QSG28" s="6"/>
      <c r="QSH28" s="6"/>
      <c r="QSI28" s="6"/>
      <c r="QSJ28" s="6"/>
      <c r="QSK28" s="6"/>
      <c r="QSL28" s="6"/>
      <c r="QSM28" s="6"/>
      <c r="QSN28" s="6"/>
      <c r="QSO28" s="6"/>
      <c r="QSP28" s="6"/>
      <c r="QSQ28" s="6"/>
      <c r="QSR28" s="6"/>
      <c r="QSS28" s="6"/>
      <c r="QST28" s="6"/>
      <c r="QSU28" s="6"/>
      <c r="QSV28" s="6"/>
      <c r="QSW28" s="6"/>
      <c r="QSX28" s="6"/>
      <c r="QSY28" s="6"/>
      <c r="QSZ28" s="6"/>
      <c r="QTA28" s="6"/>
      <c r="QTB28" s="6"/>
      <c r="QTC28" s="6"/>
      <c r="QTD28" s="6"/>
      <c r="QTE28" s="6"/>
      <c r="QTF28" s="6"/>
      <c r="QTG28" s="6"/>
      <c r="QTH28" s="6"/>
      <c r="QTI28" s="6"/>
      <c r="QTJ28" s="6"/>
      <c r="QTK28" s="6"/>
      <c r="QTL28" s="6"/>
      <c r="QTM28" s="6"/>
      <c r="QTN28" s="6"/>
      <c r="QTO28" s="6"/>
      <c r="QTP28" s="6"/>
      <c r="QTQ28" s="6"/>
      <c r="QTR28" s="6"/>
      <c r="QTS28" s="6"/>
      <c r="QTT28" s="6"/>
      <c r="QTU28" s="6"/>
      <c r="QTV28" s="6"/>
      <c r="QTW28" s="6"/>
      <c r="QTX28" s="6"/>
      <c r="QTY28" s="6"/>
      <c r="QTZ28" s="6"/>
      <c r="QUA28" s="6"/>
      <c r="QUB28" s="6"/>
      <c r="QUC28" s="6"/>
      <c r="QUD28" s="6"/>
      <c r="QUE28" s="6"/>
      <c r="QUF28" s="6"/>
      <c r="QUG28" s="6"/>
      <c r="QUH28" s="6"/>
      <c r="QUI28" s="6"/>
      <c r="QUJ28" s="6"/>
      <c r="QUK28" s="6"/>
      <c r="QUL28" s="6"/>
      <c r="QUM28" s="6"/>
      <c r="QUN28" s="6"/>
      <c r="QUO28" s="6"/>
      <c r="QUP28" s="6"/>
      <c r="QUQ28" s="6"/>
      <c r="QUR28" s="6"/>
      <c r="QUS28" s="6"/>
      <c r="QUT28" s="6"/>
      <c r="QUU28" s="6"/>
      <c r="QUV28" s="6"/>
      <c r="QUW28" s="6"/>
      <c r="QUX28" s="6"/>
      <c r="QUY28" s="6"/>
      <c r="QUZ28" s="6"/>
      <c r="QVA28" s="6"/>
      <c r="QVB28" s="6"/>
      <c r="QVC28" s="6"/>
      <c r="QVD28" s="6"/>
      <c r="QVE28" s="6"/>
      <c r="QVF28" s="6"/>
      <c r="QVG28" s="6"/>
      <c r="QVH28" s="6"/>
      <c r="QVI28" s="6"/>
      <c r="QVJ28" s="6"/>
      <c r="QVK28" s="6"/>
      <c r="QVL28" s="6"/>
      <c r="QVM28" s="6"/>
      <c r="QVN28" s="6"/>
      <c r="QVO28" s="6"/>
      <c r="QVP28" s="6"/>
      <c r="QVQ28" s="6"/>
      <c r="QVR28" s="6"/>
      <c r="QVS28" s="6"/>
      <c r="QVT28" s="6"/>
      <c r="QVU28" s="6"/>
      <c r="QVV28" s="6"/>
      <c r="QVW28" s="6"/>
      <c r="QVX28" s="6"/>
      <c r="QVY28" s="6"/>
      <c r="QVZ28" s="6"/>
      <c r="QWA28" s="6"/>
      <c r="QWB28" s="6"/>
      <c r="QWC28" s="6"/>
      <c r="QWD28" s="6"/>
      <c r="QWE28" s="6"/>
      <c r="QWF28" s="6"/>
      <c r="QWG28" s="6"/>
      <c r="QWH28" s="6"/>
      <c r="QWI28" s="6"/>
      <c r="QWJ28" s="6"/>
      <c r="QWK28" s="6"/>
      <c r="QWL28" s="6"/>
      <c r="QWM28" s="6"/>
      <c r="QWN28" s="6"/>
      <c r="QWO28" s="6"/>
      <c r="QWP28" s="6"/>
      <c r="QWQ28" s="6"/>
      <c r="QWR28" s="6"/>
      <c r="QWS28" s="6"/>
      <c r="QWT28" s="6"/>
      <c r="QWU28" s="6"/>
      <c r="QWV28" s="6"/>
      <c r="QWW28" s="6"/>
      <c r="QWX28" s="6"/>
      <c r="QWY28" s="6"/>
      <c r="QWZ28" s="6"/>
      <c r="QXA28" s="6"/>
      <c r="QXB28" s="6"/>
      <c r="QXC28" s="6"/>
      <c r="QXD28" s="6"/>
      <c r="QXE28" s="6"/>
      <c r="QXF28" s="6"/>
      <c r="QXG28" s="6"/>
      <c r="QXH28" s="6"/>
      <c r="QXI28" s="6"/>
      <c r="QXJ28" s="6"/>
      <c r="QXK28" s="6"/>
      <c r="QXL28" s="6"/>
      <c r="QXM28" s="6"/>
      <c r="QXN28" s="6"/>
      <c r="QXO28" s="6"/>
      <c r="QXP28" s="6"/>
      <c r="QXQ28" s="6"/>
      <c r="QXR28" s="6"/>
      <c r="QXS28" s="6"/>
      <c r="QXT28" s="6"/>
      <c r="QXU28" s="6"/>
      <c r="QXV28" s="6"/>
      <c r="QXW28" s="6"/>
      <c r="QXX28" s="6"/>
      <c r="QXY28" s="6"/>
      <c r="QXZ28" s="6"/>
      <c r="QYA28" s="6"/>
      <c r="QYB28" s="6"/>
      <c r="QYC28" s="6"/>
      <c r="QYD28" s="6"/>
      <c r="QYE28" s="6"/>
      <c r="QYF28" s="6"/>
      <c r="QYG28" s="6"/>
      <c r="QYH28" s="6"/>
      <c r="QYI28" s="6"/>
      <c r="QYJ28" s="6"/>
      <c r="QYK28" s="6"/>
      <c r="QYL28" s="6"/>
      <c r="QYM28" s="6"/>
      <c r="QYN28" s="6"/>
      <c r="QYO28" s="6"/>
      <c r="QYP28" s="6"/>
      <c r="QYQ28" s="6"/>
      <c r="QYR28" s="6"/>
      <c r="QYS28" s="6"/>
      <c r="QYT28" s="6"/>
      <c r="QYU28" s="6"/>
      <c r="QYV28" s="6"/>
      <c r="QYW28" s="6"/>
      <c r="QYX28" s="6"/>
      <c r="QYY28" s="6"/>
      <c r="QYZ28" s="6"/>
      <c r="QZA28" s="6"/>
      <c r="QZB28" s="6"/>
      <c r="QZC28" s="6"/>
      <c r="QZD28" s="6"/>
      <c r="QZE28" s="6"/>
      <c r="QZF28" s="6"/>
      <c r="QZG28" s="6"/>
      <c r="QZH28" s="6"/>
      <c r="QZI28" s="6"/>
      <c r="QZJ28" s="6"/>
      <c r="QZK28" s="6"/>
      <c r="QZL28" s="6"/>
      <c r="QZM28" s="6"/>
      <c r="QZN28" s="6"/>
      <c r="QZO28" s="6"/>
      <c r="QZP28" s="6"/>
      <c r="QZQ28" s="6"/>
      <c r="QZR28" s="6"/>
      <c r="QZS28" s="6"/>
      <c r="QZT28" s="6"/>
      <c r="QZU28" s="6"/>
      <c r="QZV28" s="6"/>
      <c r="QZW28" s="6"/>
      <c r="QZX28" s="6"/>
      <c r="QZY28" s="6"/>
      <c r="QZZ28" s="6"/>
      <c r="RAA28" s="6"/>
      <c r="RAB28" s="6"/>
      <c r="RAC28" s="6"/>
      <c r="RAD28" s="6"/>
      <c r="RAE28" s="6"/>
      <c r="RAF28" s="6"/>
      <c r="RAG28" s="6"/>
      <c r="RAH28" s="6"/>
      <c r="RAI28" s="6"/>
      <c r="RAJ28" s="6"/>
      <c r="RAK28" s="6"/>
      <c r="RAL28" s="6"/>
      <c r="RAM28" s="6"/>
      <c r="RAN28" s="6"/>
      <c r="RAO28" s="6"/>
      <c r="RAP28" s="6"/>
      <c r="RAQ28" s="6"/>
      <c r="RAR28" s="6"/>
      <c r="RAS28" s="6"/>
      <c r="RAT28" s="6"/>
      <c r="RAU28" s="6"/>
      <c r="RAV28" s="6"/>
      <c r="RAW28" s="6"/>
      <c r="RAX28" s="6"/>
      <c r="RAY28" s="6"/>
      <c r="RAZ28" s="6"/>
      <c r="RBA28" s="6"/>
      <c r="RBB28" s="6"/>
      <c r="RBC28" s="6"/>
      <c r="RBD28" s="6"/>
      <c r="RBE28" s="6"/>
      <c r="RBF28" s="6"/>
      <c r="RBG28" s="6"/>
      <c r="RBH28" s="6"/>
      <c r="RBI28" s="6"/>
      <c r="RBJ28" s="6"/>
      <c r="RBK28" s="6"/>
      <c r="RBL28" s="6"/>
      <c r="RBM28" s="6"/>
      <c r="RBN28" s="6"/>
      <c r="RBO28" s="6"/>
      <c r="RBP28" s="6"/>
      <c r="RBQ28" s="6"/>
      <c r="RBR28" s="6"/>
      <c r="RBS28" s="6"/>
      <c r="RBT28" s="6"/>
      <c r="RBU28" s="6"/>
      <c r="RBV28" s="6"/>
      <c r="RBW28" s="6"/>
      <c r="RBX28" s="6"/>
      <c r="RBY28" s="6"/>
      <c r="RBZ28" s="6"/>
      <c r="RCA28" s="6"/>
      <c r="RCB28" s="6"/>
      <c r="RCC28" s="6"/>
      <c r="RCD28" s="6"/>
      <c r="RCE28" s="6"/>
      <c r="RCF28" s="6"/>
      <c r="RCG28" s="6"/>
      <c r="RCH28" s="6"/>
      <c r="RCI28" s="6"/>
      <c r="RCJ28" s="6"/>
      <c r="RCK28" s="6"/>
      <c r="RCL28" s="6"/>
      <c r="RCM28" s="6"/>
      <c r="RCN28" s="6"/>
      <c r="RCO28" s="6"/>
      <c r="RCP28" s="6"/>
      <c r="RCQ28" s="6"/>
      <c r="RCR28" s="6"/>
      <c r="RCS28" s="6"/>
      <c r="RCT28" s="6"/>
      <c r="RCU28" s="6"/>
      <c r="RCV28" s="6"/>
      <c r="RCW28" s="6"/>
      <c r="RCX28" s="6"/>
      <c r="RCY28" s="6"/>
      <c r="RCZ28" s="6"/>
      <c r="RDA28" s="6"/>
      <c r="RDB28" s="6"/>
      <c r="RDC28" s="6"/>
      <c r="RDD28" s="6"/>
      <c r="RDE28" s="6"/>
      <c r="RDF28" s="6"/>
      <c r="RDG28" s="6"/>
      <c r="RDH28" s="6"/>
      <c r="RDI28" s="6"/>
      <c r="RDJ28" s="6"/>
      <c r="RDK28" s="6"/>
      <c r="RDL28" s="6"/>
      <c r="RDM28" s="6"/>
      <c r="RDN28" s="6"/>
      <c r="RDO28" s="6"/>
      <c r="RDP28" s="6"/>
      <c r="RDQ28" s="6"/>
      <c r="RDR28" s="6"/>
      <c r="RDS28" s="6"/>
      <c r="RDT28" s="6"/>
      <c r="RDU28" s="6"/>
      <c r="RDV28" s="6"/>
      <c r="RDW28" s="6"/>
      <c r="RDX28" s="6"/>
      <c r="RDY28" s="6"/>
      <c r="RDZ28" s="6"/>
      <c r="REA28" s="6"/>
      <c r="REB28" s="6"/>
      <c r="REC28" s="6"/>
      <c r="RED28" s="6"/>
      <c r="REE28" s="6"/>
      <c r="REF28" s="6"/>
      <c r="REG28" s="6"/>
      <c r="REH28" s="6"/>
      <c r="REI28" s="6"/>
      <c r="REJ28" s="6"/>
      <c r="REK28" s="6"/>
      <c r="REL28" s="6"/>
      <c r="REM28" s="6"/>
      <c r="REN28" s="6"/>
      <c r="REO28" s="6"/>
      <c r="REP28" s="6"/>
      <c r="REQ28" s="6"/>
      <c r="RER28" s="6"/>
      <c r="RES28" s="6"/>
      <c r="RET28" s="6"/>
      <c r="REU28" s="6"/>
      <c r="REV28" s="6"/>
      <c r="REW28" s="6"/>
      <c r="REX28" s="6"/>
      <c r="REY28" s="6"/>
      <c r="REZ28" s="6"/>
      <c r="RFA28" s="6"/>
      <c r="RFB28" s="6"/>
      <c r="RFC28" s="6"/>
      <c r="RFD28" s="6"/>
      <c r="RFE28" s="6"/>
      <c r="RFF28" s="6"/>
      <c r="RFG28" s="6"/>
      <c r="RFH28" s="6"/>
      <c r="RFI28" s="6"/>
      <c r="RFJ28" s="6"/>
      <c r="RFK28" s="6"/>
      <c r="RFL28" s="6"/>
      <c r="RFM28" s="6"/>
      <c r="RFN28" s="6"/>
      <c r="RFO28" s="6"/>
      <c r="RFP28" s="6"/>
      <c r="RFQ28" s="6"/>
      <c r="RFR28" s="6"/>
      <c r="RFS28" s="6"/>
      <c r="RFT28" s="6"/>
      <c r="RFU28" s="6"/>
      <c r="RFV28" s="6"/>
      <c r="RFW28" s="6"/>
      <c r="RFX28" s="6"/>
      <c r="RFY28" s="6"/>
      <c r="RFZ28" s="6"/>
      <c r="RGA28" s="6"/>
      <c r="RGB28" s="6"/>
      <c r="RGC28" s="6"/>
      <c r="RGD28" s="6"/>
      <c r="RGE28" s="6"/>
      <c r="RGF28" s="6"/>
      <c r="RGG28" s="6"/>
      <c r="RGH28" s="6"/>
      <c r="RGI28" s="6"/>
      <c r="RGJ28" s="6"/>
      <c r="RGK28" s="6"/>
      <c r="RGL28" s="6"/>
      <c r="RGM28" s="6"/>
      <c r="RGN28" s="6"/>
      <c r="RGO28" s="6"/>
      <c r="RGP28" s="6"/>
      <c r="RGQ28" s="6"/>
      <c r="RGR28" s="6"/>
      <c r="RGS28" s="6"/>
      <c r="RGT28" s="6"/>
      <c r="RGU28" s="6"/>
      <c r="RGV28" s="6"/>
      <c r="RGW28" s="6"/>
      <c r="RGX28" s="6"/>
      <c r="RGY28" s="6"/>
      <c r="RGZ28" s="6"/>
      <c r="RHA28" s="6"/>
      <c r="RHB28" s="6"/>
      <c r="RHC28" s="6"/>
      <c r="RHD28" s="6"/>
      <c r="RHE28" s="6"/>
      <c r="RHF28" s="6"/>
      <c r="RHG28" s="6"/>
      <c r="RHH28" s="6"/>
      <c r="RHI28" s="6"/>
      <c r="RHJ28" s="6"/>
      <c r="RHK28" s="6"/>
      <c r="RHL28" s="6"/>
      <c r="RHM28" s="6"/>
      <c r="RHN28" s="6"/>
      <c r="RHO28" s="6"/>
      <c r="RHP28" s="6"/>
      <c r="RHQ28" s="6"/>
      <c r="RHR28" s="6"/>
      <c r="RHS28" s="6"/>
      <c r="RHT28" s="6"/>
      <c r="RHU28" s="6"/>
      <c r="RHV28" s="6"/>
      <c r="RHW28" s="6"/>
      <c r="RHX28" s="6"/>
      <c r="RHY28" s="6"/>
      <c r="RHZ28" s="6"/>
      <c r="RIA28" s="6"/>
      <c r="RIB28" s="6"/>
      <c r="RIC28" s="6"/>
      <c r="RID28" s="6"/>
      <c r="RIE28" s="6"/>
      <c r="RIF28" s="6"/>
      <c r="RIG28" s="6"/>
      <c r="RIH28" s="6"/>
      <c r="RII28" s="6"/>
      <c r="RIJ28" s="6"/>
      <c r="RIK28" s="6"/>
      <c r="RIL28" s="6"/>
      <c r="RIM28" s="6"/>
      <c r="RIN28" s="6"/>
      <c r="RIO28" s="6"/>
      <c r="RIP28" s="6"/>
      <c r="RIQ28" s="6"/>
      <c r="RIR28" s="6"/>
      <c r="RIS28" s="6"/>
      <c r="RIT28" s="6"/>
      <c r="RIU28" s="6"/>
      <c r="RIV28" s="6"/>
      <c r="RIW28" s="6"/>
      <c r="RIX28" s="6"/>
      <c r="RIY28" s="6"/>
      <c r="RIZ28" s="6"/>
      <c r="RJA28" s="6"/>
      <c r="RJB28" s="6"/>
      <c r="RJC28" s="6"/>
      <c r="RJD28" s="6"/>
      <c r="RJE28" s="6"/>
      <c r="RJF28" s="6"/>
      <c r="RJG28" s="6"/>
      <c r="RJH28" s="6"/>
      <c r="RJI28" s="6"/>
      <c r="RJJ28" s="6"/>
      <c r="RJK28" s="6"/>
      <c r="RJL28" s="6"/>
      <c r="RJM28" s="6"/>
      <c r="RJN28" s="6"/>
      <c r="RJO28" s="6"/>
      <c r="RJP28" s="6"/>
      <c r="RJQ28" s="6"/>
      <c r="RJR28" s="6"/>
      <c r="RJS28" s="6"/>
      <c r="RJT28" s="6"/>
      <c r="RJU28" s="6"/>
      <c r="RJV28" s="6"/>
      <c r="RJW28" s="6"/>
      <c r="RJX28" s="6"/>
      <c r="RJY28" s="6"/>
      <c r="RJZ28" s="6"/>
      <c r="RKA28" s="6"/>
      <c r="RKB28" s="6"/>
      <c r="RKC28" s="6"/>
      <c r="RKD28" s="6"/>
      <c r="RKE28" s="6"/>
      <c r="RKF28" s="6"/>
      <c r="RKG28" s="6"/>
      <c r="RKH28" s="6"/>
      <c r="RKI28" s="6"/>
      <c r="RKJ28" s="6"/>
      <c r="RKK28" s="6"/>
      <c r="RKL28" s="6"/>
      <c r="RKM28" s="6"/>
      <c r="RKN28" s="6"/>
      <c r="RKO28" s="6"/>
      <c r="RKP28" s="6"/>
      <c r="RKQ28" s="6"/>
      <c r="RKR28" s="6"/>
      <c r="RKS28" s="6"/>
      <c r="RKT28" s="6"/>
      <c r="RKU28" s="6"/>
      <c r="RKV28" s="6"/>
      <c r="RKW28" s="6"/>
      <c r="RKX28" s="6"/>
      <c r="RKY28" s="6"/>
      <c r="RKZ28" s="6"/>
      <c r="RLA28" s="6"/>
      <c r="RLB28" s="6"/>
      <c r="RLC28" s="6"/>
      <c r="RLD28" s="6"/>
      <c r="RLE28" s="6"/>
      <c r="RLF28" s="6"/>
      <c r="RLG28" s="6"/>
      <c r="RLH28" s="6"/>
      <c r="RLI28" s="6"/>
      <c r="RLJ28" s="6"/>
      <c r="RLK28" s="6"/>
      <c r="RLL28" s="6"/>
      <c r="RLM28" s="6"/>
      <c r="RLN28" s="6"/>
      <c r="RLO28" s="6"/>
      <c r="RLP28" s="6"/>
      <c r="RLQ28" s="6"/>
      <c r="RLR28" s="6"/>
      <c r="RLS28" s="6"/>
      <c r="RLT28" s="6"/>
      <c r="RLU28" s="6"/>
      <c r="RLV28" s="6"/>
      <c r="RLW28" s="6"/>
      <c r="RLX28" s="6"/>
      <c r="RLY28" s="6"/>
      <c r="RLZ28" s="6"/>
      <c r="RMA28" s="6"/>
      <c r="RMB28" s="6"/>
      <c r="RMC28" s="6"/>
      <c r="RMD28" s="6"/>
      <c r="RME28" s="6"/>
      <c r="RMF28" s="6"/>
      <c r="RMG28" s="6"/>
      <c r="RMH28" s="6"/>
      <c r="RMI28" s="6"/>
      <c r="RMJ28" s="6"/>
      <c r="RMK28" s="6"/>
      <c r="RML28" s="6"/>
      <c r="RMM28" s="6"/>
      <c r="RMN28" s="6"/>
      <c r="RMO28" s="6"/>
      <c r="RMP28" s="6"/>
      <c r="RMQ28" s="6"/>
      <c r="RMR28" s="6"/>
      <c r="RMS28" s="6"/>
      <c r="RMT28" s="6"/>
      <c r="RMU28" s="6"/>
      <c r="RMV28" s="6"/>
      <c r="RMW28" s="6"/>
      <c r="RMX28" s="6"/>
      <c r="RMY28" s="6"/>
      <c r="RMZ28" s="6"/>
      <c r="RNA28" s="6"/>
      <c r="RNB28" s="6"/>
      <c r="RNC28" s="6"/>
      <c r="RND28" s="6"/>
      <c r="RNE28" s="6"/>
      <c r="RNF28" s="6"/>
      <c r="RNG28" s="6"/>
      <c r="RNH28" s="6"/>
      <c r="RNI28" s="6"/>
      <c r="RNJ28" s="6"/>
      <c r="RNK28" s="6"/>
      <c r="RNL28" s="6"/>
      <c r="RNM28" s="6"/>
      <c r="RNN28" s="6"/>
      <c r="RNO28" s="6"/>
      <c r="RNP28" s="6"/>
      <c r="RNQ28" s="6"/>
      <c r="RNR28" s="6"/>
      <c r="RNS28" s="6"/>
      <c r="RNT28" s="6"/>
      <c r="RNU28" s="6"/>
      <c r="RNV28" s="6"/>
      <c r="RNW28" s="6"/>
      <c r="RNX28" s="6"/>
      <c r="RNY28" s="6"/>
      <c r="RNZ28" s="6"/>
      <c r="ROA28" s="6"/>
      <c r="ROB28" s="6"/>
      <c r="ROC28" s="6"/>
      <c r="ROD28" s="6"/>
      <c r="ROE28" s="6"/>
      <c r="ROF28" s="6"/>
      <c r="ROG28" s="6"/>
      <c r="ROH28" s="6"/>
      <c r="ROI28" s="6"/>
      <c r="ROJ28" s="6"/>
      <c r="ROK28" s="6"/>
      <c r="ROL28" s="6"/>
      <c r="ROM28" s="6"/>
      <c r="RON28" s="6"/>
      <c r="ROO28" s="6"/>
      <c r="ROP28" s="6"/>
      <c r="ROQ28" s="6"/>
      <c r="ROR28" s="6"/>
      <c r="ROS28" s="6"/>
      <c r="ROT28" s="6"/>
      <c r="ROU28" s="6"/>
      <c r="ROV28" s="6"/>
      <c r="ROW28" s="6"/>
      <c r="ROX28" s="6"/>
      <c r="ROY28" s="6"/>
      <c r="ROZ28" s="6"/>
      <c r="RPA28" s="6"/>
      <c r="RPB28" s="6"/>
      <c r="RPC28" s="6"/>
      <c r="RPD28" s="6"/>
      <c r="RPE28" s="6"/>
      <c r="RPF28" s="6"/>
      <c r="RPG28" s="6"/>
      <c r="RPH28" s="6"/>
      <c r="RPI28" s="6"/>
      <c r="RPJ28" s="6"/>
      <c r="RPK28" s="6"/>
      <c r="RPL28" s="6"/>
      <c r="RPM28" s="6"/>
      <c r="RPN28" s="6"/>
      <c r="RPO28" s="6"/>
      <c r="RPP28" s="6"/>
      <c r="RPQ28" s="6"/>
      <c r="RPR28" s="6"/>
      <c r="RPS28" s="6"/>
      <c r="RPT28" s="6"/>
      <c r="RPU28" s="6"/>
      <c r="RPV28" s="6"/>
      <c r="RPW28" s="6"/>
      <c r="RPX28" s="6"/>
      <c r="RPY28" s="6"/>
      <c r="RPZ28" s="6"/>
      <c r="RQA28" s="6"/>
      <c r="RQB28" s="6"/>
      <c r="RQC28" s="6"/>
      <c r="RQD28" s="6"/>
      <c r="RQE28" s="6"/>
      <c r="RQF28" s="6"/>
      <c r="RQG28" s="6"/>
      <c r="RQH28" s="6"/>
      <c r="RQI28" s="6"/>
      <c r="RQJ28" s="6"/>
      <c r="RQK28" s="6"/>
      <c r="RQL28" s="6"/>
      <c r="RQM28" s="6"/>
      <c r="RQN28" s="6"/>
      <c r="RQO28" s="6"/>
      <c r="RQP28" s="6"/>
      <c r="RQQ28" s="6"/>
      <c r="RQR28" s="6"/>
      <c r="RQS28" s="6"/>
      <c r="RQT28" s="6"/>
      <c r="RQU28" s="6"/>
      <c r="RQV28" s="6"/>
      <c r="RQW28" s="6"/>
      <c r="RQX28" s="6"/>
      <c r="RQY28" s="6"/>
      <c r="RQZ28" s="6"/>
      <c r="RRA28" s="6"/>
      <c r="RRB28" s="6"/>
      <c r="RRC28" s="6"/>
      <c r="RRD28" s="6"/>
      <c r="RRE28" s="6"/>
      <c r="RRF28" s="6"/>
      <c r="RRG28" s="6"/>
      <c r="RRH28" s="6"/>
      <c r="RRI28" s="6"/>
      <c r="RRJ28" s="6"/>
      <c r="RRK28" s="6"/>
      <c r="RRL28" s="6"/>
      <c r="RRM28" s="6"/>
      <c r="RRN28" s="6"/>
      <c r="RRO28" s="6"/>
      <c r="RRP28" s="6"/>
      <c r="RRQ28" s="6"/>
      <c r="RRR28" s="6"/>
      <c r="RRS28" s="6"/>
      <c r="RRT28" s="6"/>
      <c r="RRU28" s="6"/>
      <c r="RRV28" s="6"/>
      <c r="RRW28" s="6"/>
      <c r="RRX28" s="6"/>
      <c r="RRY28" s="6"/>
      <c r="RRZ28" s="6"/>
      <c r="RSA28" s="6"/>
      <c r="RSB28" s="6"/>
      <c r="RSC28" s="6"/>
      <c r="RSD28" s="6"/>
      <c r="RSE28" s="6"/>
      <c r="RSF28" s="6"/>
      <c r="RSG28" s="6"/>
      <c r="RSH28" s="6"/>
      <c r="RSI28" s="6"/>
      <c r="RSJ28" s="6"/>
      <c r="RSK28" s="6"/>
      <c r="RSL28" s="6"/>
      <c r="RSM28" s="6"/>
      <c r="RSN28" s="6"/>
      <c r="RSO28" s="6"/>
      <c r="RSP28" s="6"/>
      <c r="RSQ28" s="6"/>
      <c r="RSR28" s="6"/>
      <c r="RSS28" s="6"/>
      <c r="RST28" s="6"/>
      <c r="RSU28" s="6"/>
      <c r="RSV28" s="6"/>
      <c r="RSW28" s="6"/>
      <c r="RSX28" s="6"/>
      <c r="RSY28" s="6"/>
      <c r="RSZ28" s="6"/>
      <c r="RTA28" s="6"/>
      <c r="RTB28" s="6"/>
      <c r="RTC28" s="6"/>
      <c r="RTD28" s="6"/>
      <c r="RTE28" s="6"/>
      <c r="RTF28" s="6"/>
      <c r="RTG28" s="6"/>
      <c r="RTH28" s="6"/>
      <c r="RTI28" s="6"/>
      <c r="RTJ28" s="6"/>
      <c r="RTK28" s="6"/>
      <c r="RTL28" s="6"/>
      <c r="RTM28" s="6"/>
      <c r="RTN28" s="6"/>
      <c r="RTO28" s="6"/>
      <c r="RTP28" s="6"/>
      <c r="RTQ28" s="6"/>
      <c r="RTR28" s="6"/>
      <c r="RTS28" s="6"/>
      <c r="RTT28" s="6"/>
      <c r="RTU28" s="6"/>
      <c r="RTV28" s="6"/>
      <c r="RTW28" s="6"/>
      <c r="RTX28" s="6"/>
      <c r="RTY28" s="6"/>
      <c r="RTZ28" s="6"/>
      <c r="RUA28" s="6"/>
      <c r="RUB28" s="6"/>
      <c r="RUC28" s="6"/>
      <c r="RUD28" s="6"/>
      <c r="RUE28" s="6"/>
      <c r="RUF28" s="6"/>
      <c r="RUG28" s="6"/>
      <c r="RUH28" s="6"/>
      <c r="RUI28" s="6"/>
      <c r="RUJ28" s="6"/>
      <c r="RUK28" s="6"/>
      <c r="RUL28" s="6"/>
      <c r="RUM28" s="6"/>
      <c r="RUN28" s="6"/>
      <c r="RUO28" s="6"/>
      <c r="RUP28" s="6"/>
      <c r="RUQ28" s="6"/>
      <c r="RUR28" s="6"/>
      <c r="RUS28" s="6"/>
      <c r="RUT28" s="6"/>
      <c r="RUU28" s="6"/>
      <c r="RUV28" s="6"/>
      <c r="RUW28" s="6"/>
      <c r="RUX28" s="6"/>
      <c r="RUY28" s="6"/>
      <c r="RUZ28" s="6"/>
      <c r="RVA28" s="6"/>
      <c r="RVB28" s="6"/>
      <c r="RVC28" s="6"/>
      <c r="RVD28" s="6"/>
      <c r="RVE28" s="6"/>
      <c r="RVF28" s="6"/>
      <c r="RVG28" s="6"/>
      <c r="RVH28" s="6"/>
      <c r="RVI28" s="6"/>
      <c r="RVJ28" s="6"/>
      <c r="RVK28" s="6"/>
      <c r="RVL28" s="6"/>
      <c r="RVM28" s="6"/>
      <c r="RVN28" s="6"/>
      <c r="RVO28" s="6"/>
      <c r="RVP28" s="6"/>
      <c r="RVQ28" s="6"/>
      <c r="RVR28" s="6"/>
      <c r="RVS28" s="6"/>
      <c r="RVT28" s="6"/>
      <c r="RVU28" s="6"/>
      <c r="RVV28" s="6"/>
      <c r="RVW28" s="6"/>
      <c r="RVX28" s="6"/>
      <c r="RVY28" s="6"/>
      <c r="RVZ28" s="6"/>
      <c r="RWA28" s="6"/>
      <c r="RWB28" s="6"/>
      <c r="RWC28" s="6"/>
      <c r="RWD28" s="6"/>
      <c r="RWE28" s="6"/>
      <c r="RWF28" s="6"/>
      <c r="RWG28" s="6"/>
      <c r="RWH28" s="6"/>
      <c r="RWI28" s="6"/>
      <c r="RWJ28" s="6"/>
      <c r="RWK28" s="6"/>
      <c r="RWL28" s="6"/>
      <c r="RWM28" s="6"/>
      <c r="RWN28" s="6"/>
      <c r="RWO28" s="6"/>
      <c r="RWP28" s="6"/>
      <c r="RWQ28" s="6"/>
      <c r="RWR28" s="6"/>
      <c r="RWS28" s="6"/>
      <c r="RWT28" s="6"/>
      <c r="RWU28" s="6"/>
      <c r="RWV28" s="6"/>
      <c r="RWW28" s="6"/>
      <c r="RWX28" s="6"/>
      <c r="RWY28" s="6"/>
      <c r="RWZ28" s="6"/>
      <c r="RXA28" s="6"/>
      <c r="RXB28" s="6"/>
      <c r="RXC28" s="6"/>
      <c r="RXD28" s="6"/>
      <c r="RXE28" s="6"/>
      <c r="RXF28" s="6"/>
      <c r="RXG28" s="6"/>
      <c r="RXH28" s="6"/>
      <c r="RXI28" s="6"/>
      <c r="RXJ28" s="6"/>
      <c r="RXK28" s="6"/>
      <c r="RXL28" s="6"/>
      <c r="RXM28" s="6"/>
      <c r="RXN28" s="6"/>
      <c r="RXO28" s="6"/>
      <c r="RXP28" s="6"/>
      <c r="RXQ28" s="6"/>
      <c r="RXR28" s="6"/>
      <c r="RXS28" s="6"/>
      <c r="RXT28" s="6"/>
      <c r="RXU28" s="6"/>
      <c r="RXV28" s="6"/>
      <c r="RXW28" s="6"/>
      <c r="RXX28" s="6"/>
      <c r="RXY28" s="6"/>
      <c r="RXZ28" s="6"/>
      <c r="RYA28" s="6"/>
      <c r="RYB28" s="6"/>
      <c r="RYC28" s="6"/>
      <c r="RYD28" s="6"/>
      <c r="RYE28" s="6"/>
      <c r="RYF28" s="6"/>
      <c r="RYG28" s="6"/>
      <c r="RYH28" s="6"/>
      <c r="RYI28" s="6"/>
      <c r="RYJ28" s="6"/>
      <c r="RYK28" s="6"/>
      <c r="RYL28" s="6"/>
      <c r="RYM28" s="6"/>
      <c r="RYN28" s="6"/>
      <c r="RYO28" s="6"/>
      <c r="RYP28" s="6"/>
      <c r="RYQ28" s="6"/>
      <c r="RYR28" s="6"/>
      <c r="RYS28" s="6"/>
      <c r="RYT28" s="6"/>
      <c r="RYU28" s="6"/>
      <c r="RYV28" s="6"/>
      <c r="RYW28" s="6"/>
      <c r="RYX28" s="6"/>
      <c r="RYY28" s="6"/>
      <c r="RYZ28" s="6"/>
      <c r="RZA28" s="6"/>
      <c r="RZB28" s="6"/>
      <c r="RZC28" s="6"/>
      <c r="RZD28" s="6"/>
      <c r="RZE28" s="6"/>
      <c r="RZF28" s="6"/>
      <c r="RZG28" s="6"/>
      <c r="RZH28" s="6"/>
      <c r="RZI28" s="6"/>
      <c r="RZJ28" s="6"/>
      <c r="RZK28" s="6"/>
      <c r="RZL28" s="6"/>
      <c r="RZM28" s="6"/>
      <c r="RZN28" s="6"/>
      <c r="RZO28" s="6"/>
      <c r="RZP28" s="6"/>
      <c r="RZQ28" s="6"/>
      <c r="RZR28" s="6"/>
      <c r="RZS28" s="6"/>
      <c r="RZT28" s="6"/>
      <c r="RZU28" s="6"/>
      <c r="RZV28" s="6"/>
      <c r="RZW28" s="6"/>
      <c r="RZX28" s="6"/>
      <c r="RZY28" s="6"/>
      <c r="RZZ28" s="6"/>
      <c r="SAA28" s="6"/>
      <c r="SAB28" s="6"/>
      <c r="SAC28" s="6"/>
      <c r="SAD28" s="6"/>
      <c r="SAE28" s="6"/>
      <c r="SAF28" s="6"/>
      <c r="SAG28" s="6"/>
      <c r="SAH28" s="6"/>
      <c r="SAI28" s="6"/>
      <c r="SAJ28" s="6"/>
      <c r="SAK28" s="6"/>
      <c r="SAL28" s="6"/>
      <c r="SAM28" s="6"/>
      <c r="SAN28" s="6"/>
      <c r="SAO28" s="6"/>
      <c r="SAP28" s="6"/>
      <c r="SAQ28" s="6"/>
      <c r="SAR28" s="6"/>
      <c r="SAS28" s="6"/>
      <c r="SAT28" s="6"/>
      <c r="SAU28" s="6"/>
      <c r="SAV28" s="6"/>
      <c r="SAW28" s="6"/>
      <c r="SAX28" s="6"/>
      <c r="SAY28" s="6"/>
      <c r="SAZ28" s="6"/>
      <c r="SBA28" s="6"/>
      <c r="SBB28" s="6"/>
      <c r="SBC28" s="6"/>
      <c r="SBD28" s="6"/>
      <c r="SBE28" s="6"/>
      <c r="SBF28" s="6"/>
      <c r="SBG28" s="6"/>
      <c r="SBH28" s="6"/>
      <c r="SBI28" s="6"/>
      <c r="SBJ28" s="6"/>
      <c r="SBK28" s="6"/>
      <c r="SBL28" s="6"/>
      <c r="SBM28" s="6"/>
      <c r="SBN28" s="6"/>
      <c r="SBO28" s="6"/>
      <c r="SBP28" s="6"/>
      <c r="SBQ28" s="6"/>
      <c r="SBR28" s="6"/>
      <c r="SBS28" s="6"/>
      <c r="SBT28" s="6"/>
      <c r="SBU28" s="6"/>
      <c r="SBV28" s="6"/>
      <c r="SBW28" s="6"/>
      <c r="SBX28" s="6"/>
      <c r="SBY28" s="6"/>
      <c r="SBZ28" s="6"/>
      <c r="SCA28" s="6"/>
      <c r="SCB28" s="6"/>
      <c r="SCC28" s="6"/>
      <c r="SCD28" s="6"/>
      <c r="SCE28" s="6"/>
      <c r="SCF28" s="6"/>
      <c r="SCG28" s="6"/>
      <c r="SCH28" s="6"/>
      <c r="SCI28" s="6"/>
      <c r="SCJ28" s="6"/>
      <c r="SCK28" s="6"/>
      <c r="SCL28" s="6"/>
      <c r="SCM28" s="6"/>
      <c r="SCN28" s="6"/>
      <c r="SCO28" s="6"/>
      <c r="SCP28" s="6"/>
      <c r="SCQ28" s="6"/>
      <c r="SCR28" s="6"/>
      <c r="SCS28" s="6"/>
      <c r="SCT28" s="6"/>
      <c r="SCU28" s="6"/>
      <c r="SCV28" s="6"/>
      <c r="SCW28" s="6"/>
      <c r="SCX28" s="6"/>
      <c r="SCY28" s="6"/>
      <c r="SCZ28" s="6"/>
      <c r="SDA28" s="6"/>
      <c r="SDB28" s="6"/>
      <c r="SDC28" s="6"/>
      <c r="SDD28" s="6"/>
      <c r="SDE28" s="6"/>
      <c r="SDF28" s="6"/>
      <c r="SDG28" s="6"/>
      <c r="SDH28" s="6"/>
      <c r="SDI28" s="6"/>
      <c r="SDJ28" s="6"/>
      <c r="SDK28" s="6"/>
      <c r="SDL28" s="6"/>
      <c r="SDM28" s="6"/>
      <c r="SDN28" s="6"/>
      <c r="SDO28" s="6"/>
      <c r="SDP28" s="6"/>
      <c r="SDQ28" s="6"/>
      <c r="SDR28" s="6"/>
      <c r="SDS28" s="6"/>
      <c r="SDT28" s="6"/>
      <c r="SDU28" s="6"/>
      <c r="SDV28" s="6"/>
      <c r="SDW28" s="6"/>
      <c r="SDX28" s="6"/>
      <c r="SDY28" s="6"/>
      <c r="SDZ28" s="6"/>
      <c r="SEA28" s="6"/>
      <c r="SEB28" s="6"/>
      <c r="SEC28" s="6"/>
      <c r="SED28" s="6"/>
      <c r="SEE28" s="6"/>
      <c r="SEF28" s="6"/>
      <c r="SEG28" s="6"/>
      <c r="SEH28" s="6"/>
      <c r="SEI28" s="6"/>
      <c r="SEJ28" s="6"/>
      <c r="SEK28" s="6"/>
      <c r="SEL28" s="6"/>
      <c r="SEM28" s="6"/>
      <c r="SEN28" s="6"/>
      <c r="SEO28" s="6"/>
      <c r="SEP28" s="6"/>
      <c r="SEQ28" s="6"/>
      <c r="SER28" s="6"/>
      <c r="SES28" s="6"/>
      <c r="SET28" s="6"/>
      <c r="SEU28" s="6"/>
      <c r="SEV28" s="6"/>
      <c r="SEW28" s="6"/>
      <c r="SEX28" s="6"/>
      <c r="SEY28" s="6"/>
      <c r="SEZ28" s="6"/>
      <c r="SFA28" s="6"/>
      <c r="SFB28" s="6"/>
      <c r="SFC28" s="6"/>
      <c r="SFD28" s="6"/>
      <c r="SFE28" s="6"/>
      <c r="SFF28" s="6"/>
      <c r="SFG28" s="6"/>
      <c r="SFH28" s="6"/>
      <c r="SFI28" s="6"/>
      <c r="SFJ28" s="6"/>
      <c r="SFK28" s="6"/>
      <c r="SFL28" s="6"/>
      <c r="SFM28" s="6"/>
      <c r="SFN28" s="6"/>
      <c r="SFO28" s="6"/>
      <c r="SFP28" s="6"/>
      <c r="SFQ28" s="6"/>
      <c r="SFR28" s="6"/>
      <c r="SFS28" s="6"/>
      <c r="SFT28" s="6"/>
      <c r="SFU28" s="6"/>
      <c r="SFV28" s="6"/>
      <c r="SFW28" s="6"/>
      <c r="SFX28" s="6"/>
      <c r="SFY28" s="6"/>
      <c r="SFZ28" s="6"/>
      <c r="SGA28" s="6"/>
      <c r="SGB28" s="6"/>
      <c r="SGC28" s="6"/>
      <c r="SGD28" s="6"/>
      <c r="SGE28" s="6"/>
      <c r="SGF28" s="6"/>
      <c r="SGG28" s="6"/>
      <c r="SGH28" s="6"/>
      <c r="SGI28" s="6"/>
      <c r="SGJ28" s="6"/>
      <c r="SGK28" s="6"/>
      <c r="SGL28" s="6"/>
      <c r="SGM28" s="6"/>
      <c r="SGN28" s="6"/>
      <c r="SGO28" s="6"/>
      <c r="SGP28" s="6"/>
      <c r="SGQ28" s="6"/>
      <c r="SGR28" s="6"/>
      <c r="SGS28" s="6"/>
      <c r="SGT28" s="6"/>
      <c r="SGU28" s="6"/>
      <c r="SGV28" s="6"/>
      <c r="SGW28" s="6"/>
      <c r="SGX28" s="6"/>
      <c r="SGY28" s="6"/>
      <c r="SGZ28" s="6"/>
      <c r="SHA28" s="6"/>
      <c r="SHB28" s="6"/>
      <c r="SHC28" s="6"/>
      <c r="SHD28" s="6"/>
      <c r="SHE28" s="6"/>
      <c r="SHF28" s="6"/>
      <c r="SHG28" s="6"/>
      <c r="SHH28" s="6"/>
      <c r="SHI28" s="6"/>
      <c r="SHJ28" s="6"/>
      <c r="SHK28" s="6"/>
      <c r="SHL28" s="6"/>
      <c r="SHM28" s="6"/>
      <c r="SHN28" s="6"/>
      <c r="SHO28" s="6"/>
      <c r="SHP28" s="6"/>
      <c r="SHQ28" s="6"/>
      <c r="SHR28" s="6"/>
      <c r="SHS28" s="6"/>
      <c r="SHT28" s="6"/>
      <c r="SHU28" s="6"/>
      <c r="SHV28" s="6"/>
      <c r="SHW28" s="6"/>
      <c r="SHX28" s="6"/>
      <c r="SHY28" s="6"/>
      <c r="SHZ28" s="6"/>
      <c r="SIA28" s="6"/>
      <c r="SIB28" s="6"/>
      <c r="SIC28" s="6"/>
      <c r="SID28" s="6"/>
      <c r="SIE28" s="6"/>
      <c r="SIF28" s="6"/>
      <c r="SIG28" s="6"/>
      <c r="SIH28" s="6"/>
      <c r="SII28" s="6"/>
      <c r="SIJ28" s="6"/>
      <c r="SIK28" s="6"/>
      <c r="SIL28" s="6"/>
      <c r="SIM28" s="6"/>
      <c r="SIN28" s="6"/>
      <c r="SIO28" s="6"/>
      <c r="SIP28" s="6"/>
      <c r="SIQ28" s="6"/>
      <c r="SIR28" s="6"/>
      <c r="SIS28" s="6"/>
      <c r="SIT28" s="6"/>
      <c r="SIU28" s="6"/>
      <c r="SIV28" s="6"/>
      <c r="SIW28" s="6"/>
      <c r="SIX28" s="6"/>
      <c r="SIY28" s="6"/>
      <c r="SIZ28" s="6"/>
      <c r="SJA28" s="6"/>
      <c r="SJB28" s="6"/>
      <c r="SJC28" s="6"/>
      <c r="SJD28" s="6"/>
      <c r="SJE28" s="6"/>
      <c r="SJF28" s="6"/>
      <c r="SJG28" s="6"/>
      <c r="SJH28" s="6"/>
      <c r="SJI28" s="6"/>
      <c r="SJJ28" s="6"/>
      <c r="SJK28" s="6"/>
      <c r="SJL28" s="6"/>
      <c r="SJM28" s="6"/>
      <c r="SJN28" s="6"/>
      <c r="SJO28" s="6"/>
      <c r="SJP28" s="6"/>
      <c r="SJQ28" s="6"/>
      <c r="SJR28" s="6"/>
      <c r="SJS28" s="6"/>
      <c r="SJT28" s="6"/>
      <c r="SJU28" s="6"/>
      <c r="SJV28" s="6"/>
      <c r="SJW28" s="6"/>
      <c r="SJX28" s="6"/>
      <c r="SJY28" s="6"/>
      <c r="SJZ28" s="6"/>
      <c r="SKA28" s="6"/>
      <c r="SKB28" s="6"/>
      <c r="SKC28" s="6"/>
      <c r="SKD28" s="6"/>
      <c r="SKE28" s="6"/>
      <c r="SKF28" s="6"/>
      <c r="SKG28" s="6"/>
      <c r="SKH28" s="6"/>
      <c r="SKI28" s="6"/>
      <c r="SKJ28" s="6"/>
      <c r="SKK28" s="6"/>
      <c r="SKL28" s="6"/>
      <c r="SKM28" s="6"/>
      <c r="SKN28" s="6"/>
      <c r="SKO28" s="6"/>
      <c r="SKP28" s="6"/>
      <c r="SKQ28" s="6"/>
      <c r="SKR28" s="6"/>
      <c r="SKS28" s="6"/>
      <c r="SKT28" s="6"/>
      <c r="SKU28" s="6"/>
      <c r="SKV28" s="6"/>
      <c r="SKW28" s="6"/>
      <c r="SKX28" s="6"/>
      <c r="SKY28" s="6"/>
      <c r="SKZ28" s="6"/>
      <c r="SLA28" s="6"/>
      <c r="SLB28" s="6"/>
      <c r="SLC28" s="6"/>
      <c r="SLD28" s="6"/>
      <c r="SLE28" s="6"/>
      <c r="SLF28" s="6"/>
      <c r="SLG28" s="6"/>
      <c r="SLH28" s="6"/>
      <c r="SLI28" s="6"/>
      <c r="SLJ28" s="6"/>
      <c r="SLK28" s="6"/>
      <c r="SLL28" s="6"/>
      <c r="SLM28" s="6"/>
      <c r="SLN28" s="6"/>
      <c r="SLO28" s="6"/>
      <c r="SLP28" s="6"/>
      <c r="SLQ28" s="6"/>
      <c r="SLR28" s="6"/>
      <c r="SLS28" s="6"/>
      <c r="SLT28" s="6"/>
      <c r="SLU28" s="6"/>
      <c r="SLV28" s="6"/>
      <c r="SLW28" s="6"/>
      <c r="SLX28" s="6"/>
      <c r="SLY28" s="6"/>
      <c r="SLZ28" s="6"/>
      <c r="SMA28" s="6"/>
      <c r="SMB28" s="6"/>
      <c r="SMC28" s="6"/>
      <c r="SMD28" s="6"/>
      <c r="SME28" s="6"/>
      <c r="SMF28" s="6"/>
      <c r="SMG28" s="6"/>
      <c r="SMH28" s="6"/>
      <c r="SMI28" s="6"/>
      <c r="SMJ28" s="6"/>
      <c r="SMK28" s="6"/>
      <c r="SML28" s="6"/>
      <c r="SMM28" s="6"/>
      <c r="SMN28" s="6"/>
      <c r="SMO28" s="6"/>
      <c r="SMP28" s="6"/>
      <c r="SMQ28" s="6"/>
      <c r="SMR28" s="6"/>
      <c r="SMS28" s="6"/>
      <c r="SMT28" s="6"/>
      <c r="SMU28" s="6"/>
      <c r="SMV28" s="6"/>
      <c r="SMW28" s="6"/>
      <c r="SMX28" s="6"/>
      <c r="SMY28" s="6"/>
      <c r="SMZ28" s="6"/>
      <c r="SNA28" s="6"/>
      <c r="SNB28" s="6"/>
      <c r="SNC28" s="6"/>
      <c r="SND28" s="6"/>
      <c r="SNE28" s="6"/>
      <c r="SNF28" s="6"/>
      <c r="SNG28" s="6"/>
      <c r="SNH28" s="6"/>
      <c r="SNI28" s="6"/>
      <c r="SNJ28" s="6"/>
      <c r="SNK28" s="6"/>
      <c r="SNL28" s="6"/>
      <c r="SNM28" s="6"/>
      <c r="SNN28" s="6"/>
      <c r="SNO28" s="6"/>
      <c r="SNP28" s="6"/>
      <c r="SNQ28" s="6"/>
      <c r="SNR28" s="6"/>
      <c r="SNS28" s="6"/>
      <c r="SNT28" s="6"/>
      <c r="SNU28" s="6"/>
      <c r="SNV28" s="6"/>
      <c r="SNW28" s="6"/>
      <c r="SNX28" s="6"/>
      <c r="SNY28" s="6"/>
      <c r="SNZ28" s="6"/>
      <c r="SOA28" s="6"/>
      <c r="SOB28" s="6"/>
      <c r="SOC28" s="6"/>
      <c r="SOD28" s="6"/>
      <c r="SOE28" s="6"/>
      <c r="SOF28" s="6"/>
      <c r="SOG28" s="6"/>
      <c r="SOH28" s="6"/>
      <c r="SOI28" s="6"/>
      <c r="SOJ28" s="6"/>
      <c r="SOK28" s="6"/>
      <c r="SOL28" s="6"/>
      <c r="SOM28" s="6"/>
      <c r="SON28" s="6"/>
      <c r="SOO28" s="6"/>
      <c r="SOP28" s="6"/>
      <c r="SOQ28" s="6"/>
      <c r="SOR28" s="6"/>
      <c r="SOS28" s="6"/>
      <c r="SOT28" s="6"/>
      <c r="SOU28" s="6"/>
      <c r="SOV28" s="6"/>
      <c r="SOW28" s="6"/>
      <c r="SOX28" s="6"/>
      <c r="SOY28" s="6"/>
      <c r="SOZ28" s="6"/>
      <c r="SPA28" s="6"/>
      <c r="SPB28" s="6"/>
      <c r="SPC28" s="6"/>
      <c r="SPD28" s="6"/>
      <c r="SPE28" s="6"/>
      <c r="SPF28" s="6"/>
      <c r="SPG28" s="6"/>
      <c r="SPH28" s="6"/>
      <c r="SPI28" s="6"/>
      <c r="SPJ28" s="6"/>
      <c r="SPK28" s="6"/>
      <c r="SPL28" s="6"/>
      <c r="SPM28" s="6"/>
      <c r="SPN28" s="6"/>
      <c r="SPO28" s="6"/>
      <c r="SPP28" s="6"/>
      <c r="SPQ28" s="6"/>
      <c r="SPR28" s="6"/>
      <c r="SPS28" s="6"/>
      <c r="SPT28" s="6"/>
      <c r="SPU28" s="6"/>
      <c r="SPV28" s="6"/>
      <c r="SPW28" s="6"/>
      <c r="SPX28" s="6"/>
      <c r="SPY28" s="6"/>
      <c r="SPZ28" s="6"/>
      <c r="SQA28" s="6"/>
      <c r="SQB28" s="6"/>
      <c r="SQC28" s="6"/>
      <c r="SQD28" s="6"/>
      <c r="SQE28" s="6"/>
      <c r="SQF28" s="6"/>
      <c r="SQG28" s="6"/>
      <c r="SQH28" s="6"/>
      <c r="SQI28" s="6"/>
      <c r="SQJ28" s="6"/>
      <c r="SQK28" s="6"/>
      <c r="SQL28" s="6"/>
      <c r="SQM28" s="6"/>
      <c r="SQN28" s="6"/>
      <c r="SQO28" s="6"/>
      <c r="SQP28" s="6"/>
      <c r="SQQ28" s="6"/>
      <c r="SQR28" s="6"/>
      <c r="SQS28" s="6"/>
      <c r="SQT28" s="6"/>
      <c r="SQU28" s="6"/>
      <c r="SQV28" s="6"/>
      <c r="SQW28" s="6"/>
      <c r="SQX28" s="6"/>
      <c r="SQY28" s="6"/>
      <c r="SQZ28" s="6"/>
      <c r="SRA28" s="6"/>
      <c r="SRB28" s="6"/>
      <c r="SRC28" s="6"/>
      <c r="SRD28" s="6"/>
      <c r="SRE28" s="6"/>
      <c r="SRF28" s="6"/>
      <c r="SRG28" s="6"/>
      <c r="SRH28" s="6"/>
      <c r="SRI28" s="6"/>
      <c r="SRJ28" s="6"/>
      <c r="SRK28" s="6"/>
      <c r="SRL28" s="6"/>
      <c r="SRM28" s="6"/>
      <c r="SRN28" s="6"/>
      <c r="SRO28" s="6"/>
      <c r="SRP28" s="6"/>
      <c r="SRQ28" s="6"/>
      <c r="SRR28" s="6"/>
      <c r="SRS28" s="6"/>
      <c r="SRT28" s="6"/>
      <c r="SRU28" s="6"/>
      <c r="SRV28" s="6"/>
      <c r="SRW28" s="6"/>
      <c r="SRX28" s="6"/>
      <c r="SRY28" s="6"/>
      <c r="SRZ28" s="6"/>
      <c r="SSA28" s="6"/>
      <c r="SSB28" s="6"/>
      <c r="SSC28" s="6"/>
      <c r="SSD28" s="6"/>
      <c r="SSE28" s="6"/>
      <c r="SSF28" s="6"/>
      <c r="SSG28" s="6"/>
      <c r="SSH28" s="6"/>
      <c r="SSI28" s="6"/>
      <c r="SSJ28" s="6"/>
      <c r="SSK28" s="6"/>
      <c r="SSL28" s="6"/>
      <c r="SSM28" s="6"/>
      <c r="SSN28" s="6"/>
      <c r="SSO28" s="6"/>
      <c r="SSP28" s="6"/>
      <c r="SSQ28" s="6"/>
      <c r="SSR28" s="6"/>
      <c r="SSS28" s="6"/>
      <c r="SST28" s="6"/>
      <c r="SSU28" s="6"/>
      <c r="SSV28" s="6"/>
      <c r="SSW28" s="6"/>
      <c r="SSX28" s="6"/>
      <c r="SSY28" s="6"/>
      <c r="SSZ28" s="6"/>
      <c r="STA28" s="6"/>
      <c r="STB28" s="6"/>
      <c r="STC28" s="6"/>
      <c r="STD28" s="6"/>
      <c r="STE28" s="6"/>
      <c r="STF28" s="6"/>
      <c r="STG28" s="6"/>
      <c r="STH28" s="6"/>
      <c r="STI28" s="6"/>
      <c r="STJ28" s="6"/>
      <c r="STK28" s="6"/>
      <c r="STL28" s="6"/>
      <c r="STM28" s="6"/>
      <c r="STN28" s="6"/>
      <c r="STO28" s="6"/>
      <c r="STP28" s="6"/>
      <c r="STQ28" s="6"/>
      <c r="STR28" s="6"/>
      <c r="STS28" s="6"/>
      <c r="STT28" s="6"/>
      <c r="STU28" s="6"/>
      <c r="STV28" s="6"/>
      <c r="STW28" s="6"/>
      <c r="STX28" s="6"/>
      <c r="STY28" s="6"/>
      <c r="STZ28" s="6"/>
      <c r="SUA28" s="6"/>
      <c r="SUB28" s="6"/>
      <c r="SUC28" s="6"/>
      <c r="SUD28" s="6"/>
      <c r="SUE28" s="6"/>
      <c r="SUF28" s="6"/>
      <c r="SUG28" s="6"/>
      <c r="SUH28" s="6"/>
      <c r="SUI28" s="6"/>
      <c r="SUJ28" s="6"/>
      <c r="SUK28" s="6"/>
      <c r="SUL28" s="6"/>
      <c r="SUM28" s="6"/>
      <c r="SUN28" s="6"/>
      <c r="SUO28" s="6"/>
      <c r="SUP28" s="6"/>
      <c r="SUQ28" s="6"/>
      <c r="SUR28" s="6"/>
      <c r="SUS28" s="6"/>
      <c r="SUT28" s="6"/>
      <c r="SUU28" s="6"/>
      <c r="SUV28" s="6"/>
      <c r="SUW28" s="6"/>
      <c r="SUX28" s="6"/>
      <c r="SUY28" s="6"/>
      <c r="SUZ28" s="6"/>
      <c r="SVA28" s="6"/>
      <c r="SVB28" s="6"/>
      <c r="SVC28" s="6"/>
      <c r="SVD28" s="6"/>
      <c r="SVE28" s="6"/>
      <c r="SVF28" s="6"/>
      <c r="SVG28" s="6"/>
      <c r="SVH28" s="6"/>
      <c r="SVI28" s="6"/>
      <c r="SVJ28" s="6"/>
      <c r="SVK28" s="6"/>
      <c r="SVL28" s="6"/>
      <c r="SVM28" s="6"/>
      <c r="SVN28" s="6"/>
      <c r="SVO28" s="6"/>
      <c r="SVP28" s="6"/>
      <c r="SVQ28" s="6"/>
      <c r="SVR28" s="6"/>
      <c r="SVS28" s="6"/>
      <c r="SVT28" s="6"/>
      <c r="SVU28" s="6"/>
      <c r="SVV28" s="6"/>
      <c r="SVW28" s="6"/>
      <c r="SVX28" s="6"/>
      <c r="SVY28" s="6"/>
      <c r="SVZ28" s="6"/>
      <c r="SWA28" s="6"/>
      <c r="SWB28" s="6"/>
      <c r="SWC28" s="6"/>
      <c r="SWD28" s="6"/>
      <c r="SWE28" s="6"/>
      <c r="SWF28" s="6"/>
      <c r="SWG28" s="6"/>
      <c r="SWH28" s="6"/>
      <c r="SWI28" s="6"/>
      <c r="SWJ28" s="6"/>
      <c r="SWK28" s="6"/>
      <c r="SWL28" s="6"/>
      <c r="SWM28" s="6"/>
      <c r="SWN28" s="6"/>
      <c r="SWO28" s="6"/>
      <c r="SWP28" s="6"/>
      <c r="SWQ28" s="6"/>
      <c r="SWR28" s="6"/>
      <c r="SWS28" s="6"/>
      <c r="SWT28" s="6"/>
      <c r="SWU28" s="6"/>
      <c r="SWV28" s="6"/>
      <c r="SWW28" s="6"/>
      <c r="SWX28" s="6"/>
      <c r="SWY28" s="6"/>
      <c r="SWZ28" s="6"/>
      <c r="SXA28" s="6"/>
      <c r="SXB28" s="6"/>
      <c r="SXC28" s="6"/>
      <c r="SXD28" s="6"/>
      <c r="SXE28" s="6"/>
      <c r="SXF28" s="6"/>
      <c r="SXG28" s="6"/>
      <c r="SXH28" s="6"/>
      <c r="SXI28" s="6"/>
      <c r="SXJ28" s="6"/>
      <c r="SXK28" s="6"/>
      <c r="SXL28" s="6"/>
      <c r="SXM28" s="6"/>
      <c r="SXN28" s="6"/>
      <c r="SXO28" s="6"/>
      <c r="SXP28" s="6"/>
      <c r="SXQ28" s="6"/>
      <c r="SXR28" s="6"/>
      <c r="SXS28" s="6"/>
      <c r="SXT28" s="6"/>
      <c r="SXU28" s="6"/>
      <c r="SXV28" s="6"/>
      <c r="SXW28" s="6"/>
      <c r="SXX28" s="6"/>
      <c r="SXY28" s="6"/>
      <c r="SXZ28" s="6"/>
      <c r="SYA28" s="6"/>
      <c r="SYB28" s="6"/>
      <c r="SYC28" s="6"/>
      <c r="SYD28" s="6"/>
      <c r="SYE28" s="6"/>
      <c r="SYF28" s="6"/>
      <c r="SYG28" s="6"/>
      <c r="SYH28" s="6"/>
      <c r="SYI28" s="6"/>
      <c r="SYJ28" s="6"/>
      <c r="SYK28" s="6"/>
      <c r="SYL28" s="6"/>
      <c r="SYM28" s="6"/>
      <c r="SYN28" s="6"/>
      <c r="SYO28" s="6"/>
      <c r="SYP28" s="6"/>
      <c r="SYQ28" s="6"/>
      <c r="SYR28" s="6"/>
      <c r="SYS28" s="6"/>
      <c r="SYT28" s="6"/>
      <c r="SYU28" s="6"/>
      <c r="SYV28" s="6"/>
      <c r="SYW28" s="6"/>
      <c r="SYX28" s="6"/>
      <c r="SYY28" s="6"/>
      <c r="SYZ28" s="6"/>
      <c r="SZA28" s="6"/>
      <c r="SZB28" s="6"/>
      <c r="SZC28" s="6"/>
      <c r="SZD28" s="6"/>
      <c r="SZE28" s="6"/>
      <c r="SZF28" s="6"/>
      <c r="SZG28" s="6"/>
      <c r="SZH28" s="6"/>
      <c r="SZI28" s="6"/>
      <c r="SZJ28" s="6"/>
      <c r="SZK28" s="6"/>
      <c r="SZL28" s="6"/>
      <c r="SZM28" s="6"/>
      <c r="SZN28" s="6"/>
      <c r="SZO28" s="6"/>
      <c r="SZP28" s="6"/>
      <c r="SZQ28" s="6"/>
      <c r="SZR28" s="6"/>
      <c r="SZS28" s="6"/>
      <c r="SZT28" s="6"/>
      <c r="SZU28" s="6"/>
      <c r="SZV28" s="6"/>
      <c r="SZW28" s="6"/>
      <c r="SZX28" s="6"/>
      <c r="SZY28" s="6"/>
      <c r="SZZ28" s="6"/>
      <c r="TAA28" s="6"/>
      <c r="TAB28" s="6"/>
      <c r="TAC28" s="6"/>
      <c r="TAD28" s="6"/>
      <c r="TAE28" s="6"/>
      <c r="TAF28" s="6"/>
      <c r="TAG28" s="6"/>
      <c r="TAH28" s="6"/>
      <c r="TAI28" s="6"/>
      <c r="TAJ28" s="6"/>
      <c r="TAK28" s="6"/>
      <c r="TAL28" s="6"/>
      <c r="TAM28" s="6"/>
      <c r="TAN28" s="6"/>
      <c r="TAO28" s="6"/>
      <c r="TAP28" s="6"/>
      <c r="TAQ28" s="6"/>
      <c r="TAR28" s="6"/>
      <c r="TAS28" s="6"/>
      <c r="TAT28" s="6"/>
      <c r="TAU28" s="6"/>
      <c r="TAV28" s="6"/>
      <c r="TAW28" s="6"/>
      <c r="TAX28" s="6"/>
      <c r="TAY28" s="6"/>
      <c r="TAZ28" s="6"/>
      <c r="TBA28" s="6"/>
      <c r="TBB28" s="6"/>
      <c r="TBC28" s="6"/>
      <c r="TBD28" s="6"/>
      <c r="TBE28" s="6"/>
      <c r="TBF28" s="6"/>
      <c r="TBG28" s="6"/>
      <c r="TBH28" s="6"/>
      <c r="TBI28" s="6"/>
      <c r="TBJ28" s="6"/>
      <c r="TBK28" s="6"/>
      <c r="TBL28" s="6"/>
      <c r="TBM28" s="6"/>
      <c r="TBN28" s="6"/>
      <c r="TBO28" s="6"/>
      <c r="TBP28" s="6"/>
      <c r="TBQ28" s="6"/>
      <c r="TBR28" s="6"/>
      <c r="TBS28" s="6"/>
      <c r="TBT28" s="6"/>
      <c r="TBU28" s="6"/>
      <c r="TBV28" s="6"/>
      <c r="TBW28" s="6"/>
      <c r="TBX28" s="6"/>
      <c r="TBY28" s="6"/>
      <c r="TBZ28" s="6"/>
      <c r="TCA28" s="6"/>
      <c r="TCB28" s="6"/>
      <c r="TCC28" s="6"/>
      <c r="TCD28" s="6"/>
      <c r="TCE28" s="6"/>
      <c r="TCF28" s="6"/>
      <c r="TCG28" s="6"/>
      <c r="TCH28" s="6"/>
      <c r="TCI28" s="6"/>
      <c r="TCJ28" s="6"/>
      <c r="TCK28" s="6"/>
      <c r="TCL28" s="6"/>
      <c r="TCM28" s="6"/>
      <c r="TCN28" s="6"/>
      <c r="TCO28" s="6"/>
      <c r="TCP28" s="6"/>
      <c r="TCQ28" s="6"/>
      <c r="TCR28" s="6"/>
      <c r="TCS28" s="6"/>
      <c r="TCT28" s="6"/>
      <c r="TCU28" s="6"/>
      <c r="TCV28" s="6"/>
      <c r="TCW28" s="6"/>
      <c r="TCX28" s="6"/>
      <c r="TCY28" s="6"/>
      <c r="TCZ28" s="6"/>
      <c r="TDA28" s="6"/>
      <c r="TDB28" s="6"/>
      <c r="TDC28" s="6"/>
      <c r="TDD28" s="6"/>
      <c r="TDE28" s="6"/>
      <c r="TDF28" s="6"/>
      <c r="TDG28" s="6"/>
      <c r="TDH28" s="6"/>
      <c r="TDI28" s="6"/>
      <c r="TDJ28" s="6"/>
      <c r="TDK28" s="6"/>
      <c r="TDL28" s="6"/>
      <c r="TDM28" s="6"/>
      <c r="TDN28" s="6"/>
      <c r="TDO28" s="6"/>
      <c r="TDP28" s="6"/>
      <c r="TDQ28" s="6"/>
      <c r="TDR28" s="6"/>
      <c r="TDS28" s="6"/>
      <c r="TDT28" s="6"/>
      <c r="TDU28" s="6"/>
      <c r="TDV28" s="6"/>
      <c r="TDW28" s="6"/>
      <c r="TDX28" s="6"/>
      <c r="TDY28" s="6"/>
      <c r="TDZ28" s="6"/>
      <c r="TEA28" s="6"/>
      <c r="TEB28" s="6"/>
      <c r="TEC28" s="6"/>
      <c r="TED28" s="6"/>
      <c r="TEE28" s="6"/>
      <c r="TEF28" s="6"/>
      <c r="TEG28" s="6"/>
      <c r="TEH28" s="6"/>
      <c r="TEI28" s="6"/>
      <c r="TEJ28" s="6"/>
      <c r="TEK28" s="6"/>
      <c r="TEL28" s="6"/>
      <c r="TEM28" s="6"/>
      <c r="TEN28" s="6"/>
      <c r="TEO28" s="6"/>
      <c r="TEP28" s="6"/>
      <c r="TEQ28" s="6"/>
      <c r="TER28" s="6"/>
      <c r="TES28" s="6"/>
      <c r="TET28" s="6"/>
      <c r="TEU28" s="6"/>
      <c r="TEV28" s="6"/>
      <c r="TEW28" s="6"/>
      <c r="TEX28" s="6"/>
      <c r="TEY28" s="6"/>
      <c r="TEZ28" s="6"/>
      <c r="TFA28" s="6"/>
      <c r="TFB28" s="6"/>
      <c r="TFC28" s="6"/>
      <c r="TFD28" s="6"/>
      <c r="TFE28" s="6"/>
      <c r="TFF28" s="6"/>
      <c r="TFG28" s="6"/>
      <c r="TFH28" s="6"/>
      <c r="TFI28" s="6"/>
      <c r="TFJ28" s="6"/>
      <c r="TFK28" s="6"/>
      <c r="TFL28" s="6"/>
      <c r="TFM28" s="6"/>
      <c r="TFN28" s="6"/>
      <c r="TFO28" s="6"/>
      <c r="TFP28" s="6"/>
      <c r="TFQ28" s="6"/>
      <c r="TFR28" s="6"/>
      <c r="TFS28" s="6"/>
      <c r="TFT28" s="6"/>
      <c r="TFU28" s="6"/>
      <c r="TFV28" s="6"/>
      <c r="TFW28" s="6"/>
      <c r="TFX28" s="6"/>
      <c r="TFY28" s="6"/>
      <c r="TFZ28" s="6"/>
      <c r="TGA28" s="6"/>
      <c r="TGB28" s="6"/>
      <c r="TGC28" s="6"/>
      <c r="TGD28" s="6"/>
      <c r="TGE28" s="6"/>
      <c r="TGF28" s="6"/>
      <c r="TGG28" s="6"/>
      <c r="TGH28" s="6"/>
      <c r="TGI28" s="6"/>
      <c r="TGJ28" s="6"/>
      <c r="TGK28" s="6"/>
      <c r="TGL28" s="6"/>
      <c r="TGM28" s="6"/>
      <c r="TGN28" s="6"/>
      <c r="TGO28" s="6"/>
      <c r="TGP28" s="6"/>
      <c r="TGQ28" s="6"/>
      <c r="TGR28" s="6"/>
      <c r="TGS28" s="6"/>
      <c r="TGT28" s="6"/>
      <c r="TGU28" s="6"/>
      <c r="TGV28" s="6"/>
      <c r="TGW28" s="6"/>
      <c r="TGX28" s="6"/>
      <c r="TGY28" s="6"/>
      <c r="TGZ28" s="6"/>
      <c r="THA28" s="6"/>
      <c r="THB28" s="6"/>
      <c r="THC28" s="6"/>
      <c r="THD28" s="6"/>
      <c r="THE28" s="6"/>
      <c r="THF28" s="6"/>
      <c r="THG28" s="6"/>
      <c r="THH28" s="6"/>
      <c r="THI28" s="6"/>
      <c r="THJ28" s="6"/>
      <c r="THK28" s="6"/>
      <c r="THL28" s="6"/>
      <c r="THM28" s="6"/>
      <c r="THN28" s="6"/>
      <c r="THO28" s="6"/>
      <c r="THP28" s="6"/>
      <c r="THQ28" s="6"/>
      <c r="THR28" s="6"/>
      <c r="THS28" s="6"/>
      <c r="THT28" s="6"/>
      <c r="THU28" s="6"/>
      <c r="THV28" s="6"/>
      <c r="THW28" s="6"/>
      <c r="THX28" s="6"/>
      <c r="THY28" s="6"/>
      <c r="THZ28" s="6"/>
      <c r="TIA28" s="6"/>
      <c r="TIB28" s="6"/>
      <c r="TIC28" s="6"/>
      <c r="TID28" s="6"/>
      <c r="TIE28" s="6"/>
      <c r="TIF28" s="6"/>
      <c r="TIG28" s="6"/>
      <c r="TIH28" s="6"/>
      <c r="TII28" s="6"/>
      <c r="TIJ28" s="6"/>
      <c r="TIK28" s="6"/>
      <c r="TIL28" s="6"/>
      <c r="TIM28" s="6"/>
      <c r="TIN28" s="6"/>
      <c r="TIO28" s="6"/>
      <c r="TIP28" s="6"/>
      <c r="TIQ28" s="6"/>
      <c r="TIR28" s="6"/>
      <c r="TIS28" s="6"/>
      <c r="TIT28" s="6"/>
      <c r="TIU28" s="6"/>
      <c r="TIV28" s="6"/>
      <c r="TIW28" s="6"/>
      <c r="TIX28" s="6"/>
      <c r="TIY28" s="6"/>
      <c r="TIZ28" s="6"/>
      <c r="TJA28" s="6"/>
      <c r="TJB28" s="6"/>
      <c r="TJC28" s="6"/>
      <c r="TJD28" s="6"/>
      <c r="TJE28" s="6"/>
      <c r="TJF28" s="6"/>
      <c r="TJG28" s="6"/>
      <c r="TJH28" s="6"/>
      <c r="TJI28" s="6"/>
      <c r="TJJ28" s="6"/>
      <c r="TJK28" s="6"/>
      <c r="TJL28" s="6"/>
      <c r="TJM28" s="6"/>
      <c r="TJN28" s="6"/>
      <c r="TJO28" s="6"/>
      <c r="TJP28" s="6"/>
      <c r="TJQ28" s="6"/>
      <c r="TJR28" s="6"/>
      <c r="TJS28" s="6"/>
      <c r="TJT28" s="6"/>
      <c r="TJU28" s="6"/>
      <c r="TJV28" s="6"/>
      <c r="TJW28" s="6"/>
      <c r="TJX28" s="6"/>
      <c r="TJY28" s="6"/>
      <c r="TJZ28" s="6"/>
      <c r="TKA28" s="6"/>
      <c r="TKB28" s="6"/>
      <c r="TKC28" s="6"/>
      <c r="TKD28" s="6"/>
      <c r="TKE28" s="6"/>
      <c r="TKF28" s="6"/>
      <c r="TKG28" s="6"/>
      <c r="TKH28" s="6"/>
      <c r="TKI28" s="6"/>
      <c r="TKJ28" s="6"/>
      <c r="TKK28" s="6"/>
      <c r="TKL28" s="6"/>
      <c r="TKM28" s="6"/>
      <c r="TKN28" s="6"/>
      <c r="TKO28" s="6"/>
      <c r="TKP28" s="6"/>
      <c r="TKQ28" s="6"/>
      <c r="TKR28" s="6"/>
      <c r="TKS28" s="6"/>
      <c r="TKT28" s="6"/>
      <c r="TKU28" s="6"/>
      <c r="TKV28" s="6"/>
      <c r="TKW28" s="6"/>
      <c r="TKX28" s="6"/>
      <c r="TKY28" s="6"/>
      <c r="TKZ28" s="6"/>
      <c r="TLA28" s="6"/>
      <c r="TLB28" s="6"/>
      <c r="TLC28" s="6"/>
      <c r="TLD28" s="6"/>
      <c r="TLE28" s="6"/>
      <c r="TLF28" s="6"/>
      <c r="TLG28" s="6"/>
      <c r="TLH28" s="6"/>
      <c r="TLI28" s="6"/>
      <c r="TLJ28" s="6"/>
      <c r="TLK28" s="6"/>
      <c r="TLL28" s="6"/>
      <c r="TLM28" s="6"/>
      <c r="TLN28" s="6"/>
      <c r="TLO28" s="6"/>
      <c r="TLP28" s="6"/>
      <c r="TLQ28" s="6"/>
      <c r="TLR28" s="6"/>
      <c r="TLS28" s="6"/>
      <c r="TLT28" s="6"/>
      <c r="TLU28" s="6"/>
      <c r="TLV28" s="6"/>
      <c r="TLW28" s="6"/>
      <c r="TLX28" s="6"/>
      <c r="TLY28" s="6"/>
      <c r="TLZ28" s="6"/>
      <c r="TMA28" s="6"/>
      <c r="TMB28" s="6"/>
      <c r="TMC28" s="6"/>
      <c r="TMD28" s="6"/>
      <c r="TME28" s="6"/>
      <c r="TMF28" s="6"/>
      <c r="TMG28" s="6"/>
      <c r="TMH28" s="6"/>
      <c r="TMI28" s="6"/>
      <c r="TMJ28" s="6"/>
      <c r="TMK28" s="6"/>
      <c r="TML28" s="6"/>
      <c r="TMM28" s="6"/>
      <c r="TMN28" s="6"/>
      <c r="TMO28" s="6"/>
      <c r="TMP28" s="6"/>
      <c r="TMQ28" s="6"/>
      <c r="TMR28" s="6"/>
      <c r="TMS28" s="6"/>
      <c r="TMT28" s="6"/>
      <c r="TMU28" s="6"/>
      <c r="TMV28" s="6"/>
      <c r="TMW28" s="6"/>
      <c r="TMX28" s="6"/>
      <c r="TMY28" s="6"/>
      <c r="TMZ28" s="6"/>
      <c r="TNA28" s="6"/>
      <c r="TNB28" s="6"/>
      <c r="TNC28" s="6"/>
      <c r="TND28" s="6"/>
      <c r="TNE28" s="6"/>
      <c r="TNF28" s="6"/>
      <c r="TNG28" s="6"/>
      <c r="TNH28" s="6"/>
      <c r="TNI28" s="6"/>
      <c r="TNJ28" s="6"/>
      <c r="TNK28" s="6"/>
      <c r="TNL28" s="6"/>
      <c r="TNM28" s="6"/>
      <c r="TNN28" s="6"/>
      <c r="TNO28" s="6"/>
      <c r="TNP28" s="6"/>
      <c r="TNQ28" s="6"/>
      <c r="TNR28" s="6"/>
      <c r="TNS28" s="6"/>
      <c r="TNT28" s="6"/>
      <c r="TNU28" s="6"/>
      <c r="TNV28" s="6"/>
      <c r="TNW28" s="6"/>
      <c r="TNX28" s="6"/>
      <c r="TNY28" s="6"/>
      <c r="TNZ28" s="6"/>
      <c r="TOA28" s="6"/>
      <c r="TOB28" s="6"/>
      <c r="TOC28" s="6"/>
      <c r="TOD28" s="6"/>
      <c r="TOE28" s="6"/>
      <c r="TOF28" s="6"/>
      <c r="TOG28" s="6"/>
      <c r="TOH28" s="6"/>
      <c r="TOI28" s="6"/>
      <c r="TOJ28" s="6"/>
      <c r="TOK28" s="6"/>
      <c r="TOL28" s="6"/>
      <c r="TOM28" s="6"/>
      <c r="TON28" s="6"/>
      <c r="TOO28" s="6"/>
      <c r="TOP28" s="6"/>
      <c r="TOQ28" s="6"/>
      <c r="TOR28" s="6"/>
      <c r="TOS28" s="6"/>
      <c r="TOT28" s="6"/>
      <c r="TOU28" s="6"/>
      <c r="TOV28" s="6"/>
      <c r="TOW28" s="6"/>
      <c r="TOX28" s="6"/>
      <c r="TOY28" s="6"/>
      <c r="TOZ28" s="6"/>
      <c r="TPA28" s="6"/>
      <c r="TPB28" s="6"/>
      <c r="TPC28" s="6"/>
      <c r="TPD28" s="6"/>
      <c r="TPE28" s="6"/>
      <c r="TPF28" s="6"/>
      <c r="TPG28" s="6"/>
      <c r="TPH28" s="6"/>
      <c r="TPI28" s="6"/>
      <c r="TPJ28" s="6"/>
      <c r="TPK28" s="6"/>
      <c r="TPL28" s="6"/>
      <c r="TPM28" s="6"/>
      <c r="TPN28" s="6"/>
      <c r="TPO28" s="6"/>
      <c r="TPP28" s="6"/>
      <c r="TPQ28" s="6"/>
      <c r="TPR28" s="6"/>
      <c r="TPS28" s="6"/>
      <c r="TPT28" s="6"/>
      <c r="TPU28" s="6"/>
      <c r="TPV28" s="6"/>
      <c r="TPW28" s="6"/>
      <c r="TPX28" s="6"/>
      <c r="TPY28" s="6"/>
      <c r="TPZ28" s="6"/>
      <c r="TQA28" s="6"/>
      <c r="TQB28" s="6"/>
      <c r="TQC28" s="6"/>
      <c r="TQD28" s="6"/>
      <c r="TQE28" s="6"/>
      <c r="TQF28" s="6"/>
      <c r="TQG28" s="6"/>
      <c r="TQH28" s="6"/>
      <c r="TQI28" s="6"/>
      <c r="TQJ28" s="6"/>
      <c r="TQK28" s="6"/>
      <c r="TQL28" s="6"/>
      <c r="TQM28" s="6"/>
      <c r="TQN28" s="6"/>
      <c r="TQO28" s="6"/>
      <c r="TQP28" s="6"/>
      <c r="TQQ28" s="6"/>
      <c r="TQR28" s="6"/>
      <c r="TQS28" s="6"/>
      <c r="TQT28" s="6"/>
      <c r="TQU28" s="6"/>
      <c r="TQV28" s="6"/>
      <c r="TQW28" s="6"/>
      <c r="TQX28" s="6"/>
      <c r="TQY28" s="6"/>
      <c r="TQZ28" s="6"/>
      <c r="TRA28" s="6"/>
      <c r="TRB28" s="6"/>
      <c r="TRC28" s="6"/>
      <c r="TRD28" s="6"/>
      <c r="TRE28" s="6"/>
      <c r="TRF28" s="6"/>
      <c r="TRG28" s="6"/>
      <c r="TRH28" s="6"/>
      <c r="TRI28" s="6"/>
      <c r="TRJ28" s="6"/>
      <c r="TRK28" s="6"/>
      <c r="TRL28" s="6"/>
      <c r="TRM28" s="6"/>
      <c r="TRN28" s="6"/>
      <c r="TRO28" s="6"/>
      <c r="TRP28" s="6"/>
      <c r="TRQ28" s="6"/>
      <c r="TRR28" s="6"/>
      <c r="TRS28" s="6"/>
      <c r="TRT28" s="6"/>
      <c r="TRU28" s="6"/>
      <c r="TRV28" s="6"/>
      <c r="TRW28" s="6"/>
      <c r="TRX28" s="6"/>
      <c r="TRY28" s="6"/>
      <c r="TRZ28" s="6"/>
      <c r="TSA28" s="6"/>
      <c r="TSB28" s="6"/>
      <c r="TSC28" s="6"/>
      <c r="TSD28" s="6"/>
      <c r="TSE28" s="6"/>
      <c r="TSF28" s="6"/>
      <c r="TSG28" s="6"/>
      <c r="TSH28" s="6"/>
      <c r="TSI28" s="6"/>
      <c r="TSJ28" s="6"/>
      <c r="TSK28" s="6"/>
      <c r="TSL28" s="6"/>
      <c r="TSM28" s="6"/>
      <c r="TSN28" s="6"/>
      <c r="TSO28" s="6"/>
      <c r="TSP28" s="6"/>
      <c r="TSQ28" s="6"/>
      <c r="TSR28" s="6"/>
      <c r="TSS28" s="6"/>
      <c r="TST28" s="6"/>
      <c r="TSU28" s="6"/>
      <c r="TSV28" s="6"/>
      <c r="TSW28" s="6"/>
      <c r="TSX28" s="6"/>
      <c r="TSY28" s="6"/>
      <c r="TSZ28" s="6"/>
      <c r="TTA28" s="6"/>
      <c r="TTB28" s="6"/>
      <c r="TTC28" s="6"/>
      <c r="TTD28" s="6"/>
      <c r="TTE28" s="6"/>
      <c r="TTF28" s="6"/>
      <c r="TTG28" s="6"/>
      <c r="TTH28" s="6"/>
      <c r="TTI28" s="6"/>
      <c r="TTJ28" s="6"/>
      <c r="TTK28" s="6"/>
      <c r="TTL28" s="6"/>
      <c r="TTM28" s="6"/>
      <c r="TTN28" s="6"/>
      <c r="TTO28" s="6"/>
      <c r="TTP28" s="6"/>
      <c r="TTQ28" s="6"/>
      <c r="TTR28" s="6"/>
      <c r="TTS28" s="6"/>
      <c r="TTT28" s="6"/>
      <c r="TTU28" s="6"/>
      <c r="TTV28" s="6"/>
      <c r="TTW28" s="6"/>
      <c r="TTX28" s="6"/>
      <c r="TTY28" s="6"/>
      <c r="TTZ28" s="6"/>
      <c r="TUA28" s="6"/>
      <c r="TUB28" s="6"/>
      <c r="TUC28" s="6"/>
      <c r="TUD28" s="6"/>
      <c r="TUE28" s="6"/>
      <c r="TUF28" s="6"/>
      <c r="TUG28" s="6"/>
      <c r="TUH28" s="6"/>
      <c r="TUI28" s="6"/>
      <c r="TUJ28" s="6"/>
      <c r="TUK28" s="6"/>
      <c r="TUL28" s="6"/>
      <c r="TUM28" s="6"/>
      <c r="TUN28" s="6"/>
      <c r="TUO28" s="6"/>
      <c r="TUP28" s="6"/>
      <c r="TUQ28" s="6"/>
      <c r="TUR28" s="6"/>
      <c r="TUS28" s="6"/>
      <c r="TUT28" s="6"/>
      <c r="TUU28" s="6"/>
      <c r="TUV28" s="6"/>
      <c r="TUW28" s="6"/>
      <c r="TUX28" s="6"/>
      <c r="TUY28" s="6"/>
      <c r="TUZ28" s="6"/>
      <c r="TVA28" s="6"/>
      <c r="TVB28" s="6"/>
      <c r="TVC28" s="6"/>
      <c r="TVD28" s="6"/>
      <c r="TVE28" s="6"/>
      <c r="TVF28" s="6"/>
      <c r="TVG28" s="6"/>
      <c r="TVH28" s="6"/>
      <c r="TVI28" s="6"/>
      <c r="TVJ28" s="6"/>
      <c r="TVK28" s="6"/>
      <c r="TVL28" s="6"/>
      <c r="TVM28" s="6"/>
      <c r="TVN28" s="6"/>
      <c r="TVO28" s="6"/>
      <c r="TVP28" s="6"/>
      <c r="TVQ28" s="6"/>
      <c r="TVR28" s="6"/>
      <c r="TVS28" s="6"/>
      <c r="TVT28" s="6"/>
      <c r="TVU28" s="6"/>
      <c r="TVV28" s="6"/>
      <c r="TVW28" s="6"/>
      <c r="TVX28" s="6"/>
      <c r="TVY28" s="6"/>
      <c r="TVZ28" s="6"/>
      <c r="TWA28" s="6"/>
      <c r="TWB28" s="6"/>
      <c r="TWC28" s="6"/>
      <c r="TWD28" s="6"/>
      <c r="TWE28" s="6"/>
      <c r="TWF28" s="6"/>
      <c r="TWG28" s="6"/>
      <c r="TWH28" s="6"/>
      <c r="TWI28" s="6"/>
      <c r="TWJ28" s="6"/>
      <c r="TWK28" s="6"/>
      <c r="TWL28" s="6"/>
      <c r="TWM28" s="6"/>
      <c r="TWN28" s="6"/>
      <c r="TWO28" s="6"/>
      <c r="TWP28" s="6"/>
      <c r="TWQ28" s="6"/>
      <c r="TWR28" s="6"/>
      <c r="TWS28" s="6"/>
      <c r="TWT28" s="6"/>
      <c r="TWU28" s="6"/>
      <c r="TWV28" s="6"/>
      <c r="TWW28" s="6"/>
      <c r="TWX28" s="6"/>
      <c r="TWY28" s="6"/>
      <c r="TWZ28" s="6"/>
      <c r="TXA28" s="6"/>
      <c r="TXB28" s="6"/>
      <c r="TXC28" s="6"/>
      <c r="TXD28" s="6"/>
      <c r="TXE28" s="6"/>
      <c r="TXF28" s="6"/>
      <c r="TXG28" s="6"/>
      <c r="TXH28" s="6"/>
      <c r="TXI28" s="6"/>
      <c r="TXJ28" s="6"/>
      <c r="TXK28" s="6"/>
      <c r="TXL28" s="6"/>
      <c r="TXM28" s="6"/>
      <c r="TXN28" s="6"/>
      <c r="TXO28" s="6"/>
      <c r="TXP28" s="6"/>
      <c r="TXQ28" s="6"/>
      <c r="TXR28" s="6"/>
      <c r="TXS28" s="6"/>
      <c r="TXT28" s="6"/>
      <c r="TXU28" s="6"/>
      <c r="TXV28" s="6"/>
      <c r="TXW28" s="6"/>
      <c r="TXX28" s="6"/>
      <c r="TXY28" s="6"/>
      <c r="TXZ28" s="6"/>
      <c r="TYA28" s="6"/>
      <c r="TYB28" s="6"/>
      <c r="TYC28" s="6"/>
      <c r="TYD28" s="6"/>
      <c r="TYE28" s="6"/>
      <c r="TYF28" s="6"/>
      <c r="TYG28" s="6"/>
      <c r="TYH28" s="6"/>
      <c r="TYI28" s="6"/>
      <c r="TYJ28" s="6"/>
      <c r="TYK28" s="6"/>
      <c r="TYL28" s="6"/>
      <c r="TYM28" s="6"/>
      <c r="TYN28" s="6"/>
      <c r="TYO28" s="6"/>
      <c r="TYP28" s="6"/>
      <c r="TYQ28" s="6"/>
      <c r="TYR28" s="6"/>
      <c r="TYS28" s="6"/>
      <c r="TYT28" s="6"/>
      <c r="TYU28" s="6"/>
      <c r="TYV28" s="6"/>
      <c r="TYW28" s="6"/>
      <c r="TYX28" s="6"/>
      <c r="TYY28" s="6"/>
      <c r="TYZ28" s="6"/>
      <c r="TZA28" s="6"/>
      <c r="TZB28" s="6"/>
      <c r="TZC28" s="6"/>
      <c r="TZD28" s="6"/>
      <c r="TZE28" s="6"/>
      <c r="TZF28" s="6"/>
      <c r="TZG28" s="6"/>
      <c r="TZH28" s="6"/>
      <c r="TZI28" s="6"/>
      <c r="TZJ28" s="6"/>
      <c r="TZK28" s="6"/>
      <c r="TZL28" s="6"/>
      <c r="TZM28" s="6"/>
      <c r="TZN28" s="6"/>
      <c r="TZO28" s="6"/>
      <c r="TZP28" s="6"/>
      <c r="TZQ28" s="6"/>
      <c r="TZR28" s="6"/>
      <c r="TZS28" s="6"/>
      <c r="TZT28" s="6"/>
      <c r="TZU28" s="6"/>
      <c r="TZV28" s="6"/>
      <c r="TZW28" s="6"/>
      <c r="TZX28" s="6"/>
      <c r="TZY28" s="6"/>
      <c r="TZZ28" s="6"/>
      <c r="UAA28" s="6"/>
      <c r="UAB28" s="6"/>
      <c r="UAC28" s="6"/>
      <c r="UAD28" s="6"/>
      <c r="UAE28" s="6"/>
      <c r="UAF28" s="6"/>
      <c r="UAG28" s="6"/>
      <c r="UAH28" s="6"/>
      <c r="UAI28" s="6"/>
      <c r="UAJ28" s="6"/>
      <c r="UAK28" s="6"/>
      <c r="UAL28" s="6"/>
      <c r="UAM28" s="6"/>
      <c r="UAN28" s="6"/>
      <c r="UAO28" s="6"/>
      <c r="UAP28" s="6"/>
      <c r="UAQ28" s="6"/>
      <c r="UAR28" s="6"/>
      <c r="UAS28" s="6"/>
      <c r="UAT28" s="6"/>
      <c r="UAU28" s="6"/>
      <c r="UAV28" s="6"/>
      <c r="UAW28" s="6"/>
      <c r="UAX28" s="6"/>
      <c r="UAY28" s="6"/>
      <c r="UAZ28" s="6"/>
      <c r="UBA28" s="6"/>
      <c r="UBB28" s="6"/>
      <c r="UBC28" s="6"/>
      <c r="UBD28" s="6"/>
      <c r="UBE28" s="6"/>
      <c r="UBF28" s="6"/>
      <c r="UBG28" s="6"/>
      <c r="UBH28" s="6"/>
      <c r="UBI28" s="6"/>
      <c r="UBJ28" s="6"/>
      <c r="UBK28" s="6"/>
      <c r="UBL28" s="6"/>
      <c r="UBM28" s="6"/>
      <c r="UBN28" s="6"/>
      <c r="UBO28" s="6"/>
      <c r="UBP28" s="6"/>
      <c r="UBQ28" s="6"/>
      <c r="UBR28" s="6"/>
      <c r="UBS28" s="6"/>
      <c r="UBT28" s="6"/>
      <c r="UBU28" s="6"/>
      <c r="UBV28" s="6"/>
      <c r="UBW28" s="6"/>
      <c r="UBX28" s="6"/>
      <c r="UBY28" s="6"/>
      <c r="UBZ28" s="6"/>
      <c r="UCA28" s="6"/>
      <c r="UCB28" s="6"/>
      <c r="UCC28" s="6"/>
      <c r="UCD28" s="6"/>
      <c r="UCE28" s="6"/>
      <c r="UCF28" s="6"/>
      <c r="UCG28" s="6"/>
      <c r="UCH28" s="6"/>
      <c r="UCI28" s="6"/>
      <c r="UCJ28" s="6"/>
      <c r="UCK28" s="6"/>
      <c r="UCL28" s="6"/>
      <c r="UCM28" s="6"/>
      <c r="UCN28" s="6"/>
      <c r="UCO28" s="6"/>
      <c r="UCP28" s="6"/>
      <c r="UCQ28" s="6"/>
      <c r="UCR28" s="6"/>
      <c r="UCS28" s="6"/>
      <c r="UCT28" s="6"/>
      <c r="UCU28" s="6"/>
      <c r="UCV28" s="6"/>
      <c r="UCW28" s="6"/>
      <c r="UCX28" s="6"/>
      <c r="UCY28" s="6"/>
      <c r="UCZ28" s="6"/>
      <c r="UDA28" s="6"/>
      <c r="UDB28" s="6"/>
      <c r="UDC28" s="6"/>
      <c r="UDD28" s="6"/>
      <c r="UDE28" s="6"/>
      <c r="UDF28" s="6"/>
      <c r="UDG28" s="6"/>
      <c r="UDH28" s="6"/>
      <c r="UDI28" s="6"/>
      <c r="UDJ28" s="6"/>
      <c r="UDK28" s="6"/>
      <c r="UDL28" s="6"/>
      <c r="UDM28" s="6"/>
      <c r="UDN28" s="6"/>
      <c r="UDO28" s="6"/>
      <c r="UDP28" s="6"/>
      <c r="UDQ28" s="6"/>
      <c r="UDR28" s="6"/>
      <c r="UDS28" s="6"/>
      <c r="UDT28" s="6"/>
      <c r="UDU28" s="6"/>
      <c r="UDV28" s="6"/>
      <c r="UDW28" s="6"/>
      <c r="UDX28" s="6"/>
      <c r="UDY28" s="6"/>
      <c r="UDZ28" s="6"/>
      <c r="UEA28" s="6"/>
      <c r="UEB28" s="6"/>
      <c r="UEC28" s="6"/>
      <c r="UED28" s="6"/>
      <c r="UEE28" s="6"/>
      <c r="UEF28" s="6"/>
      <c r="UEG28" s="6"/>
      <c r="UEH28" s="6"/>
      <c r="UEI28" s="6"/>
      <c r="UEJ28" s="6"/>
      <c r="UEK28" s="6"/>
      <c r="UEL28" s="6"/>
      <c r="UEM28" s="6"/>
      <c r="UEN28" s="6"/>
      <c r="UEO28" s="6"/>
      <c r="UEP28" s="6"/>
      <c r="UEQ28" s="6"/>
      <c r="UER28" s="6"/>
      <c r="UES28" s="6"/>
      <c r="UET28" s="6"/>
      <c r="UEU28" s="6"/>
      <c r="UEV28" s="6"/>
      <c r="UEW28" s="6"/>
      <c r="UEX28" s="6"/>
      <c r="UEY28" s="6"/>
      <c r="UEZ28" s="6"/>
      <c r="UFA28" s="6"/>
      <c r="UFB28" s="6"/>
      <c r="UFC28" s="6"/>
      <c r="UFD28" s="6"/>
      <c r="UFE28" s="6"/>
      <c r="UFF28" s="6"/>
      <c r="UFG28" s="6"/>
      <c r="UFH28" s="6"/>
      <c r="UFI28" s="6"/>
      <c r="UFJ28" s="6"/>
      <c r="UFK28" s="6"/>
      <c r="UFL28" s="6"/>
      <c r="UFM28" s="6"/>
      <c r="UFN28" s="6"/>
      <c r="UFO28" s="6"/>
      <c r="UFP28" s="6"/>
      <c r="UFQ28" s="6"/>
      <c r="UFR28" s="6"/>
      <c r="UFS28" s="6"/>
      <c r="UFT28" s="6"/>
      <c r="UFU28" s="6"/>
      <c r="UFV28" s="6"/>
      <c r="UFW28" s="6"/>
      <c r="UFX28" s="6"/>
      <c r="UFY28" s="6"/>
      <c r="UFZ28" s="6"/>
      <c r="UGA28" s="6"/>
      <c r="UGB28" s="6"/>
      <c r="UGC28" s="6"/>
      <c r="UGD28" s="6"/>
      <c r="UGE28" s="6"/>
      <c r="UGF28" s="6"/>
      <c r="UGG28" s="6"/>
      <c r="UGH28" s="6"/>
      <c r="UGI28" s="6"/>
      <c r="UGJ28" s="6"/>
      <c r="UGK28" s="6"/>
      <c r="UGL28" s="6"/>
      <c r="UGM28" s="6"/>
      <c r="UGN28" s="6"/>
      <c r="UGO28" s="6"/>
      <c r="UGP28" s="6"/>
      <c r="UGQ28" s="6"/>
      <c r="UGR28" s="6"/>
      <c r="UGS28" s="6"/>
      <c r="UGT28" s="6"/>
      <c r="UGU28" s="6"/>
      <c r="UGV28" s="6"/>
      <c r="UGW28" s="6"/>
      <c r="UGX28" s="6"/>
      <c r="UGY28" s="6"/>
      <c r="UGZ28" s="6"/>
      <c r="UHA28" s="6"/>
      <c r="UHB28" s="6"/>
      <c r="UHC28" s="6"/>
      <c r="UHD28" s="6"/>
      <c r="UHE28" s="6"/>
      <c r="UHF28" s="6"/>
      <c r="UHG28" s="6"/>
      <c r="UHH28" s="6"/>
      <c r="UHI28" s="6"/>
      <c r="UHJ28" s="6"/>
      <c r="UHK28" s="6"/>
      <c r="UHL28" s="6"/>
      <c r="UHM28" s="6"/>
      <c r="UHN28" s="6"/>
      <c r="UHO28" s="6"/>
      <c r="UHP28" s="6"/>
      <c r="UHQ28" s="6"/>
      <c r="UHR28" s="6"/>
      <c r="UHS28" s="6"/>
      <c r="UHT28" s="6"/>
      <c r="UHU28" s="6"/>
      <c r="UHV28" s="6"/>
      <c r="UHW28" s="6"/>
      <c r="UHX28" s="6"/>
      <c r="UHY28" s="6"/>
      <c r="UHZ28" s="6"/>
      <c r="UIA28" s="6"/>
      <c r="UIB28" s="6"/>
      <c r="UIC28" s="6"/>
      <c r="UID28" s="6"/>
      <c r="UIE28" s="6"/>
      <c r="UIF28" s="6"/>
      <c r="UIG28" s="6"/>
      <c r="UIH28" s="6"/>
      <c r="UII28" s="6"/>
      <c r="UIJ28" s="6"/>
      <c r="UIK28" s="6"/>
      <c r="UIL28" s="6"/>
      <c r="UIM28" s="6"/>
      <c r="UIN28" s="6"/>
      <c r="UIO28" s="6"/>
      <c r="UIP28" s="6"/>
      <c r="UIQ28" s="6"/>
      <c r="UIR28" s="6"/>
      <c r="UIS28" s="6"/>
      <c r="UIT28" s="6"/>
      <c r="UIU28" s="6"/>
      <c r="UIV28" s="6"/>
      <c r="UIW28" s="6"/>
      <c r="UIX28" s="6"/>
      <c r="UIY28" s="6"/>
      <c r="UIZ28" s="6"/>
      <c r="UJA28" s="6"/>
      <c r="UJB28" s="6"/>
      <c r="UJC28" s="6"/>
      <c r="UJD28" s="6"/>
      <c r="UJE28" s="6"/>
      <c r="UJF28" s="6"/>
      <c r="UJG28" s="6"/>
      <c r="UJH28" s="6"/>
      <c r="UJI28" s="6"/>
      <c r="UJJ28" s="6"/>
      <c r="UJK28" s="6"/>
      <c r="UJL28" s="6"/>
      <c r="UJM28" s="6"/>
      <c r="UJN28" s="6"/>
      <c r="UJO28" s="6"/>
      <c r="UJP28" s="6"/>
      <c r="UJQ28" s="6"/>
      <c r="UJR28" s="6"/>
      <c r="UJS28" s="6"/>
      <c r="UJT28" s="6"/>
      <c r="UJU28" s="6"/>
      <c r="UJV28" s="6"/>
      <c r="UJW28" s="6"/>
      <c r="UJX28" s="6"/>
      <c r="UJY28" s="6"/>
      <c r="UJZ28" s="6"/>
      <c r="UKA28" s="6"/>
      <c r="UKB28" s="6"/>
      <c r="UKC28" s="6"/>
      <c r="UKD28" s="6"/>
      <c r="UKE28" s="6"/>
      <c r="UKF28" s="6"/>
      <c r="UKG28" s="6"/>
      <c r="UKH28" s="6"/>
      <c r="UKI28" s="6"/>
      <c r="UKJ28" s="6"/>
      <c r="UKK28" s="6"/>
      <c r="UKL28" s="6"/>
      <c r="UKM28" s="6"/>
      <c r="UKN28" s="6"/>
      <c r="UKO28" s="6"/>
      <c r="UKP28" s="6"/>
      <c r="UKQ28" s="6"/>
      <c r="UKR28" s="6"/>
      <c r="UKS28" s="6"/>
      <c r="UKT28" s="6"/>
      <c r="UKU28" s="6"/>
      <c r="UKV28" s="6"/>
      <c r="UKW28" s="6"/>
      <c r="UKX28" s="6"/>
      <c r="UKY28" s="6"/>
      <c r="UKZ28" s="6"/>
      <c r="ULA28" s="6"/>
      <c r="ULB28" s="6"/>
      <c r="ULC28" s="6"/>
      <c r="ULD28" s="6"/>
      <c r="ULE28" s="6"/>
      <c r="ULF28" s="6"/>
      <c r="ULG28" s="6"/>
      <c r="ULH28" s="6"/>
      <c r="ULI28" s="6"/>
      <c r="ULJ28" s="6"/>
      <c r="ULK28" s="6"/>
      <c r="ULL28" s="6"/>
      <c r="ULM28" s="6"/>
      <c r="ULN28" s="6"/>
      <c r="ULO28" s="6"/>
      <c r="ULP28" s="6"/>
      <c r="ULQ28" s="6"/>
      <c r="ULR28" s="6"/>
      <c r="ULS28" s="6"/>
      <c r="ULT28" s="6"/>
      <c r="ULU28" s="6"/>
      <c r="ULV28" s="6"/>
      <c r="ULW28" s="6"/>
      <c r="ULX28" s="6"/>
      <c r="ULY28" s="6"/>
      <c r="ULZ28" s="6"/>
      <c r="UMA28" s="6"/>
      <c r="UMB28" s="6"/>
      <c r="UMC28" s="6"/>
      <c r="UMD28" s="6"/>
      <c r="UME28" s="6"/>
      <c r="UMF28" s="6"/>
      <c r="UMG28" s="6"/>
      <c r="UMH28" s="6"/>
      <c r="UMI28" s="6"/>
      <c r="UMJ28" s="6"/>
      <c r="UMK28" s="6"/>
      <c r="UML28" s="6"/>
      <c r="UMM28" s="6"/>
      <c r="UMN28" s="6"/>
      <c r="UMO28" s="6"/>
      <c r="UMP28" s="6"/>
      <c r="UMQ28" s="6"/>
      <c r="UMR28" s="6"/>
      <c r="UMS28" s="6"/>
      <c r="UMT28" s="6"/>
      <c r="UMU28" s="6"/>
      <c r="UMV28" s="6"/>
      <c r="UMW28" s="6"/>
      <c r="UMX28" s="6"/>
      <c r="UMY28" s="6"/>
      <c r="UMZ28" s="6"/>
      <c r="UNA28" s="6"/>
      <c r="UNB28" s="6"/>
      <c r="UNC28" s="6"/>
      <c r="UND28" s="6"/>
      <c r="UNE28" s="6"/>
      <c r="UNF28" s="6"/>
      <c r="UNG28" s="6"/>
      <c r="UNH28" s="6"/>
      <c r="UNI28" s="6"/>
      <c r="UNJ28" s="6"/>
      <c r="UNK28" s="6"/>
      <c r="UNL28" s="6"/>
      <c r="UNM28" s="6"/>
      <c r="UNN28" s="6"/>
      <c r="UNO28" s="6"/>
      <c r="UNP28" s="6"/>
      <c r="UNQ28" s="6"/>
      <c r="UNR28" s="6"/>
      <c r="UNS28" s="6"/>
      <c r="UNT28" s="6"/>
      <c r="UNU28" s="6"/>
      <c r="UNV28" s="6"/>
      <c r="UNW28" s="6"/>
      <c r="UNX28" s="6"/>
      <c r="UNY28" s="6"/>
      <c r="UNZ28" s="6"/>
      <c r="UOA28" s="6"/>
      <c r="UOB28" s="6"/>
      <c r="UOC28" s="6"/>
      <c r="UOD28" s="6"/>
      <c r="UOE28" s="6"/>
      <c r="UOF28" s="6"/>
      <c r="UOG28" s="6"/>
      <c r="UOH28" s="6"/>
      <c r="UOI28" s="6"/>
      <c r="UOJ28" s="6"/>
      <c r="UOK28" s="6"/>
      <c r="UOL28" s="6"/>
      <c r="UOM28" s="6"/>
      <c r="UON28" s="6"/>
      <c r="UOO28" s="6"/>
      <c r="UOP28" s="6"/>
      <c r="UOQ28" s="6"/>
      <c r="UOR28" s="6"/>
      <c r="UOS28" s="6"/>
      <c r="UOT28" s="6"/>
      <c r="UOU28" s="6"/>
      <c r="UOV28" s="6"/>
      <c r="UOW28" s="6"/>
      <c r="UOX28" s="6"/>
      <c r="UOY28" s="6"/>
      <c r="UOZ28" s="6"/>
      <c r="UPA28" s="6"/>
      <c r="UPB28" s="6"/>
      <c r="UPC28" s="6"/>
      <c r="UPD28" s="6"/>
      <c r="UPE28" s="6"/>
      <c r="UPF28" s="6"/>
      <c r="UPG28" s="6"/>
      <c r="UPH28" s="6"/>
      <c r="UPI28" s="6"/>
      <c r="UPJ28" s="6"/>
      <c r="UPK28" s="6"/>
      <c r="UPL28" s="6"/>
      <c r="UPM28" s="6"/>
      <c r="UPN28" s="6"/>
      <c r="UPO28" s="6"/>
      <c r="UPP28" s="6"/>
      <c r="UPQ28" s="6"/>
      <c r="UPR28" s="6"/>
      <c r="UPS28" s="6"/>
      <c r="UPT28" s="6"/>
      <c r="UPU28" s="6"/>
      <c r="UPV28" s="6"/>
      <c r="UPW28" s="6"/>
      <c r="UPX28" s="6"/>
      <c r="UPY28" s="6"/>
      <c r="UPZ28" s="6"/>
      <c r="UQA28" s="6"/>
      <c r="UQB28" s="6"/>
      <c r="UQC28" s="6"/>
      <c r="UQD28" s="6"/>
      <c r="UQE28" s="6"/>
      <c r="UQF28" s="6"/>
      <c r="UQG28" s="6"/>
      <c r="UQH28" s="6"/>
      <c r="UQI28" s="6"/>
      <c r="UQJ28" s="6"/>
      <c r="UQK28" s="6"/>
      <c r="UQL28" s="6"/>
      <c r="UQM28" s="6"/>
      <c r="UQN28" s="6"/>
      <c r="UQO28" s="6"/>
      <c r="UQP28" s="6"/>
      <c r="UQQ28" s="6"/>
      <c r="UQR28" s="6"/>
      <c r="UQS28" s="6"/>
      <c r="UQT28" s="6"/>
      <c r="UQU28" s="6"/>
      <c r="UQV28" s="6"/>
      <c r="UQW28" s="6"/>
      <c r="UQX28" s="6"/>
      <c r="UQY28" s="6"/>
      <c r="UQZ28" s="6"/>
      <c r="URA28" s="6"/>
      <c r="URB28" s="6"/>
      <c r="URC28" s="6"/>
      <c r="URD28" s="6"/>
      <c r="URE28" s="6"/>
      <c r="URF28" s="6"/>
      <c r="URG28" s="6"/>
      <c r="URH28" s="6"/>
      <c r="URI28" s="6"/>
      <c r="URJ28" s="6"/>
      <c r="URK28" s="6"/>
      <c r="URL28" s="6"/>
      <c r="URM28" s="6"/>
      <c r="URN28" s="6"/>
      <c r="URO28" s="6"/>
      <c r="URP28" s="6"/>
      <c r="URQ28" s="6"/>
      <c r="URR28" s="6"/>
      <c r="URS28" s="6"/>
      <c r="URT28" s="6"/>
      <c r="URU28" s="6"/>
      <c r="URV28" s="6"/>
      <c r="URW28" s="6"/>
      <c r="URX28" s="6"/>
      <c r="URY28" s="6"/>
      <c r="URZ28" s="6"/>
      <c r="USA28" s="6"/>
      <c r="USB28" s="6"/>
      <c r="USC28" s="6"/>
      <c r="USD28" s="6"/>
      <c r="USE28" s="6"/>
      <c r="USF28" s="6"/>
      <c r="USG28" s="6"/>
      <c r="USH28" s="6"/>
      <c r="USI28" s="6"/>
      <c r="USJ28" s="6"/>
      <c r="USK28" s="6"/>
      <c r="USL28" s="6"/>
      <c r="USM28" s="6"/>
      <c r="USN28" s="6"/>
      <c r="USO28" s="6"/>
      <c r="USP28" s="6"/>
      <c r="USQ28" s="6"/>
      <c r="USR28" s="6"/>
      <c r="USS28" s="6"/>
      <c r="UST28" s="6"/>
      <c r="USU28" s="6"/>
      <c r="USV28" s="6"/>
      <c r="USW28" s="6"/>
      <c r="USX28" s="6"/>
      <c r="USY28" s="6"/>
      <c r="USZ28" s="6"/>
      <c r="UTA28" s="6"/>
      <c r="UTB28" s="6"/>
      <c r="UTC28" s="6"/>
      <c r="UTD28" s="6"/>
      <c r="UTE28" s="6"/>
      <c r="UTF28" s="6"/>
      <c r="UTG28" s="6"/>
      <c r="UTH28" s="6"/>
      <c r="UTI28" s="6"/>
      <c r="UTJ28" s="6"/>
      <c r="UTK28" s="6"/>
      <c r="UTL28" s="6"/>
      <c r="UTM28" s="6"/>
      <c r="UTN28" s="6"/>
      <c r="UTO28" s="6"/>
      <c r="UTP28" s="6"/>
      <c r="UTQ28" s="6"/>
      <c r="UTR28" s="6"/>
      <c r="UTS28" s="6"/>
      <c r="UTT28" s="6"/>
      <c r="UTU28" s="6"/>
      <c r="UTV28" s="6"/>
      <c r="UTW28" s="6"/>
      <c r="UTX28" s="6"/>
      <c r="UTY28" s="6"/>
      <c r="UTZ28" s="6"/>
      <c r="UUA28" s="6"/>
      <c r="UUB28" s="6"/>
      <c r="UUC28" s="6"/>
      <c r="UUD28" s="6"/>
      <c r="UUE28" s="6"/>
      <c r="UUF28" s="6"/>
      <c r="UUG28" s="6"/>
      <c r="UUH28" s="6"/>
      <c r="UUI28" s="6"/>
      <c r="UUJ28" s="6"/>
      <c r="UUK28" s="6"/>
      <c r="UUL28" s="6"/>
      <c r="UUM28" s="6"/>
      <c r="UUN28" s="6"/>
      <c r="UUO28" s="6"/>
      <c r="UUP28" s="6"/>
      <c r="UUQ28" s="6"/>
      <c r="UUR28" s="6"/>
      <c r="UUS28" s="6"/>
      <c r="UUT28" s="6"/>
      <c r="UUU28" s="6"/>
      <c r="UUV28" s="6"/>
      <c r="UUW28" s="6"/>
      <c r="UUX28" s="6"/>
      <c r="UUY28" s="6"/>
      <c r="UUZ28" s="6"/>
      <c r="UVA28" s="6"/>
      <c r="UVB28" s="6"/>
      <c r="UVC28" s="6"/>
      <c r="UVD28" s="6"/>
      <c r="UVE28" s="6"/>
      <c r="UVF28" s="6"/>
      <c r="UVG28" s="6"/>
      <c r="UVH28" s="6"/>
      <c r="UVI28" s="6"/>
      <c r="UVJ28" s="6"/>
      <c r="UVK28" s="6"/>
      <c r="UVL28" s="6"/>
      <c r="UVM28" s="6"/>
      <c r="UVN28" s="6"/>
      <c r="UVO28" s="6"/>
      <c r="UVP28" s="6"/>
      <c r="UVQ28" s="6"/>
      <c r="UVR28" s="6"/>
      <c r="UVS28" s="6"/>
      <c r="UVT28" s="6"/>
      <c r="UVU28" s="6"/>
      <c r="UVV28" s="6"/>
      <c r="UVW28" s="6"/>
      <c r="UVX28" s="6"/>
      <c r="UVY28" s="6"/>
      <c r="UVZ28" s="6"/>
      <c r="UWA28" s="6"/>
      <c r="UWB28" s="6"/>
      <c r="UWC28" s="6"/>
      <c r="UWD28" s="6"/>
      <c r="UWE28" s="6"/>
      <c r="UWF28" s="6"/>
      <c r="UWG28" s="6"/>
      <c r="UWH28" s="6"/>
      <c r="UWI28" s="6"/>
      <c r="UWJ28" s="6"/>
      <c r="UWK28" s="6"/>
      <c r="UWL28" s="6"/>
      <c r="UWM28" s="6"/>
      <c r="UWN28" s="6"/>
      <c r="UWO28" s="6"/>
      <c r="UWP28" s="6"/>
      <c r="UWQ28" s="6"/>
      <c r="UWR28" s="6"/>
      <c r="UWS28" s="6"/>
      <c r="UWT28" s="6"/>
      <c r="UWU28" s="6"/>
      <c r="UWV28" s="6"/>
      <c r="UWW28" s="6"/>
      <c r="UWX28" s="6"/>
      <c r="UWY28" s="6"/>
      <c r="UWZ28" s="6"/>
      <c r="UXA28" s="6"/>
      <c r="UXB28" s="6"/>
      <c r="UXC28" s="6"/>
      <c r="UXD28" s="6"/>
      <c r="UXE28" s="6"/>
      <c r="UXF28" s="6"/>
      <c r="UXG28" s="6"/>
      <c r="UXH28" s="6"/>
      <c r="UXI28" s="6"/>
      <c r="UXJ28" s="6"/>
      <c r="UXK28" s="6"/>
      <c r="UXL28" s="6"/>
      <c r="UXM28" s="6"/>
      <c r="UXN28" s="6"/>
      <c r="UXO28" s="6"/>
      <c r="UXP28" s="6"/>
      <c r="UXQ28" s="6"/>
      <c r="UXR28" s="6"/>
      <c r="UXS28" s="6"/>
      <c r="UXT28" s="6"/>
      <c r="UXU28" s="6"/>
      <c r="UXV28" s="6"/>
      <c r="UXW28" s="6"/>
      <c r="UXX28" s="6"/>
      <c r="UXY28" s="6"/>
      <c r="UXZ28" s="6"/>
      <c r="UYA28" s="6"/>
      <c r="UYB28" s="6"/>
      <c r="UYC28" s="6"/>
      <c r="UYD28" s="6"/>
      <c r="UYE28" s="6"/>
      <c r="UYF28" s="6"/>
      <c r="UYG28" s="6"/>
      <c r="UYH28" s="6"/>
      <c r="UYI28" s="6"/>
      <c r="UYJ28" s="6"/>
      <c r="UYK28" s="6"/>
      <c r="UYL28" s="6"/>
      <c r="UYM28" s="6"/>
      <c r="UYN28" s="6"/>
      <c r="UYO28" s="6"/>
      <c r="UYP28" s="6"/>
      <c r="UYQ28" s="6"/>
      <c r="UYR28" s="6"/>
      <c r="UYS28" s="6"/>
      <c r="UYT28" s="6"/>
      <c r="UYU28" s="6"/>
      <c r="UYV28" s="6"/>
      <c r="UYW28" s="6"/>
      <c r="UYX28" s="6"/>
      <c r="UYY28" s="6"/>
      <c r="UYZ28" s="6"/>
      <c r="UZA28" s="6"/>
      <c r="UZB28" s="6"/>
      <c r="UZC28" s="6"/>
      <c r="UZD28" s="6"/>
      <c r="UZE28" s="6"/>
      <c r="UZF28" s="6"/>
      <c r="UZG28" s="6"/>
      <c r="UZH28" s="6"/>
      <c r="UZI28" s="6"/>
      <c r="UZJ28" s="6"/>
      <c r="UZK28" s="6"/>
      <c r="UZL28" s="6"/>
      <c r="UZM28" s="6"/>
      <c r="UZN28" s="6"/>
      <c r="UZO28" s="6"/>
      <c r="UZP28" s="6"/>
      <c r="UZQ28" s="6"/>
      <c r="UZR28" s="6"/>
      <c r="UZS28" s="6"/>
      <c r="UZT28" s="6"/>
      <c r="UZU28" s="6"/>
      <c r="UZV28" s="6"/>
      <c r="UZW28" s="6"/>
      <c r="UZX28" s="6"/>
      <c r="UZY28" s="6"/>
      <c r="UZZ28" s="6"/>
      <c r="VAA28" s="6"/>
      <c r="VAB28" s="6"/>
      <c r="VAC28" s="6"/>
      <c r="VAD28" s="6"/>
      <c r="VAE28" s="6"/>
      <c r="VAF28" s="6"/>
      <c r="VAG28" s="6"/>
      <c r="VAH28" s="6"/>
      <c r="VAI28" s="6"/>
      <c r="VAJ28" s="6"/>
      <c r="VAK28" s="6"/>
      <c r="VAL28" s="6"/>
      <c r="VAM28" s="6"/>
      <c r="VAN28" s="6"/>
      <c r="VAO28" s="6"/>
      <c r="VAP28" s="6"/>
      <c r="VAQ28" s="6"/>
      <c r="VAR28" s="6"/>
      <c r="VAS28" s="6"/>
      <c r="VAT28" s="6"/>
      <c r="VAU28" s="6"/>
      <c r="VAV28" s="6"/>
      <c r="VAW28" s="6"/>
      <c r="VAX28" s="6"/>
      <c r="VAY28" s="6"/>
      <c r="VAZ28" s="6"/>
      <c r="VBA28" s="6"/>
      <c r="VBB28" s="6"/>
      <c r="VBC28" s="6"/>
      <c r="VBD28" s="6"/>
      <c r="VBE28" s="6"/>
      <c r="VBF28" s="6"/>
      <c r="VBG28" s="6"/>
      <c r="VBH28" s="6"/>
      <c r="VBI28" s="6"/>
      <c r="VBJ28" s="6"/>
      <c r="VBK28" s="6"/>
      <c r="VBL28" s="6"/>
      <c r="VBM28" s="6"/>
      <c r="VBN28" s="6"/>
      <c r="VBO28" s="6"/>
      <c r="VBP28" s="6"/>
      <c r="VBQ28" s="6"/>
      <c r="VBR28" s="6"/>
      <c r="VBS28" s="6"/>
      <c r="VBT28" s="6"/>
      <c r="VBU28" s="6"/>
      <c r="VBV28" s="6"/>
      <c r="VBW28" s="6"/>
      <c r="VBX28" s="6"/>
      <c r="VBY28" s="6"/>
      <c r="VBZ28" s="6"/>
      <c r="VCA28" s="6"/>
      <c r="VCB28" s="6"/>
      <c r="VCC28" s="6"/>
      <c r="VCD28" s="6"/>
      <c r="VCE28" s="6"/>
      <c r="VCF28" s="6"/>
      <c r="VCG28" s="6"/>
      <c r="VCH28" s="6"/>
      <c r="VCI28" s="6"/>
      <c r="VCJ28" s="6"/>
      <c r="VCK28" s="6"/>
      <c r="VCL28" s="6"/>
      <c r="VCM28" s="6"/>
      <c r="VCN28" s="6"/>
      <c r="VCO28" s="6"/>
      <c r="VCP28" s="6"/>
      <c r="VCQ28" s="6"/>
      <c r="VCR28" s="6"/>
      <c r="VCS28" s="6"/>
      <c r="VCT28" s="6"/>
      <c r="VCU28" s="6"/>
      <c r="VCV28" s="6"/>
      <c r="VCW28" s="6"/>
      <c r="VCX28" s="6"/>
      <c r="VCY28" s="6"/>
      <c r="VCZ28" s="6"/>
      <c r="VDA28" s="6"/>
      <c r="VDB28" s="6"/>
      <c r="VDC28" s="6"/>
      <c r="VDD28" s="6"/>
      <c r="VDE28" s="6"/>
      <c r="VDF28" s="6"/>
      <c r="VDG28" s="6"/>
      <c r="VDH28" s="6"/>
      <c r="VDI28" s="6"/>
      <c r="VDJ28" s="6"/>
      <c r="VDK28" s="6"/>
      <c r="VDL28" s="6"/>
      <c r="VDM28" s="6"/>
      <c r="VDN28" s="6"/>
      <c r="VDO28" s="6"/>
      <c r="VDP28" s="6"/>
      <c r="VDQ28" s="6"/>
      <c r="VDR28" s="6"/>
      <c r="VDS28" s="6"/>
      <c r="VDT28" s="6"/>
      <c r="VDU28" s="6"/>
      <c r="VDV28" s="6"/>
      <c r="VDW28" s="6"/>
      <c r="VDX28" s="6"/>
      <c r="VDY28" s="6"/>
      <c r="VDZ28" s="6"/>
      <c r="VEA28" s="6"/>
      <c r="VEB28" s="6"/>
      <c r="VEC28" s="6"/>
      <c r="VED28" s="6"/>
      <c r="VEE28" s="6"/>
      <c r="VEF28" s="6"/>
      <c r="VEG28" s="6"/>
      <c r="VEH28" s="6"/>
      <c r="VEI28" s="6"/>
      <c r="VEJ28" s="6"/>
      <c r="VEK28" s="6"/>
      <c r="VEL28" s="6"/>
      <c r="VEM28" s="6"/>
      <c r="VEN28" s="6"/>
      <c r="VEO28" s="6"/>
      <c r="VEP28" s="6"/>
      <c r="VEQ28" s="6"/>
      <c r="VER28" s="6"/>
      <c r="VES28" s="6"/>
      <c r="VET28" s="6"/>
      <c r="VEU28" s="6"/>
      <c r="VEV28" s="6"/>
      <c r="VEW28" s="6"/>
      <c r="VEX28" s="6"/>
      <c r="VEY28" s="6"/>
      <c r="VEZ28" s="6"/>
      <c r="VFA28" s="6"/>
      <c r="VFB28" s="6"/>
      <c r="VFC28" s="6"/>
      <c r="VFD28" s="6"/>
      <c r="VFE28" s="6"/>
      <c r="VFF28" s="6"/>
      <c r="VFG28" s="6"/>
      <c r="VFH28" s="6"/>
      <c r="VFI28" s="6"/>
      <c r="VFJ28" s="6"/>
      <c r="VFK28" s="6"/>
      <c r="VFL28" s="6"/>
      <c r="VFM28" s="6"/>
      <c r="VFN28" s="6"/>
      <c r="VFO28" s="6"/>
      <c r="VFP28" s="6"/>
      <c r="VFQ28" s="6"/>
      <c r="VFR28" s="6"/>
      <c r="VFS28" s="6"/>
      <c r="VFT28" s="6"/>
      <c r="VFU28" s="6"/>
      <c r="VFV28" s="6"/>
      <c r="VFW28" s="6"/>
      <c r="VFX28" s="6"/>
      <c r="VFY28" s="6"/>
      <c r="VFZ28" s="6"/>
      <c r="VGA28" s="6"/>
      <c r="VGB28" s="6"/>
      <c r="VGC28" s="6"/>
      <c r="VGD28" s="6"/>
      <c r="VGE28" s="6"/>
      <c r="VGF28" s="6"/>
      <c r="VGG28" s="6"/>
      <c r="VGH28" s="6"/>
      <c r="VGI28" s="6"/>
      <c r="VGJ28" s="6"/>
      <c r="VGK28" s="6"/>
      <c r="VGL28" s="6"/>
      <c r="VGM28" s="6"/>
      <c r="VGN28" s="6"/>
      <c r="VGO28" s="6"/>
      <c r="VGP28" s="6"/>
      <c r="VGQ28" s="6"/>
      <c r="VGR28" s="6"/>
      <c r="VGS28" s="6"/>
      <c r="VGT28" s="6"/>
      <c r="VGU28" s="6"/>
      <c r="VGV28" s="6"/>
      <c r="VGW28" s="6"/>
      <c r="VGX28" s="6"/>
      <c r="VGY28" s="6"/>
      <c r="VGZ28" s="6"/>
      <c r="VHA28" s="6"/>
      <c r="VHB28" s="6"/>
      <c r="VHC28" s="6"/>
      <c r="VHD28" s="6"/>
      <c r="VHE28" s="6"/>
      <c r="VHF28" s="6"/>
      <c r="VHG28" s="6"/>
      <c r="VHH28" s="6"/>
      <c r="VHI28" s="6"/>
      <c r="VHJ28" s="6"/>
      <c r="VHK28" s="6"/>
      <c r="VHL28" s="6"/>
      <c r="VHM28" s="6"/>
      <c r="VHN28" s="6"/>
      <c r="VHO28" s="6"/>
      <c r="VHP28" s="6"/>
      <c r="VHQ28" s="6"/>
      <c r="VHR28" s="6"/>
      <c r="VHS28" s="6"/>
      <c r="VHT28" s="6"/>
      <c r="VHU28" s="6"/>
      <c r="VHV28" s="6"/>
      <c r="VHW28" s="6"/>
      <c r="VHX28" s="6"/>
      <c r="VHY28" s="6"/>
      <c r="VHZ28" s="6"/>
      <c r="VIA28" s="6"/>
      <c r="VIB28" s="6"/>
      <c r="VIC28" s="6"/>
      <c r="VID28" s="6"/>
      <c r="VIE28" s="6"/>
      <c r="VIF28" s="6"/>
      <c r="VIG28" s="6"/>
      <c r="VIH28" s="6"/>
      <c r="VII28" s="6"/>
      <c r="VIJ28" s="6"/>
      <c r="VIK28" s="6"/>
      <c r="VIL28" s="6"/>
      <c r="VIM28" s="6"/>
      <c r="VIN28" s="6"/>
      <c r="VIO28" s="6"/>
      <c r="VIP28" s="6"/>
      <c r="VIQ28" s="6"/>
      <c r="VIR28" s="6"/>
      <c r="VIS28" s="6"/>
      <c r="VIT28" s="6"/>
      <c r="VIU28" s="6"/>
      <c r="VIV28" s="6"/>
      <c r="VIW28" s="6"/>
      <c r="VIX28" s="6"/>
      <c r="VIY28" s="6"/>
      <c r="VIZ28" s="6"/>
      <c r="VJA28" s="6"/>
      <c r="VJB28" s="6"/>
      <c r="VJC28" s="6"/>
      <c r="VJD28" s="6"/>
      <c r="VJE28" s="6"/>
      <c r="VJF28" s="6"/>
      <c r="VJG28" s="6"/>
      <c r="VJH28" s="6"/>
      <c r="VJI28" s="6"/>
      <c r="VJJ28" s="6"/>
      <c r="VJK28" s="6"/>
      <c r="VJL28" s="6"/>
      <c r="VJM28" s="6"/>
      <c r="VJN28" s="6"/>
      <c r="VJO28" s="6"/>
      <c r="VJP28" s="6"/>
      <c r="VJQ28" s="6"/>
      <c r="VJR28" s="6"/>
      <c r="VJS28" s="6"/>
      <c r="VJT28" s="6"/>
      <c r="VJU28" s="6"/>
      <c r="VJV28" s="6"/>
      <c r="VJW28" s="6"/>
      <c r="VJX28" s="6"/>
      <c r="VJY28" s="6"/>
      <c r="VJZ28" s="6"/>
      <c r="VKA28" s="6"/>
      <c r="VKB28" s="6"/>
      <c r="VKC28" s="6"/>
      <c r="VKD28" s="6"/>
      <c r="VKE28" s="6"/>
      <c r="VKF28" s="6"/>
      <c r="VKG28" s="6"/>
      <c r="VKH28" s="6"/>
      <c r="VKI28" s="6"/>
      <c r="VKJ28" s="6"/>
      <c r="VKK28" s="6"/>
      <c r="VKL28" s="6"/>
      <c r="VKM28" s="6"/>
      <c r="VKN28" s="6"/>
      <c r="VKO28" s="6"/>
      <c r="VKP28" s="6"/>
      <c r="VKQ28" s="6"/>
      <c r="VKR28" s="6"/>
      <c r="VKS28" s="6"/>
      <c r="VKT28" s="6"/>
      <c r="VKU28" s="6"/>
      <c r="VKV28" s="6"/>
      <c r="VKW28" s="6"/>
      <c r="VKX28" s="6"/>
      <c r="VKY28" s="6"/>
      <c r="VKZ28" s="6"/>
      <c r="VLA28" s="6"/>
      <c r="VLB28" s="6"/>
      <c r="VLC28" s="6"/>
      <c r="VLD28" s="6"/>
      <c r="VLE28" s="6"/>
      <c r="VLF28" s="6"/>
      <c r="VLG28" s="6"/>
      <c r="VLH28" s="6"/>
      <c r="VLI28" s="6"/>
      <c r="VLJ28" s="6"/>
      <c r="VLK28" s="6"/>
      <c r="VLL28" s="6"/>
      <c r="VLM28" s="6"/>
      <c r="VLN28" s="6"/>
      <c r="VLO28" s="6"/>
      <c r="VLP28" s="6"/>
      <c r="VLQ28" s="6"/>
      <c r="VLR28" s="6"/>
      <c r="VLS28" s="6"/>
      <c r="VLT28" s="6"/>
      <c r="VLU28" s="6"/>
      <c r="VLV28" s="6"/>
      <c r="VLW28" s="6"/>
      <c r="VLX28" s="6"/>
      <c r="VLY28" s="6"/>
      <c r="VLZ28" s="6"/>
      <c r="VMA28" s="6"/>
      <c r="VMB28" s="6"/>
      <c r="VMC28" s="6"/>
      <c r="VMD28" s="6"/>
      <c r="VME28" s="6"/>
      <c r="VMF28" s="6"/>
      <c r="VMG28" s="6"/>
      <c r="VMH28" s="6"/>
      <c r="VMI28" s="6"/>
      <c r="VMJ28" s="6"/>
      <c r="VMK28" s="6"/>
      <c r="VML28" s="6"/>
      <c r="VMM28" s="6"/>
      <c r="VMN28" s="6"/>
      <c r="VMO28" s="6"/>
      <c r="VMP28" s="6"/>
      <c r="VMQ28" s="6"/>
      <c r="VMR28" s="6"/>
      <c r="VMS28" s="6"/>
      <c r="VMT28" s="6"/>
      <c r="VMU28" s="6"/>
      <c r="VMV28" s="6"/>
      <c r="VMW28" s="6"/>
      <c r="VMX28" s="6"/>
      <c r="VMY28" s="6"/>
      <c r="VMZ28" s="6"/>
      <c r="VNA28" s="6"/>
      <c r="VNB28" s="6"/>
      <c r="VNC28" s="6"/>
      <c r="VND28" s="6"/>
      <c r="VNE28" s="6"/>
      <c r="VNF28" s="6"/>
      <c r="VNG28" s="6"/>
      <c r="VNH28" s="6"/>
      <c r="VNI28" s="6"/>
      <c r="VNJ28" s="6"/>
      <c r="VNK28" s="6"/>
      <c r="VNL28" s="6"/>
      <c r="VNM28" s="6"/>
      <c r="VNN28" s="6"/>
      <c r="VNO28" s="6"/>
      <c r="VNP28" s="6"/>
      <c r="VNQ28" s="6"/>
      <c r="VNR28" s="6"/>
      <c r="VNS28" s="6"/>
      <c r="VNT28" s="6"/>
      <c r="VNU28" s="6"/>
      <c r="VNV28" s="6"/>
      <c r="VNW28" s="6"/>
      <c r="VNX28" s="6"/>
      <c r="VNY28" s="6"/>
      <c r="VNZ28" s="6"/>
      <c r="VOA28" s="6"/>
      <c r="VOB28" s="6"/>
      <c r="VOC28" s="6"/>
      <c r="VOD28" s="6"/>
      <c r="VOE28" s="6"/>
      <c r="VOF28" s="6"/>
      <c r="VOG28" s="6"/>
      <c r="VOH28" s="6"/>
      <c r="VOI28" s="6"/>
      <c r="VOJ28" s="6"/>
      <c r="VOK28" s="6"/>
      <c r="VOL28" s="6"/>
      <c r="VOM28" s="6"/>
      <c r="VON28" s="6"/>
      <c r="VOO28" s="6"/>
      <c r="VOP28" s="6"/>
      <c r="VOQ28" s="6"/>
      <c r="VOR28" s="6"/>
      <c r="VOS28" s="6"/>
      <c r="VOT28" s="6"/>
      <c r="VOU28" s="6"/>
      <c r="VOV28" s="6"/>
      <c r="VOW28" s="6"/>
      <c r="VOX28" s="6"/>
      <c r="VOY28" s="6"/>
      <c r="VOZ28" s="6"/>
      <c r="VPA28" s="6"/>
      <c r="VPB28" s="6"/>
      <c r="VPC28" s="6"/>
      <c r="VPD28" s="6"/>
      <c r="VPE28" s="6"/>
      <c r="VPF28" s="6"/>
      <c r="VPG28" s="6"/>
      <c r="VPH28" s="6"/>
      <c r="VPI28" s="6"/>
      <c r="VPJ28" s="6"/>
      <c r="VPK28" s="6"/>
      <c r="VPL28" s="6"/>
      <c r="VPM28" s="6"/>
      <c r="VPN28" s="6"/>
      <c r="VPO28" s="6"/>
      <c r="VPP28" s="6"/>
      <c r="VPQ28" s="6"/>
      <c r="VPR28" s="6"/>
      <c r="VPS28" s="6"/>
      <c r="VPT28" s="6"/>
      <c r="VPU28" s="6"/>
      <c r="VPV28" s="6"/>
      <c r="VPW28" s="6"/>
      <c r="VPX28" s="6"/>
      <c r="VPY28" s="6"/>
      <c r="VPZ28" s="6"/>
      <c r="VQA28" s="6"/>
      <c r="VQB28" s="6"/>
      <c r="VQC28" s="6"/>
      <c r="VQD28" s="6"/>
      <c r="VQE28" s="6"/>
      <c r="VQF28" s="6"/>
      <c r="VQG28" s="6"/>
      <c r="VQH28" s="6"/>
      <c r="VQI28" s="6"/>
      <c r="VQJ28" s="6"/>
      <c r="VQK28" s="6"/>
      <c r="VQL28" s="6"/>
      <c r="VQM28" s="6"/>
      <c r="VQN28" s="6"/>
      <c r="VQO28" s="6"/>
      <c r="VQP28" s="6"/>
      <c r="VQQ28" s="6"/>
      <c r="VQR28" s="6"/>
      <c r="VQS28" s="6"/>
      <c r="VQT28" s="6"/>
      <c r="VQU28" s="6"/>
      <c r="VQV28" s="6"/>
      <c r="VQW28" s="6"/>
      <c r="VQX28" s="6"/>
      <c r="VQY28" s="6"/>
      <c r="VQZ28" s="6"/>
      <c r="VRA28" s="6"/>
      <c r="VRB28" s="6"/>
      <c r="VRC28" s="6"/>
      <c r="VRD28" s="6"/>
      <c r="VRE28" s="6"/>
      <c r="VRF28" s="6"/>
      <c r="VRG28" s="6"/>
      <c r="VRH28" s="6"/>
      <c r="VRI28" s="6"/>
      <c r="VRJ28" s="6"/>
      <c r="VRK28" s="6"/>
      <c r="VRL28" s="6"/>
      <c r="VRM28" s="6"/>
      <c r="VRN28" s="6"/>
      <c r="VRO28" s="6"/>
      <c r="VRP28" s="6"/>
      <c r="VRQ28" s="6"/>
      <c r="VRR28" s="6"/>
      <c r="VRS28" s="6"/>
      <c r="VRT28" s="6"/>
      <c r="VRU28" s="6"/>
      <c r="VRV28" s="6"/>
      <c r="VRW28" s="6"/>
      <c r="VRX28" s="6"/>
      <c r="VRY28" s="6"/>
      <c r="VRZ28" s="6"/>
      <c r="VSA28" s="6"/>
      <c r="VSB28" s="6"/>
      <c r="VSC28" s="6"/>
      <c r="VSD28" s="6"/>
      <c r="VSE28" s="6"/>
      <c r="VSF28" s="6"/>
      <c r="VSG28" s="6"/>
      <c r="VSH28" s="6"/>
      <c r="VSI28" s="6"/>
      <c r="VSJ28" s="6"/>
      <c r="VSK28" s="6"/>
      <c r="VSL28" s="6"/>
      <c r="VSM28" s="6"/>
      <c r="VSN28" s="6"/>
      <c r="VSO28" s="6"/>
      <c r="VSP28" s="6"/>
      <c r="VSQ28" s="6"/>
      <c r="VSR28" s="6"/>
      <c r="VSS28" s="6"/>
      <c r="VST28" s="6"/>
      <c r="VSU28" s="6"/>
      <c r="VSV28" s="6"/>
      <c r="VSW28" s="6"/>
      <c r="VSX28" s="6"/>
      <c r="VSY28" s="6"/>
      <c r="VSZ28" s="6"/>
      <c r="VTA28" s="6"/>
      <c r="VTB28" s="6"/>
      <c r="VTC28" s="6"/>
      <c r="VTD28" s="6"/>
      <c r="VTE28" s="6"/>
      <c r="VTF28" s="6"/>
      <c r="VTG28" s="6"/>
      <c r="VTH28" s="6"/>
      <c r="VTI28" s="6"/>
      <c r="VTJ28" s="6"/>
      <c r="VTK28" s="6"/>
      <c r="VTL28" s="6"/>
      <c r="VTM28" s="6"/>
      <c r="VTN28" s="6"/>
      <c r="VTO28" s="6"/>
      <c r="VTP28" s="6"/>
      <c r="VTQ28" s="6"/>
      <c r="VTR28" s="6"/>
      <c r="VTS28" s="6"/>
      <c r="VTT28" s="6"/>
      <c r="VTU28" s="6"/>
      <c r="VTV28" s="6"/>
      <c r="VTW28" s="6"/>
      <c r="VTX28" s="6"/>
      <c r="VTY28" s="6"/>
      <c r="VTZ28" s="6"/>
      <c r="VUA28" s="6"/>
      <c r="VUB28" s="6"/>
      <c r="VUC28" s="6"/>
      <c r="VUD28" s="6"/>
      <c r="VUE28" s="6"/>
      <c r="VUF28" s="6"/>
      <c r="VUG28" s="6"/>
      <c r="VUH28" s="6"/>
      <c r="VUI28" s="6"/>
      <c r="VUJ28" s="6"/>
      <c r="VUK28" s="6"/>
      <c r="VUL28" s="6"/>
      <c r="VUM28" s="6"/>
      <c r="VUN28" s="6"/>
      <c r="VUO28" s="6"/>
      <c r="VUP28" s="6"/>
      <c r="VUQ28" s="6"/>
      <c r="VUR28" s="6"/>
      <c r="VUS28" s="6"/>
      <c r="VUT28" s="6"/>
      <c r="VUU28" s="6"/>
      <c r="VUV28" s="6"/>
      <c r="VUW28" s="6"/>
      <c r="VUX28" s="6"/>
      <c r="VUY28" s="6"/>
      <c r="VUZ28" s="6"/>
      <c r="VVA28" s="6"/>
      <c r="VVB28" s="6"/>
      <c r="VVC28" s="6"/>
      <c r="VVD28" s="6"/>
      <c r="VVE28" s="6"/>
      <c r="VVF28" s="6"/>
      <c r="VVG28" s="6"/>
      <c r="VVH28" s="6"/>
      <c r="VVI28" s="6"/>
      <c r="VVJ28" s="6"/>
      <c r="VVK28" s="6"/>
      <c r="VVL28" s="6"/>
      <c r="VVM28" s="6"/>
      <c r="VVN28" s="6"/>
      <c r="VVO28" s="6"/>
      <c r="VVP28" s="6"/>
      <c r="VVQ28" s="6"/>
      <c r="VVR28" s="6"/>
      <c r="VVS28" s="6"/>
      <c r="VVT28" s="6"/>
      <c r="VVU28" s="6"/>
      <c r="VVV28" s="6"/>
      <c r="VVW28" s="6"/>
      <c r="VVX28" s="6"/>
      <c r="VVY28" s="6"/>
      <c r="VVZ28" s="6"/>
      <c r="VWA28" s="6"/>
      <c r="VWB28" s="6"/>
      <c r="VWC28" s="6"/>
      <c r="VWD28" s="6"/>
      <c r="VWE28" s="6"/>
      <c r="VWF28" s="6"/>
      <c r="VWG28" s="6"/>
      <c r="VWH28" s="6"/>
      <c r="VWI28" s="6"/>
      <c r="VWJ28" s="6"/>
      <c r="VWK28" s="6"/>
      <c r="VWL28" s="6"/>
      <c r="VWM28" s="6"/>
      <c r="VWN28" s="6"/>
      <c r="VWO28" s="6"/>
      <c r="VWP28" s="6"/>
      <c r="VWQ28" s="6"/>
      <c r="VWR28" s="6"/>
      <c r="VWS28" s="6"/>
      <c r="VWT28" s="6"/>
      <c r="VWU28" s="6"/>
      <c r="VWV28" s="6"/>
      <c r="VWW28" s="6"/>
      <c r="VWX28" s="6"/>
      <c r="VWY28" s="6"/>
      <c r="VWZ28" s="6"/>
      <c r="VXA28" s="6"/>
      <c r="VXB28" s="6"/>
      <c r="VXC28" s="6"/>
      <c r="VXD28" s="6"/>
      <c r="VXE28" s="6"/>
      <c r="VXF28" s="6"/>
      <c r="VXG28" s="6"/>
      <c r="VXH28" s="6"/>
      <c r="VXI28" s="6"/>
      <c r="VXJ28" s="6"/>
      <c r="VXK28" s="6"/>
      <c r="VXL28" s="6"/>
      <c r="VXM28" s="6"/>
      <c r="VXN28" s="6"/>
      <c r="VXO28" s="6"/>
      <c r="VXP28" s="6"/>
      <c r="VXQ28" s="6"/>
      <c r="VXR28" s="6"/>
      <c r="VXS28" s="6"/>
      <c r="VXT28" s="6"/>
      <c r="VXU28" s="6"/>
      <c r="VXV28" s="6"/>
      <c r="VXW28" s="6"/>
      <c r="VXX28" s="6"/>
      <c r="VXY28" s="6"/>
      <c r="VXZ28" s="6"/>
      <c r="VYA28" s="6"/>
      <c r="VYB28" s="6"/>
      <c r="VYC28" s="6"/>
      <c r="VYD28" s="6"/>
      <c r="VYE28" s="6"/>
      <c r="VYF28" s="6"/>
      <c r="VYG28" s="6"/>
      <c r="VYH28" s="6"/>
      <c r="VYI28" s="6"/>
      <c r="VYJ28" s="6"/>
      <c r="VYK28" s="6"/>
      <c r="VYL28" s="6"/>
      <c r="VYM28" s="6"/>
      <c r="VYN28" s="6"/>
      <c r="VYO28" s="6"/>
      <c r="VYP28" s="6"/>
      <c r="VYQ28" s="6"/>
      <c r="VYR28" s="6"/>
      <c r="VYS28" s="6"/>
      <c r="VYT28" s="6"/>
      <c r="VYU28" s="6"/>
      <c r="VYV28" s="6"/>
      <c r="VYW28" s="6"/>
      <c r="VYX28" s="6"/>
      <c r="VYY28" s="6"/>
      <c r="VYZ28" s="6"/>
      <c r="VZA28" s="6"/>
      <c r="VZB28" s="6"/>
      <c r="VZC28" s="6"/>
      <c r="VZD28" s="6"/>
      <c r="VZE28" s="6"/>
      <c r="VZF28" s="6"/>
      <c r="VZG28" s="6"/>
      <c r="VZH28" s="6"/>
      <c r="VZI28" s="6"/>
      <c r="VZJ28" s="6"/>
      <c r="VZK28" s="6"/>
      <c r="VZL28" s="6"/>
      <c r="VZM28" s="6"/>
      <c r="VZN28" s="6"/>
      <c r="VZO28" s="6"/>
      <c r="VZP28" s="6"/>
      <c r="VZQ28" s="6"/>
      <c r="VZR28" s="6"/>
      <c r="VZS28" s="6"/>
      <c r="VZT28" s="6"/>
      <c r="VZU28" s="6"/>
      <c r="VZV28" s="6"/>
      <c r="VZW28" s="6"/>
      <c r="VZX28" s="6"/>
      <c r="VZY28" s="6"/>
      <c r="VZZ28" s="6"/>
      <c r="WAA28" s="6"/>
      <c r="WAB28" s="6"/>
      <c r="WAC28" s="6"/>
      <c r="WAD28" s="6"/>
      <c r="WAE28" s="6"/>
      <c r="WAF28" s="6"/>
      <c r="WAG28" s="6"/>
      <c r="WAH28" s="6"/>
      <c r="WAI28" s="6"/>
      <c r="WAJ28" s="6"/>
      <c r="WAK28" s="6"/>
      <c r="WAL28" s="6"/>
      <c r="WAM28" s="6"/>
      <c r="WAN28" s="6"/>
      <c r="WAO28" s="6"/>
      <c r="WAP28" s="6"/>
      <c r="WAQ28" s="6"/>
      <c r="WAR28" s="6"/>
      <c r="WAS28" s="6"/>
      <c r="WAT28" s="6"/>
      <c r="WAU28" s="6"/>
      <c r="WAV28" s="6"/>
      <c r="WAW28" s="6"/>
      <c r="WAX28" s="6"/>
      <c r="WAY28" s="6"/>
      <c r="WAZ28" s="6"/>
      <c r="WBA28" s="6"/>
      <c r="WBB28" s="6"/>
      <c r="WBC28" s="6"/>
      <c r="WBD28" s="6"/>
      <c r="WBE28" s="6"/>
      <c r="WBF28" s="6"/>
      <c r="WBG28" s="6"/>
      <c r="WBH28" s="6"/>
      <c r="WBI28" s="6"/>
      <c r="WBJ28" s="6"/>
      <c r="WBK28" s="6"/>
      <c r="WBL28" s="6"/>
      <c r="WBM28" s="6"/>
      <c r="WBN28" s="6"/>
      <c r="WBO28" s="6"/>
      <c r="WBP28" s="6"/>
      <c r="WBQ28" s="6"/>
      <c r="WBR28" s="6"/>
      <c r="WBS28" s="6"/>
      <c r="WBT28" s="6"/>
      <c r="WBU28" s="6"/>
      <c r="WBV28" s="6"/>
      <c r="WBW28" s="6"/>
      <c r="WBX28" s="6"/>
      <c r="WBY28" s="6"/>
      <c r="WBZ28" s="6"/>
      <c r="WCA28" s="6"/>
      <c r="WCB28" s="6"/>
      <c r="WCC28" s="6"/>
      <c r="WCD28" s="6"/>
      <c r="WCE28" s="6"/>
      <c r="WCF28" s="6"/>
      <c r="WCG28" s="6"/>
      <c r="WCH28" s="6"/>
      <c r="WCI28" s="6"/>
      <c r="WCJ28" s="6"/>
      <c r="WCK28" s="6"/>
      <c r="WCL28" s="6"/>
      <c r="WCM28" s="6"/>
      <c r="WCN28" s="6"/>
      <c r="WCO28" s="6"/>
      <c r="WCP28" s="6"/>
      <c r="WCQ28" s="6"/>
      <c r="WCR28" s="6"/>
      <c r="WCS28" s="6"/>
      <c r="WCT28" s="6"/>
      <c r="WCU28" s="6"/>
      <c r="WCV28" s="6"/>
      <c r="WCW28" s="6"/>
      <c r="WCX28" s="6"/>
      <c r="WCY28" s="6"/>
      <c r="WCZ28" s="6"/>
      <c r="WDA28" s="6"/>
      <c r="WDB28" s="6"/>
      <c r="WDC28" s="6"/>
      <c r="WDD28" s="6"/>
      <c r="WDE28" s="6"/>
      <c r="WDF28" s="6"/>
      <c r="WDG28" s="6"/>
      <c r="WDH28" s="6"/>
      <c r="WDI28" s="6"/>
      <c r="WDJ28" s="6"/>
      <c r="WDK28" s="6"/>
      <c r="WDL28" s="6"/>
      <c r="WDM28" s="6"/>
      <c r="WDN28" s="6"/>
      <c r="WDO28" s="6"/>
      <c r="WDP28" s="6"/>
      <c r="WDQ28" s="6"/>
      <c r="WDR28" s="6"/>
      <c r="WDS28" s="6"/>
      <c r="WDT28" s="6"/>
      <c r="WDU28" s="6"/>
      <c r="WDV28" s="6"/>
      <c r="WDW28" s="6"/>
      <c r="WDX28" s="6"/>
      <c r="WDY28" s="6"/>
      <c r="WDZ28" s="6"/>
      <c r="WEA28" s="6"/>
      <c r="WEB28" s="6"/>
      <c r="WEC28" s="6"/>
      <c r="WED28" s="6"/>
      <c r="WEE28" s="6"/>
      <c r="WEF28" s="6"/>
      <c r="WEG28" s="6"/>
      <c r="WEH28" s="6"/>
      <c r="WEI28" s="6"/>
      <c r="WEJ28" s="6"/>
      <c r="WEK28" s="6"/>
      <c r="WEL28" s="6"/>
      <c r="WEM28" s="6"/>
      <c r="WEN28" s="6"/>
      <c r="WEO28" s="6"/>
      <c r="WEP28" s="6"/>
      <c r="WEQ28" s="6"/>
      <c r="WER28" s="6"/>
      <c r="WES28" s="6"/>
      <c r="WET28" s="6"/>
      <c r="WEU28" s="6"/>
      <c r="WEV28" s="6"/>
      <c r="WEW28" s="6"/>
      <c r="WEX28" s="6"/>
      <c r="WEY28" s="6"/>
      <c r="WEZ28" s="6"/>
      <c r="WFA28" s="6"/>
      <c r="WFB28" s="6"/>
      <c r="WFC28" s="6"/>
      <c r="WFD28" s="6"/>
      <c r="WFE28" s="6"/>
      <c r="WFF28" s="6"/>
      <c r="WFG28" s="6"/>
      <c r="WFH28" s="6"/>
      <c r="WFI28" s="6"/>
      <c r="WFJ28" s="6"/>
      <c r="WFK28" s="6"/>
      <c r="WFL28" s="6"/>
      <c r="WFM28" s="6"/>
      <c r="WFN28" s="6"/>
      <c r="WFO28" s="6"/>
      <c r="WFP28" s="6"/>
      <c r="WFQ28" s="6"/>
      <c r="WFR28" s="6"/>
      <c r="WFS28" s="6"/>
      <c r="WFT28" s="6"/>
      <c r="WFU28" s="6"/>
      <c r="WFV28" s="6"/>
      <c r="WFW28" s="6"/>
      <c r="WFX28" s="6"/>
      <c r="WFY28" s="6"/>
      <c r="WFZ28" s="6"/>
      <c r="WGA28" s="6"/>
      <c r="WGB28" s="6"/>
      <c r="WGC28" s="6"/>
      <c r="WGD28" s="6"/>
      <c r="WGE28" s="6"/>
      <c r="WGF28" s="6"/>
      <c r="WGG28" s="6"/>
      <c r="WGH28" s="6"/>
      <c r="WGI28" s="6"/>
      <c r="WGJ28" s="6"/>
      <c r="WGK28" s="6"/>
      <c r="WGL28" s="6"/>
      <c r="WGM28" s="6"/>
      <c r="WGN28" s="6"/>
      <c r="WGO28" s="6"/>
      <c r="WGP28" s="6"/>
      <c r="WGQ28" s="6"/>
      <c r="WGR28" s="6"/>
      <c r="WGS28" s="6"/>
      <c r="WGT28" s="6"/>
      <c r="WGU28" s="6"/>
      <c r="WGV28" s="6"/>
      <c r="WGW28" s="6"/>
      <c r="WGX28" s="6"/>
      <c r="WGY28" s="6"/>
      <c r="WGZ28" s="6"/>
      <c r="WHA28" s="6"/>
      <c r="WHB28" s="6"/>
      <c r="WHC28" s="6"/>
      <c r="WHD28" s="6"/>
      <c r="WHE28" s="6"/>
      <c r="WHF28" s="6"/>
      <c r="WHG28" s="6"/>
      <c r="WHH28" s="6"/>
      <c r="WHI28" s="6"/>
      <c r="WHJ28" s="6"/>
      <c r="WHK28" s="6"/>
      <c r="WHL28" s="6"/>
      <c r="WHM28" s="6"/>
      <c r="WHN28" s="6"/>
      <c r="WHO28" s="6"/>
      <c r="WHP28" s="6"/>
      <c r="WHQ28" s="6"/>
      <c r="WHR28" s="6"/>
      <c r="WHS28" s="6"/>
      <c r="WHT28" s="6"/>
      <c r="WHU28" s="6"/>
      <c r="WHV28" s="6"/>
      <c r="WHW28" s="6"/>
      <c r="WHX28" s="6"/>
      <c r="WHY28" s="6"/>
      <c r="WHZ28" s="6"/>
      <c r="WIA28" s="6"/>
      <c r="WIB28" s="6"/>
      <c r="WIC28" s="6"/>
      <c r="WID28" s="6"/>
      <c r="WIE28" s="6"/>
      <c r="WIF28" s="6"/>
      <c r="WIG28" s="6"/>
      <c r="WIH28" s="6"/>
      <c r="WII28" s="6"/>
      <c r="WIJ28" s="6"/>
      <c r="WIK28" s="6"/>
      <c r="WIL28" s="6"/>
      <c r="WIM28" s="6"/>
      <c r="WIN28" s="6"/>
      <c r="WIO28" s="6"/>
      <c r="WIP28" s="6"/>
      <c r="WIQ28" s="6"/>
      <c r="WIR28" s="6"/>
      <c r="WIS28" s="6"/>
      <c r="WIT28" s="6"/>
      <c r="WIU28" s="6"/>
      <c r="WIV28" s="6"/>
      <c r="WIW28" s="6"/>
      <c r="WIX28" s="6"/>
      <c r="WIY28" s="6"/>
      <c r="WIZ28" s="6"/>
      <c r="WJA28" s="6"/>
      <c r="WJB28" s="6"/>
      <c r="WJC28" s="6"/>
      <c r="WJD28" s="6"/>
      <c r="WJE28" s="6"/>
      <c r="WJF28" s="6"/>
      <c r="WJG28" s="6"/>
      <c r="WJH28" s="6"/>
      <c r="WJI28" s="6"/>
      <c r="WJJ28" s="6"/>
      <c r="WJK28" s="6"/>
      <c r="WJL28" s="6"/>
      <c r="WJM28" s="6"/>
      <c r="WJN28" s="6"/>
      <c r="WJO28" s="6"/>
      <c r="WJP28" s="6"/>
      <c r="WJQ28" s="6"/>
      <c r="WJR28" s="6"/>
      <c r="WJS28" s="6"/>
      <c r="WJT28" s="6"/>
      <c r="WJU28" s="6"/>
      <c r="WJV28" s="6"/>
      <c r="WJW28" s="6"/>
      <c r="WJX28" s="6"/>
      <c r="WJY28" s="6"/>
      <c r="WJZ28" s="6"/>
      <c r="WKA28" s="6"/>
      <c r="WKB28" s="6"/>
      <c r="WKC28" s="6"/>
      <c r="WKD28" s="6"/>
      <c r="WKE28" s="6"/>
      <c r="WKF28" s="6"/>
      <c r="WKG28" s="6"/>
      <c r="WKH28" s="6"/>
      <c r="WKI28" s="6"/>
      <c r="WKJ28" s="6"/>
      <c r="WKK28" s="6"/>
      <c r="WKL28" s="6"/>
      <c r="WKM28" s="6"/>
      <c r="WKN28" s="6"/>
      <c r="WKO28" s="6"/>
      <c r="WKP28" s="6"/>
      <c r="WKQ28" s="6"/>
      <c r="WKR28" s="6"/>
      <c r="WKS28" s="6"/>
      <c r="WKT28" s="6"/>
      <c r="WKU28" s="6"/>
      <c r="WKV28" s="6"/>
      <c r="WKW28" s="6"/>
      <c r="WKX28" s="6"/>
      <c r="WKY28" s="6"/>
      <c r="WKZ28" s="6"/>
      <c r="WLA28" s="6"/>
      <c r="WLB28" s="6"/>
      <c r="WLC28" s="6"/>
      <c r="WLD28" s="6"/>
      <c r="WLE28" s="6"/>
      <c r="WLF28" s="6"/>
      <c r="WLG28" s="6"/>
      <c r="WLH28" s="6"/>
      <c r="WLI28" s="6"/>
      <c r="WLJ28" s="6"/>
      <c r="WLK28" s="6"/>
      <c r="WLL28" s="6"/>
      <c r="WLM28" s="6"/>
      <c r="WLN28" s="6"/>
      <c r="WLO28" s="6"/>
      <c r="WLP28" s="6"/>
      <c r="WLQ28" s="6"/>
      <c r="WLR28" s="6"/>
      <c r="WLS28" s="6"/>
      <c r="WLT28" s="6"/>
      <c r="WLU28" s="6"/>
      <c r="WLV28" s="6"/>
      <c r="WLW28" s="6"/>
      <c r="WLX28" s="6"/>
      <c r="WLY28" s="6"/>
      <c r="WLZ28" s="6"/>
      <c r="WMA28" s="6"/>
      <c r="WMB28" s="6"/>
      <c r="WMC28" s="6"/>
      <c r="WMD28" s="6"/>
      <c r="WME28" s="6"/>
      <c r="WMF28" s="6"/>
      <c r="WMG28" s="6"/>
      <c r="WMH28" s="6"/>
      <c r="WMI28" s="6"/>
      <c r="WMJ28" s="6"/>
      <c r="WMK28" s="6"/>
      <c r="WML28" s="6"/>
      <c r="WMM28" s="6"/>
      <c r="WMN28" s="6"/>
      <c r="WMO28" s="6"/>
      <c r="WMP28" s="6"/>
      <c r="WMQ28" s="6"/>
      <c r="WMR28" s="6"/>
      <c r="WMS28" s="6"/>
      <c r="WMT28" s="6"/>
      <c r="WMU28" s="6"/>
      <c r="WMV28" s="6"/>
      <c r="WMW28" s="6"/>
      <c r="WMX28" s="6"/>
      <c r="WMY28" s="6"/>
      <c r="WMZ28" s="6"/>
      <c r="WNA28" s="6"/>
      <c r="WNB28" s="6"/>
      <c r="WNC28" s="6"/>
      <c r="WND28" s="6"/>
      <c r="WNE28" s="6"/>
      <c r="WNF28" s="6"/>
      <c r="WNG28" s="6"/>
      <c r="WNH28" s="6"/>
      <c r="WNI28" s="6"/>
      <c r="WNJ28" s="6"/>
      <c r="WNK28" s="6"/>
      <c r="WNL28" s="6"/>
      <c r="WNM28" s="6"/>
      <c r="WNN28" s="6"/>
      <c r="WNO28" s="6"/>
      <c r="WNP28" s="6"/>
      <c r="WNQ28" s="6"/>
      <c r="WNR28" s="6"/>
      <c r="WNS28" s="6"/>
      <c r="WNT28" s="6"/>
      <c r="WNU28" s="6"/>
      <c r="WNV28" s="6"/>
      <c r="WNW28" s="6"/>
      <c r="WNX28" s="6"/>
      <c r="WNY28" s="6"/>
      <c r="WNZ28" s="6"/>
      <c r="WOA28" s="6"/>
      <c r="WOB28" s="6"/>
      <c r="WOC28" s="6"/>
      <c r="WOD28" s="6"/>
      <c r="WOE28" s="6"/>
      <c r="WOF28" s="6"/>
      <c r="WOG28" s="6"/>
      <c r="WOH28" s="6"/>
      <c r="WOI28" s="6"/>
      <c r="WOJ28" s="6"/>
      <c r="WOK28" s="6"/>
      <c r="WOL28" s="6"/>
      <c r="WOM28" s="6"/>
      <c r="WON28" s="6"/>
      <c r="WOO28" s="6"/>
      <c r="WOP28" s="6"/>
      <c r="WOQ28" s="6"/>
      <c r="WOR28" s="6"/>
      <c r="WOS28" s="6"/>
      <c r="WOT28" s="6"/>
      <c r="WOU28" s="6"/>
      <c r="WOV28" s="6"/>
      <c r="WOW28" s="6"/>
      <c r="WOX28" s="6"/>
      <c r="WOY28" s="6"/>
      <c r="WOZ28" s="6"/>
      <c r="WPA28" s="6"/>
      <c r="WPB28" s="6"/>
      <c r="WPC28" s="6"/>
      <c r="WPD28" s="6"/>
      <c r="WPE28" s="6"/>
      <c r="WPF28" s="6"/>
      <c r="WPG28" s="6"/>
      <c r="WPH28" s="6"/>
      <c r="WPI28" s="6"/>
      <c r="WPJ28" s="6"/>
      <c r="WPK28" s="6"/>
      <c r="WPL28" s="6"/>
      <c r="WPM28" s="6"/>
      <c r="WPN28" s="6"/>
      <c r="WPO28" s="6"/>
      <c r="WPP28" s="6"/>
      <c r="WPQ28" s="6"/>
      <c r="WPR28" s="6"/>
      <c r="WPS28" s="6"/>
      <c r="WPT28" s="6"/>
      <c r="WPU28" s="6"/>
      <c r="WPV28" s="6"/>
      <c r="WPW28" s="6"/>
      <c r="WPX28" s="6"/>
      <c r="WPY28" s="6"/>
      <c r="WPZ28" s="6"/>
      <c r="WQA28" s="6"/>
      <c r="WQB28" s="6"/>
      <c r="WQC28" s="6"/>
      <c r="WQD28" s="6"/>
      <c r="WQE28" s="6"/>
      <c r="WQF28" s="6"/>
      <c r="WQG28" s="6"/>
      <c r="WQH28" s="6"/>
      <c r="WQI28" s="6"/>
      <c r="WQJ28" s="6"/>
      <c r="WQK28" s="6"/>
      <c r="WQL28" s="6"/>
      <c r="WQM28" s="6"/>
      <c r="WQN28" s="6"/>
      <c r="WQO28" s="6"/>
      <c r="WQP28" s="6"/>
      <c r="WQQ28" s="6"/>
      <c r="WQR28" s="6"/>
      <c r="WQS28" s="6"/>
      <c r="WQT28" s="6"/>
      <c r="WQU28" s="6"/>
      <c r="WQV28" s="6"/>
      <c r="WQW28" s="6"/>
      <c r="WQX28" s="6"/>
      <c r="WQY28" s="6"/>
      <c r="WQZ28" s="6"/>
      <c r="WRA28" s="6"/>
      <c r="WRB28" s="6"/>
      <c r="WRC28" s="6"/>
      <c r="WRD28" s="6"/>
      <c r="WRE28" s="6"/>
      <c r="WRF28" s="6"/>
      <c r="WRG28" s="6"/>
      <c r="WRH28" s="6"/>
      <c r="WRI28" s="6"/>
      <c r="WRJ28" s="6"/>
      <c r="WRK28" s="6"/>
      <c r="WRL28" s="6"/>
      <c r="WRM28" s="6"/>
      <c r="WRN28" s="6"/>
      <c r="WRO28" s="6"/>
      <c r="WRP28" s="6"/>
      <c r="WRQ28" s="6"/>
      <c r="WRR28" s="6"/>
      <c r="WRS28" s="6"/>
      <c r="WRT28" s="6"/>
      <c r="WRU28" s="6"/>
      <c r="WRV28" s="6"/>
      <c r="WRW28" s="6"/>
      <c r="WRX28" s="6"/>
      <c r="WRY28" s="6"/>
      <c r="WRZ28" s="6"/>
      <c r="WSA28" s="6"/>
      <c r="WSB28" s="6"/>
      <c r="WSC28" s="6"/>
      <c r="WSD28" s="6"/>
      <c r="WSE28" s="6"/>
      <c r="WSF28" s="6"/>
      <c r="WSG28" s="6"/>
      <c r="WSH28" s="6"/>
      <c r="WSI28" s="6"/>
      <c r="WSJ28" s="6"/>
      <c r="WSK28" s="6"/>
      <c r="WSL28" s="6"/>
      <c r="WSM28" s="6"/>
      <c r="WSN28" s="6"/>
      <c r="WSO28" s="6"/>
      <c r="WSP28" s="6"/>
      <c r="WSQ28" s="6"/>
      <c r="WSR28" s="6"/>
      <c r="WSS28" s="6"/>
      <c r="WST28" s="6"/>
      <c r="WSU28" s="6"/>
      <c r="WSV28" s="6"/>
      <c r="WSW28" s="6"/>
      <c r="WSX28" s="6"/>
      <c r="WSY28" s="6"/>
      <c r="WSZ28" s="6"/>
      <c r="WTA28" s="6"/>
      <c r="WTB28" s="6"/>
      <c r="WTC28" s="6"/>
      <c r="WTD28" s="6"/>
      <c r="WTE28" s="6"/>
      <c r="WTF28" s="6"/>
      <c r="WTG28" s="6"/>
      <c r="WTH28" s="6"/>
      <c r="WTI28" s="6"/>
      <c r="WTJ28" s="6"/>
      <c r="WTK28" s="6"/>
      <c r="WTL28" s="6"/>
      <c r="WTM28" s="6"/>
      <c r="WTN28" s="6"/>
      <c r="WTO28" s="6"/>
      <c r="WTP28" s="6"/>
      <c r="WTQ28" s="6"/>
      <c r="WTR28" s="6"/>
      <c r="WTS28" s="6"/>
      <c r="WTT28" s="6"/>
      <c r="WTU28" s="6"/>
      <c r="WTV28" s="6"/>
      <c r="WTW28" s="6"/>
      <c r="WTX28" s="6"/>
      <c r="WTY28" s="6"/>
      <c r="WTZ28" s="6"/>
      <c r="WUA28" s="6"/>
      <c r="WUB28" s="6"/>
      <c r="WUC28" s="6"/>
      <c r="WUD28" s="6"/>
      <c r="WUE28" s="6"/>
      <c r="WUF28" s="6"/>
      <c r="WUG28" s="6"/>
      <c r="WUH28" s="6"/>
      <c r="WUI28" s="6"/>
      <c r="WUJ28" s="6"/>
      <c r="WUK28" s="6"/>
      <c r="WUL28" s="6"/>
      <c r="WUM28" s="6"/>
      <c r="WUN28" s="6"/>
      <c r="WUO28" s="6"/>
      <c r="WUP28" s="6"/>
      <c r="WUQ28" s="6"/>
      <c r="WUR28" s="6"/>
      <c r="WUS28" s="6"/>
      <c r="WUT28" s="6"/>
      <c r="WUU28" s="6"/>
      <c r="WUV28" s="6"/>
      <c r="WUW28" s="6"/>
      <c r="WUX28" s="6"/>
      <c r="WUY28" s="6"/>
      <c r="WUZ28" s="6"/>
      <c r="WVA28" s="6"/>
      <c r="WVB28" s="6"/>
      <c r="WVC28" s="6"/>
      <c r="WVD28" s="6"/>
      <c r="WVE28" s="6"/>
      <c r="WVF28" s="6"/>
      <c r="WVG28" s="6"/>
      <c r="WVH28" s="6"/>
      <c r="WVI28" s="6"/>
      <c r="WVJ28" s="6"/>
      <c r="WVK28" s="6"/>
      <c r="WVL28" s="6"/>
      <c r="WVM28" s="6"/>
      <c r="WVN28" s="6"/>
      <c r="WVO28" s="6"/>
      <c r="WVP28" s="6"/>
      <c r="WVQ28" s="6"/>
      <c r="WVR28" s="6"/>
      <c r="WVS28" s="6"/>
      <c r="WVT28" s="6"/>
      <c r="WVU28" s="6"/>
      <c r="WVV28" s="6"/>
      <c r="WVW28" s="6"/>
      <c r="WVX28" s="6"/>
      <c r="WVY28" s="6"/>
      <c r="WVZ28" s="6"/>
      <c r="WWA28" s="6"/>
      <c r="WWB28" s="6"/>
      <c r="WWC28" s="6"/>
      <c r="WWD28" s="6"/>
      <c r="WWE28" s="6"/>
      <c r="WWF28" s="6"/>
      <c r="WWG28" s="6"/>
    </row>
    <row r="29" spans="1:16153" s="989" customFormat="1" ht="20.149999999999999" customHeight="1" thickBot="1">
      <c r="A29" s="6"/>
      <c r="B29" s="994" t="s">
        <v>843</v>
      </c>
      <c r="C29" s="982"/>
      <c r="D29" s="982"/>
      <c r="E29" s="982"/>
      <c r="F29" s="983"/>
      <c r="G29" s="983"/>
      <c r="H29" s="983"/>
      <c r="I29" s="983"/>
      <c r="J29" s="618"/>
      <c r="K29" s="618"/>
      <c r="L29" s="618"/>
      <c r="M29" s="618"/>
      <c r="N29" s="995" t="s">
        <v>28</v>
      </c>
      <c r="O29" s="2953">
        <f>E5</f>
        <v>0</v>
      </c>
      <c r="P29" s="2953"/>
      <c r="Q29" s="2953"/>
      <c r="R29" s="2953"/>
      <c r="S29" s="2953"/>
      <c r="T29" s="2953"/>
      <c r="U29" s="2953"/>
      <c r="V29" s="2954"/>
      <c r="W29" s="2954"/>
      <c r="X29" s="2954"/>
      <c r="Y29" s="2954"/>
      <c r="Z29" s="6"/>
      <c r="AA29" s="6"/>
      <c r="AB29" s="6"/>
      <c r="AC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c r="AMT29" s="6"/>
      <c r="AMU29" s="6"/>
      <c r="AMV29" s="6"/>
      <c r="AMW29" s="6"/>
      <c r="AMX29" s="6"/>
      <c r="AMY29" s="6"/>
      <c r="AMZ29" s="6"/>
      <c r="ANA29" s="6"/>
      <c r="ANB29" s="6"/>
      <c r="ANC29" s="6"/>
      <c r="AND29" s="6"/>
      <c r="ANE29" s="6"/>
      <c r="ANF29" s="6"/>
      <c r="ANG29" s="6"/>
      <c r="ANH29" s="6"/>
      <c r="ANI29" s="6"/>
      <c r="ANJ29" s="6"/>
      <c r="ANK29" s="6"/>
      <c r="ANL29" s="6"/>
      <c r="ANM29" s="6"/>
      <c r="ANN29" s="6"/>
      <c r="ANO29" s="6"/>
      <c r="ANP29" s="6"/>
      <c r="ANQ29" s="6"/>
      <c r="ANR29" s="6"/>
      <c r="ANS29" s="6"/>
      <c r="ANT29" s="6"/>
      <c r="ANU29" s="6"/>
      <c r="ANV29" s="6"/>
      <c r="ANW29" s="6"/>
      <c r="ANX29" s="6"/>
      <c r="ANY29" s="6"/>
      <c r="ANZ29" s="6"/>
      <c r="AOA29" s="6"/>
      <c r="AOB29" s="6"/>
      <c r="AOC29" s="6"/>
      <c r="AOD29" s="6"/>
      <c r="AOE29" s="6"/>
      <c r="AOF29" s="6"/>
      <c r="AOG29" s="6"/>
      <c r="AOH29" s="6"/>
      <c r="AOI29" s="6"/>
      <c r="AOJ29" s="6"/>
      <c r="AOK29" s="6"/>
      <c r="AOL29" s="6"/>
      <c r="AOM29" s="6"/>
      <c r="AON29" s="6"/>
      <c r="AOO29" s="6"/>
      <c r="AOP29" s="6"/>
      <c r="AOQ29" s="6"/>
      <c r="AOR29" s="6"/>
      <c r="AOS29" s="6"/>
      <c r="AOT29" s="6"/>
      <c r="AOU29" s="6"/>
      <c r="AOV29" s="6"/>
      <c r="AOW29" s="6"/>
      <c r="AOX29" s="6"/>
      <c r="AOY29" s="6"/>
      <c r="AOZ29" s="6"/>
      <c r="APA29" s="6"/>
      <c r="APB29" s="6"/>
      <c r="APC29" s="6"/>
      <c r="APD29" s="6"/>
      <c r="APE29" s="6"/>
      <c r="APF29" s="6"/>
      <c r="APG29" s="6"/>
      <c r="APH29" s="6"/>
      <c r="API29" s="6"/>
      <c r="APJ29" s="6"/>
      <c r="APK29" s="6"/>
      <c r="APL29" s="6"/>
      <c r="APM29" s="6"/>
      <c r="APN29" s="6"/>
      <c r="APO29" s="6"/>
      <c r="APP29" s="6"/>
      <c r="APQ29" s="6"/>
      <c r="APR29" s="6"/>
      <c r="APS29" s="6"/>
      <c r="APT29" s="6"/>
      <c r="APU29" s="6"/>
      <c r="APV29" s="6"/>
      <c r="APW29" s="6"/>
      <c r="APX29" s="6"/>
      <c r="APY29" s="6"/>
      <c r="APZ29" s="6"/>
      <c r="AQA29" s="6"/>
      <c r="AQB29" s="6"/>
      <c r="AQC29" s="6"/>
      <c r="AQD29" s="6"/>
      <c r="AQE29" s="6"/>
      <c r="AQF29" s="6"/>
      <c r="AQG29" s="6"/>
      <c r="AQH29" s="6"/>
      <c r="AQI29" s="6"/>
      <c r="AQJ29" s="6"/>
      <c r="AQK29" s="6"/>
      <c r="AQL29" s="6"/>
      <c r="AQM29" s="6"/>
      <c r="AQN29" s="6"/>
      <c r="AQO29" s="6"/>
      <c r="AQP29" s="6"/>
      <c r="AQQ29" s="6"/>
      <c r="AQR29" s="6"/>
      <c r="AQS29" s="6"/>
      <c r="AQT29" s="6"/>
      <c r="AQU29" s="6"/>
      <c r="AQV29" s="6"/>
      <c r="AQW29" s="6"/>
      <c r="AQX29" s="6"/>
      <c r="AQY29" s="6"/>
      <c r="AQZ29" s="6"/>
      <c r="ARA29" s="6"/>
      <c r="ARB29" s="6"/>
      <c r="ARC29" s="6"/>
      <c r="ARD29" s="6"/>
      <c r="ARE29" s="6"/>
      <c r="ARF29" s="6"/>
      <c r="ARG29" s="6"/>
      <c r="ARH29" s="6"/>
      <c r="ARI29" s="6"/>
      <c r="ARJ29" s="6"/>
      <c r="ARK29" s="6"/>
      <c r="ARL29" s="6"/>
      <c r="ARM29" s="6"/>
      <c r="ARN29" s="6"/>
      <c r="ARO29" s="6"/>
      <c r="ARP29" s="6"/>
      <c r="ARQ29" s="6"/>
      <c r="ARR29" s="6"/>
      <c r="ARS29" s="6"/>
      <c r="ART29" s="6"/>
      <c r="ARU29" s="6"/>
      <c r="ARV29" s="6"/>
      <c r="ARW29" s="6"/>
      <c r="ARX29" s="6"/>
      <c r="ARY29" s="6"/>
      <c r="ARZ29" s="6"/>
      <c r="ASA29" s="6"/>
      <c r="ASB29" s="6"/>
      <c r="ASC29" s="6"/>
      <c r="ASD29" s="6"/>
      <c r="ASE29" s="6"/>
      <c r="ASF29" s="6"/>
      <c r="ASG29" s="6"/>
      <c r="ASH29" s="6"/>
      <c r="ASI29" s="6"/>
      <c r="ASJ29" s="6"/>
      <c r="ASK29" s="6"/>
      <c r="ASL29" s="6"/>
      <c r="ASM29" s="6"/>
      <c r="ASN29" s="6"/>
      <c r="ASO29" s="6"/>
      <c r="ASP29" s="6"/>
      <c r="ASQ29" s="6"/>
      <c r="ASR29" s="6"/>
      <c r="ASS29" s="6"/>
      <c r="AST29" s="6"/>
      <c r="ASU29" s="6"/>
      <c r="ASV29" s="6"/>
      <c r="ASW29" s="6"/>
      <c r="ASX29" s="6"/>
      <c r="ASY29" s="6"/>
      <c r="ASZ29" s="6"/>
      <c r="ATA29" s="6"/>
      <c r="ATB29" s="6"/>
      <c r="ATC29" s="6"/>
      <c r="ATD29" s="6"/>
      <c r="ATE29" s="6"/>
      <c r="ATF29" s="6"/>
      <c r="ATG29" s="6"/>
      <c r="ATH29" s="6"/>
      <c r="ATI29" s="6"/>
      <c r="ATJ29" s="6"/>
      <c r="ATK29" s="6"/>
      <c r="ATL29" s="6"/>
      <c r="ATM29" s="6"/>
      <c r="ATN29" s="6"/>
      <c r="ATO29" s="6"/>
      <c r="ATP29" s="6"/>
      <c r="ATQ29" s="6"/>
      <c r="ATR29" s="6"/>
      <c r="ATS29" s="6"/>
      <c r="ATT29" s="6"/>
      <c r="ATU29" s="6"/>
      <c r="ATV29" s="6"/>
      <c r="ATW29" s="6"/>
      <c r="ATX29" s="6"/>
      <c r="ATY29" s="6"/>
      <c r="ATZ29" s="6"/>
      <c r="AUA29" s="6"/>
      <c r="AUB29" s="6"/>
      <c r="AUC29" s="6"/>
      <c r="AUD29" s="6"/>
      <c r="AUE29" s="6"/>
      <c r="AUF29" s="6"/>
      <c r="AUG29" s="6"/>
      <c r="AUH29" s="6"/>
      <c r="AUI29" s="6"/>
      <c r="AUJ29" s="6"/>
      <c r="AUK29" s="6"/>
      <c r="AUL29" s="6"/>
      <c r="AUM29" s="6"/>
      <c r="AUN29" s="6"/>
      <c r="AUO29" s="6"/>
      <c r="AUP29" s="6"/>
      <c r="AUQ29" s="6"/>
      <c r="AUR29" s="6"/>
      <c r="AUS29" s="6"/>
      <c r="AUT29" s="6"/>
      <c r="AUU29" s="6"/>
      <c r="AUV29" s="6"/>
      <c r="AUW29" s="6"/>
      <c r="AUX29" s="6"/>
      <c r="AUY29" s="6"/>
      <c r="AUZ29" s="6"/>
      <c r="AVA29" s="6"/>
      <c r="AVB29" s="6"/>
      <c r="AVC29" s="6"/>
      <c r="AVD29" s="6"/>
      <c r="AVE29" s="6"/>
      <c r="AVF29" s="6"/>
      <c r="AVG29" s="6"/>
      <c r="AVH29" s="6"/>
      <c r="AVI29" s="6"/>
      <c r="AVJ29" s="6"/>
      <c r="AVK29" s="6"/>
      <c r="AVL29" s="6"/>
      <c r="AVM29" s="6"/>
      <c r="AVN29" s="6"/>
      <c r="AVO29" s="6"/>
      <c r="AVP29" s="6"/>
      <c r="AVQ29" s="6"/>
      <c r="AVR29" s="6"/>
      <c r="AVS29" s="6"/>
      <c r="AVT29" s="6"/>
      <c r="AVU29" s="6"/>
      <c r="AVV29" s="6"/>
      <c r="AVW29" s="6"/>
      <c r="AVX29" s="6"/>
      <c r="AVY29" s="6"/>
      <c r="AVZ29" s="6"/>
      <c r="AWA29" s="6"/>
      <c r="AWB29" s="6"/>
      <c r="AWC29" s="6"/>
      <c r="AWD29" s="6"/>
      <c r="AWE29" s="6"/>
      <c r="AWF29" s="6"/>
      <c r="AWG29" s="6"/>
      <c r="AWH29" s="6"/>
      <c r="AWI29" s="6"/>
      <c r="AWJ29" s="6"/>
      <c r="AWK29" s="6"/>
      <c r="AWL29" s="6"/>
      <c r="AWM29" s="6"/>
      <c r="AWN29" s="6"/>
      <c r="AWO29" s="6"/>
      <c r="AWP29" s="6"/>
      <c r="AWQ29" s="6"/>
      <c r="AWR29" s="6"/>
      <c r="AWS29" s="6"/>
      <c r="AWT29" s="6"/>
      <c r="AWU29" s="6"/>
      <c r="AWV29" s="6"/>
      <c r="AWW29" s="6"/>
      <c r="AWX29" s="6"/>
      <c r="AWY29" s="6"/>
      <c r="AWZ29" s="6"/>
      <c r="AXA29" s="6"/>
      <c r="AXB29" s="6"/>
      <c r="AXC29" s="6"/>
      <c r="AXD29" s="6"/>
      <c r="AXE29" s="6"/>
      <c r="AXF29" s="6"/>
      <c r="AXG29" s="6"/>
      <c r="AXH29" s="6"/>
      <c r="AXI29" s="6"/>
      <c r="AXJ29" s="6"/>
      <c r="AXK29" s="6"/>
      <c r="AXL29" s="6"/>
      <c r="AXM29" s="6"/>
      <c r="AXN29" s="6"/>
      <c r="AXO29" s="6"/>
      <c r="AXP29" s="6"/>
      <c r="AXQ29" s="6"/>
      <c r="AXR29" s="6"/>
      <c r="AXS29" s="6"/>
      <c r="AXT29" s="6"/>
      <c r="AXU29" s="6"/>
      <c r="AXV29" s="6"/>
      <c r="AXW29" s="6"/>
      <c r="AXX29" s="6"/>
      <c r="AXY29" s="6"/>
      <c r="AXZ29" s="6"/>
      <c r="AYA29" s="6"/>
      <c r="AYB29" s="6"/>
      <c r="AYC29" s="6"/>
      <c r="AYD29" s="6"/>
      <c r="AYE29" s="6"/>
      <c r="AYF29" s="6"/>
      <c r="AYG29" s="6"/>
      <c r="AYH29" s="6"/>
      <c r="AYI29" s="6"/>
      <c r="AYJ29" s="6"/>
      <c r="AYK29" s="6"/>
      <c r="AYL29" s="6"/>
      <c r="AYM29" s="6"/>
      <c r="AYN29" s="6"/>
      <c r="AYO29" s="6"/>
      <c r="AYP29" s="6"/>
      <c r="AYQ29" s="6"/>
      <c r="AYR29" s="6"/>
      <c r="AYS29" s="6"/>
      <c r="AYT29" s="6"/>
      <c r="AYU29" s="6"/>
      <c r="AYV29" s="6"/>
      <c r="AYW29" s="6"/>
      <c r="AYX29" s="6"/>
      <c r="AYY29" s="6"/>
      <c r="AYZ29" s="6"/>
      <c r="AZA29" s="6"/>
      <c r="AZB29" s="6"/>
      <c r="AZC29" s="6"/>
      <c r="AZD29" s="6"/>
      <c r="AZE29" s="6"/>
      <c r="AZF29" s="6"/>
      <c r="AZG29" s="6"/>
      <c r="AZH29" s="6"/>
      <c r="AZI29" s="6"/>
      <c r="AZJ29" s="6"/>
      <c r="AZK29" s="6"/>
      <c r="AZL29" s="6"/>
      <c r="AZM29" s="6"/>
      <c r="AZN29" s="6"/>
      <c r="AZO29" s="6"/>
      <c r="AZP29" s="6"/>
      <c r="AZQ29" s="6"/>
      <c r="AZR29" s="6"/>
      <c r="AZS29" s="6"/>
      <c r="AZT29" s="6"/>
      <c r="AZU29" s="6"/>
      <c r="AZV29" s="6"/>
      <c r="AZW29" s="6"/>
      <c r="AZX29" s="6"/>
      <c r="AZY29" s="6"/>
      <c r="AZZ29" s="6"/>
      <c r="BAA29" s="6"/>
      <c r="BAB29" s="6"/>
      <c r="BAC29" s="6"/>
      <c r="BAD29" s="6"/>
      <c r="BAE29" s="6"/>
      <c r="BAF29" s="6"/>
      <c r="BAG29" s="6"/>
      <c r="BAH29" s="6"/>
      <c r="BAI29" s="6"/>
      <c r="BAJ29" s="6"/>
      <c r="BAK29" s="6"/>
      <c r="BAL29" s="6"/>
      <c r="BAM29" s="6"/>
      <c r="BAN29" s="6"/>
      <c r="BAO29" s="6"/>
      <c r="BAP29" s="6"/>
      <c r="BAQ29" s="6"/>
      <c r="BAR29" s="6"/>
      <c r="BAS29" s="6"/>
      <c r="BAT29" s="6"/>
      <c r="BAU29" s="6"/>
      <c r="BAV29" s="6"/>
      <c r="BAW29" s="6"/>
      <c r="BAX29" s="6"/>
      <c r="BAY29" s="6"/>
      <c r="BAZ29" s="6"/>
      <c r="BBA29" s="6"/>
      <c r="BBB29" s="6"/>
      <c r="BBC29" s="6"/>
      <c r="BBD29" s="6"/>
      <c r="BBE29" s="6"/>
      <c r="BBF29" s="6"/>
      <c r="BBG29" s="6"/>
      <c r="BBH29" s="6"/>
      <c r="BBI29" s="6"/>
      <c r="BBJ29" s="6"/>
      <c r="BBK29" s="6"/>
      <c r="BBL29" s="6"/>
      <c r="BBM29" s="6"/>
      <c r="BBN29" s="6"/>
      <c r="BBO29" s="6"/>
      <c r="BBP29" s="6"/>
      <c r="BBQ29" s="6"/>
      <c r="BBR29" s="6"/>
      <c r="BBS29" s="6"/>
      <c r="BBT29" s="6"/>
      <c r="BBU29" s="6"/>
      <c r="BBV29" s="6"/>
      <c r="BBW29" s="6"/>
      <c r="BBX29" s="6"/>
      <c r="BBY29" s="6"/>
      <c r="BBZ29" s="6"/>
      <c r="BCA29" s="6"/>
      <c r="BCB29" s="6"/>
      <c r="BCC29" s="6"/>
      <c r="BCD29" s="6"/>
      <c r="BCE29" s="6"/>
      <c r="BCF29" s="6"/>
      <c r="BCG29" s="6"/>
      <c r="BCH29" s="6"/>
      <c r="BCI29" s="6"/>
      <c r="BCJ29" s="6"/>
      <c r="BCK29" s="6"/>
      <c r="BCL29" s="6"/>
      <c r="BCM29" s="6"/>
      <c r="BCN29" s="6"/>
      <c r="BCO29" s="6"/>
      <c r="BCP29" s="6"/>
      <c r="BCQ29" s="6"/>
      <c r="BCR29" s="6"/>
      <c r="BCS29" s="6"/>
      <c r="BCT29" s="6"/>
      <c r="BCU29" s="6"/>
      <c r="BCV29" s="6"/>
      <c r="BCW29" s="6"/>
      <c r="BCX29" s="6"/>
      <c r="BCY29" s="6"/>
      <c r="BCZ29" s="6"/>
      <c r="BDA29" s="6"/>
      <c r="BDB29" s="6"/>
      <c r="BDC29" s="6"/>
      <c r="BDD29" s="6"/>
      <c r="BDE29" s="6"/>
      <c r="BDF29" s="6"/>
      <c r="BDG29" s="6"/>
      <c r="BDH29" s="6"/>
      <c r="BDI29" s="6"/>
      <c r="BDJ29" s="6"/>
      <c r="BDK29" s="6"/>
      <c r="BDL29" s="6"/>
      <c r="BDM29" s="6"/>
      <c r="BDN29" s="6"/>
      <c r="BDO29" s="6"/>
      <c r="BDP29" s="6"/>
      <c r="BDQ29" s="6"/>
      <c r="BDR29" s="6"/>
      <c r="BDS29" s="6"/>
      <c r="BDT29" s="6"/>
      <c r="BDU29" s="6"/>
      <c r="BDV29" s="6"/>
      <c r="BDW29" s="6"/>
      <c r="BDX29" s="6"/>
      <c r="BDY29" s="6"/>
      <c r="BDZ29" s="6"/>
      <c r="BEA29" s="6"/>
      <c r="BEB29" s="6"/>
      <c r="BEC29" s="6"/>
      <c r="BED29" s="6"/>
      <c r="BEE29" s="6"/>
      <c r="BEF29" s="6"/>
      <c r="BEG29" s="6"/>
      <c r="BEH29" s="6"/>
      <c r="BEI29" s="6"/>
      <c r="BEJ29" s="6"/>
      <c r="BEK29" s="6"/>
      <c r="BEL29" s="6"/>
      <c r="BEM29" s="6"/>
      <c r="BEN29" s="6"/>
      <c r="BEO29" s="6"/>
      <c r="BEP29" s="6"/>
      <c r="BEQ29" s="6"/>
      <c r="BER29" s="6"/>
      <c r="BES29" s="6"/>
      <c r="BET29" s="6"/>
      <c r="BEU29" s="6"/>
      <c r="BEV29" s="6"/>
      <c r="BEW29" s="6"/>
      <c r="BEX29" s="6"/>
      <c r="BEY29" s="6"/>
      <c r="BEZ29" s="6"/>
      <c r="BFA29" s="6"/>
      <c r="BFB29" s="6"/>
      <c r="BFC29" s="6"/>
      <c r="BFD29" s="6"/>
      <c r="BFE29" s="6"/>
      <c r="BFF29" s="6"/>
      <c r="BFG29" s="6"/>
      <c r="BFH29" s="6"/>
      <c r="BFI29" s="6"/>
      <c r="BFJ29" s="6"/>
      <c r="BFK29" s="6"/>
      <c r="BFL29" s="6"/>
      <c r="BFM29" s="6"/>
      <c r="BFN29" s="6"/>
      <c r="BFO29" s="6"/>
      <c r="BFP29" s="6"/>
      <c r="BFQ29" s="6"/>
      <c r="BFR29" s="6"/>
      <c r="BFS29" s="6"/>
      <c r="BFT29" s="6"/>
      <c r="BFU29" s="6"/>
      <c r="BFV29" s="6"/>
      <c r="BFW29" s="6"/>
      <c r="BFX29" s="6"/>
      <c r="BFY29" s="6"/>
      <c r="BFZ29" s="6"/>
      <c r="BGA29" s="6"/>
      <c r="BGB29" s="6"/>
      <c r="BGC29" s="6"/>
      <c r="BGD29" s="6"/>
      <c r="BGE29" s="6"/>
      <c r="BGF29" s="6"/>
      <c r="BGG29" s="6"/>
      <c r="BGH29" s="6"/>
      <c r="BGI29" s="6"/>
      <c r="BGJ29" s="6"/>
      <c r="BGK29" s="6"/>
      <c r="BGL29" s="6"/>
      <c r="BGM29" s="6"/>
      <c r="BGN29" s="6"/>
      <c r="BGO29" s="6"/>
      <c r="BGP29" s="6"/>
      <c r="BGQ29" s="6"/>
      <c r="BGR29" s="6"/>
      <c r="BGS29" s="6"/>
      <c r="BGT29" s="6"/>
      <c r="BGU29" s="6"/>
      <c r="BGV29" s="6"/>
      <c r="BGW29" s="6"/>
      <c r="BGX29" s="6"/>
      <c r="BGY29" s="6"/>
      <c r="BGZ29" s="6"/>
      <c r="BHA29" s="6"/>
      <c r="BHB29" s="6"/>
      <c r="BHC29" s="6"/>
      <c r="BHD29" s="6"/>
      <c r="BHE29" s="6"/>
      <c r="BHF29" s="6"/>
      <c r="BHG29" s="6"/>
      <c r="BHH29" s="6"/>
      <c r="BHI29" s="6"/>
      <c r="BHJ29" s="6"/>
      <c r="BHK29" s="6"/>
      <c r="BHL29" s="6"/>
      <c r="BHM29" s="6"/>
      <c r="BHN29" s="6"/>
      <c r="BHO29" s="6"/>
      <c r="BHP29" s="6"/>
      <c r="BHQ29" s="6"/>
      <c r="BHR29" s="6"/>
      <c r="BHS29" s="6"/>
      <c r="BHT29" s="6"/>
      <c r="BHU29" s="6"/>
      <c r="BHV29" s="6"/>
      <c r="BHW29" s="6"/>
      <c r="BHX29" s="6"/>
      <c r="BHY29" s="6"/>
      <c r="BHZ29" s="6"/>
      <c r="BIA29" s="6"/>
      <c r="BIB29" s="6"/>
      <c r="BIC29" s="6"/>
      <c r="BID29" s="6"/>
      <c r="BIE29" s="6"/>
      <c r="BIF29" s="6"/>
      <c r="BIG29" s="6"/>
      <c r="BIH29" s="6"/>
      <c r="BII29" s="6"/>
      <c r="BIJ29" s="6"/>
      <c r="BIK29" s="6"/>
      <c r="BIL29" s="6"/>
      <c r="BIM29" s="6"/>
      <c r="BIN29" s="6"/>
      <c r="BIO29" s="6"/>
      <c r="BIP29" s="6"/>
      <c r="BIQ29" s="6"/>
      <c r="BIR29" s="6"/>
      <c r="BIS29" s="6"/>
      <c r="BIT29" s="6"/>
      <c r="BIU29" s="6"/>
      <c r="BIV29" s="6"/>
      <c r="BIW29" s="6"/>
      <c r="BIX29" s="6"/>
      <c r="BIY29" s="6"/>
      <c r="BIZ29" s="6"/>
      <c r="BJA29" s="6"/>
      <c r="BJB29" s="6"/>
      <c r="BJC29" s="6"/>
      <c r="BJD29" s="6"/>
      <c r="BJE29" s="6"/>
      <c r="BJF29" s="6"/>
      <c r="BJG29" s="6"/>
      <c r="BJH29" s="6"/>
      <c r="BJI29" s="6"/>
      <c r="BJJ29" s="6"/>
      <c r="BJK29" s="6"/>
      <c r="BJL29" s="6"/>
      <c r="BJM29" s="6"/>
      <c r="BJN29" s="6"/>
      <c r="BJO29" s="6"/>
      <c r="BJP29" s="6"/>
      <c r="BJQ29" s="6"/>
      <c r="BJR29" s="6"/>
      <c r="BJS29" s="6"/>
      <c r="BJT29" s="6"/>
      <c r="BJU29" s="6"/>
      <c r="BJV29" s="6"/>
      <c r="BJW29" s="6"/>
      <c r="BJX29" s="6"/>
      <c r="BJY29" s="6"/>
      <c r="BJZ29" s="6"/>
      <c r="BKA29" s="6"/>
      <c r="BKB29" s="6"/>
      <c r="BKC29" s="6"/>
      <c r="BKD29" s="6"/>
      <c r="BKE29" s="6"/>
      <c r="BKF29" s="6"/>
      <c r="BKG29" s="6"/>
      <c r="BKH29" s="6"/>
      <c r="BKI29" s="6"/>
      <c r="BKJ29" s="6"/>
      <c r="BKK29" s="6"/>
      <c r="BKL29" s="6"/>
      <c r="BKM29" s="6"/>
      <c r="BKN29" s="6"/>
      <c r="BKO29" s="6"/>
      <c r="BKP29" s="6"/>
      <c r="BKQ29" s="6"/>
      <c r="BKR29" s="6"/>
      <c r="BKS29" s="6"/>
      <c r="BKT29" s="6"/>
      <c r="BKU29" s="6"/>
      <c r="BKV29" s="6"/>
      <c r="BKW29" s="6"/>
      <c r="BKX29" s="6"/>
      <c r="BKY29" s="6"/>
      <c r="BKZ29" s="6"/>
      <c r="BLA29" s="6"/>
      <c r="BLB29" s="6"/>
      <c r="BLC29" s="6"/>
      <c r="BLD29" s="6"/>
      <c r="BLE29" s="6"/>
      <c r="BLF29" s="6"/>
      <c r="BLG29" s="6"/>
      <c r="BLH29" s="6"/>
      <c r="BLI29" s="6"/>
      <c r="BLJ29" s="6"/>
      <c r="BLK29" s="6"/>
      <c r="BLL29" s="6"/>
      <c r="BLM29" s="6"/>
      <c r="BLN29" s="6"/>
      <c r="BLO29" s="6"/>
      <c r="BLP29" s="6"/>
      <c r="BLQ29" s="6"/>
      <c r="BLR29" s="6"/>
      <c r="BLS29" s="6"/>
      <c r="BLT29" s="6"/>
      <c r="BLU29" s="6"/>
      <c r="BLV29" s="6"/>
      <c r="BLW29" s="6"/>
      <c r="BLX29" s="6"/>
      <c r="BLY29" s="6"/>
      <c r="BLZ29" s="6"/>
      <c r="BMA29" s="6"/>
      <c r="BMB29" s="6"/>
      <c r="BMC29" s="6"/>
      <c r="BMD29" s="6"/>
      <c r="BME29" s="6"/>
      <c r="BMF29" s="6"/>
      <c r="BMG29" s="6"/>
      <c r="BMH29" s="6"/>
      <c r="BMI29" s="6"/>
      <c r="BMJ29" s="6"/>
      <c r="BMK29" s="6"/>
      <c r="BML29" s="6"/>
      <c r="BMM29" s="6"/>
      <c r="BMN29" s="6"/>
      <c r="BMO29" s="6"/>
      <c r="BMP29" s="6"/>
      <c r="BMQ29" s="6"/>
      <c r="BMR29" s="6"/>
      <c r="BMS29" s="6"/>
      <c r="BMT29" s="6"/>
      <c r="BMU29" s="6"/>
      <c r="BMV29" s="6"/>
      <c r="BMW29" s="6"/>
      <c r="BMX29" s="6"/>
      <c r="BMY29" s="6"/>
      <c r="BMZ29" s="6"/>
      <c r="BNA29" s="6"/>
      <c r="BNB29" s="6"/>
      <c r="BNC29" s="6"/>
      <c r="BND29" s="6"/>
      <c r="BNE29" s="6"/>
      <c r="BNF29" s="6"/>
      <c r="BNG29" s="6"/>
      <c r="BNH29" s="6"/>
      <c r="BNI29" s="6"/>
      <c r="BNJ29" s="6"/>
      <c r="BNK29" s="6"/>
      <c r="BNL29" s="6"/>
      <c r="BNM29" s="6"/>
      <c r="BNN29" s="6"/>
      <c r="BNO29" s="6"/>
      <c r="BNP29" s="6"/>
      <c r="BNQ29" s="6"/>
      <c r="BNR29" s="6"/>
      <c r="BNS29" s="6"/>
      <c r="BNT29" s="6"/>
      <c r="BNU29" s="6"/>
      <c r="BNV29" s="6"/>
      <c r="BNW29" s="6"/>
      <c r="BNX29" s="6"/>
      <c r="BNY29" s="6"/>
      <c r="BNZ29" s="6"/>
      <c r="BOA29" s="6"/>
      <c r="BOB29" s="6"/>
      <c r="BOC29" s="6"/>
      <c r="BOD29" s="6"/>
      <c r="BOE29" s="6"/>
      <c r="BOF29" s="6"/>
      <c r="BOG29" s="6"/>
      <c r="BOH29" s="6"/>
      <c r="BOI29" s="6"/>
      <c r="BOJ29" s="6"/>
      <c r="BOK29" s="6"/>
      <c r="BOL29" s="6"/>
      <c r="BOM29" s="6"/>
      <c r="BON29" s="6"/>
      <c r="BOO29" s="6"/>
      <c r="BOP29" s="6"/>
      <c r="BOQ29" s="6"/>
      <c r="BOR29" s="6"/>
      <c r="BOS29" s="6"/>
      <c r="BOT29" s="6"/>
      <c r="BOU29" s="6"/>
      <c r="BOV29" s="6"/>
      <c r="BOW29" s="6"/>
      <c r="BOX29" s="6"/>
      <c r="BOY29" s="6"/>
      <c r="BOZ29" s="6"/>
      <c r="BPA29" s="6"/>
      <c r="BPB29" s="6"/>
      <c r="BPC29" s="6"/>
      <c r="BPD29" s="6"/>
      <c r="BPE29" s="6"/>
      <c r="BPF29" s="6"/>
      <c r="BPG29" s="6"/>
      <c r="BPH29" s="6"/>
      <c r="BPI29" s="6"/>
      <c r="BPJ29" s="6"/>
      <c r="BPK29" s="6"/>
      <c r="BPL29" s="6"/>
      <c r="BPM29" s="6"/>
      <c r="BPN29" s="6"/>
      <c r="BPO29" s="6"/>
      <c r="BPP29" s="6"/>
      <c r="BPQ29" s="6"/>
      <c r="BPR29" s="6"/>
      <c r="BPS29" s="6"/>
      <c r="BPT29" s="6"/>
      <c r="BPU29" s="6"/>
      <c r="BPV29" s="6"/>
      <c r="BPW29" s="6"/>
      <c r="BPX29" s="6"/>
      <c r="BPY29" s="6"/>
      <c r="BPZ29" s="6"/>
      <c r="BQA29" s="6"/>
      <c r="BQB29" s="6"/>
      <c r="BQC29" s="6"/>
      <c r="BQD29" s="6"/>
      <c r="BQE29" s="6"/>
      <c r="BQF29" s="6"/>
      <c r="BQG29" s="6"/>
      <c r="BQH29" s="6"/>
      <c r="BQI29" s="6"/>
      <c r="BQJ29" s="6"/>
      <c r="BQK29" s="6"/>
      <c r="BQL29" s="6"/>
      <c r="BQM29" s="6"/>
      <c r="BQN29" s="6"/>
      <c r="BQO29" s="6"/>
      <c r="BQP29" s="6"/>
      <c r="BQQ29" s="6"/>
      <c r="BQR29" s="6"/>
      <c r="BQS29" s="6"/>
      <c r="BQT29" s="6"/>
      <c r="BQU29" s="6"/>
      <c r="BQV29" s="6"/>
      <c r="BQW29" s="6"/>
      <c r="BQX29" s="6"/>
      <c r="BQY29" s="6"/>
      <c r="BQZ29" s="6"/>
      <c r="BRA29" s="6"/>
      <c r="BRB29" s="6"/>
      <c r="BRC29" s="6"/>
      <c r="BRD29" s="6"/>
      <c r="BRE29" s="6"/>
      <c r="BRF29" s="6"/>
      <c r="BRG29" s="6"/>
      <c r="BRH29" s="6"/>
      <c r="BRI29" s="6"/>
      <c r="BRJ29" s="6"/>
      <c r="BRK29" s="6"/>
      <c r="BRL29" s="6"/>
      <c r="BRM29" s="6"/>
      <c r="BRN29" s="6"/>
      <c r="BRO29" s="6"/>
      <c r="BRP29" s="6"/>
      <c r="BRQ29" s="6"/>
      <c r="BRR29" s="6"/>
      <c r="BRS29" s="6"/>
      <c r="BRT29" s="6"/>
      <c r="BRU29" s="6"/>
      <c r="BRV29" s="6"/>
      <c r="BRW29" s="6"/>
      <c r="BRX29" s="6"/>
      <c r="BRY29" s="6"/>
      <c r="BRZ29" s="6"/>
      <c r="BSA29" s="6"/>
      <c r="BSB29" s="6"/>
      <c r="BSC29" s="6"/>
      <c r="BSD29" s="6"/>
      <c r="BSE29" s="6"/>
      <c r="BSF29" s="6"/>
      <c r="BSG29" s="6"/>
      <c r="BSH29" s="6"/>
      <c r="BSI29" s="6"/>
      <c r="BSJ29" s="6"/>
      <c r="BSK29" s="6"/>
      <c r="BSL29" s="6"/>
      <c r="BSM29" s="6"/>
      <c r="BSN29" s="6"/>
      <c r="BSO29" s="6"/>
      <c r="BSP29" s="6"/>
      <c r="BSQ29" s="6"/>
      <c r="BSR29" s="6"/>
      <c r="BSS29" s="6"/>
      <c r="BST29" s="6"/>
      <c r="BSU29" s="6"/>
      <c r="BSV29" s="6"/>
      <c r="BSW29" s="6"/>
      <c r="BSX29" s="6"/>
      <c r="BSY29" s="6"/>
      <c r="BSZ29" s="6"/>
      <c r="BTA29" s="6"/>
      <c r="BTB29" s="6"/>
      <c r="BTC29" s="6"/>
      <c r="BTD29" s="6"/>
      <c r="BTE29" s="6"/>
      <c r="BTF29" s="6"/>
      <c r="BTG29" s="6"/>
      <c r="BTH29" s="6"/>
      <c r="BTI29" s="6"/>
      <c r="BTJ29" s="6"/>
      <c r="BTK29" s="6"/>
      <c r="BTL29" s="6"/>
      <c r="BTM29" s="6"/>
      <c r="BTN29" s="6"/>
      <c r="BTO29" s="6"/>
      <c r="BTP29" s="6"/>
      <c r="BTQ29" s="6"/>
      <c r="BTR29" s="6"/>
      <c r="BTS29" s="6"/>
      <c r="BTT29" s="6"/>
      <c r="BTU29" s="6"/>
      <c r="BTV29" s="6"/>
      <c r="BTW29" s="6"/>
      <c r="BTX29" s="6"/>
      <c r="BTY29" s="6"/>
      <c r="BTZ29" s="6"/>
      <c r="BUA29" s="6"/>
      <c r="BUB29" s="6"/>
      <c r="BUC29" s="6"/>
      <c r="BUD29" s="6"/>
      <c r="BUE29" s="6"/>
      <c r="BUF29" s="6"/>
      <c r="BUG29" s="6"/>
      <c r="BUH29" s="6"/>
      <c r="BUI29" s="6"/>
      <c r="BUJ29" s="6"/>
      <c r="BUK29" s="6"/>
      <c r="BUL29" s="6"/>
      <c r="BUM29" s="6"/>
      <c r="BUN29" s="6"/>
      <c r="BUO29" s="6"/>
      <c r="BUP29" s="6"/>
      <c r="BUQ29" s="6"/>
      <c r="BUR29" s="6"/>
      <c r="BUS29" s="6"/>
      <c r="BUT29" s="6"/>
      <c r="BUU29" s="6"/>
      <c r="BUV29" s="6"/>
      <c r="BUW29" s="6"/>
      <c r="BUX29" s="6"/>
      <c r="BUY29" s="6"/>
      <c r="BUZ29" s="6"/>
      <c r="BVA29" s="6"/>
      <c r="BVB29" s="6"/>
      <c r="BVC29" s="6"/>
      <c r="BVD29" s="6"/>
      <c r="BVE29" s="6"/>
      <c r="BVF29" s="6"/>
      <c r="BVG29" s="6"/>
      <c r="BVH29" s="6"/>
      <c r="BVI29" s="6"/>
      <c r="BVJ29" s="6"/>
      <c r="BVK29" s="6"/>
      <c r="BVL29" s="6"/>
      <c r="BVM29" s="6"/>
      <c r="BVN29" s="6"/>
      <c r="BVO29" s="6"/>
      <c r="BVP29" s="6"/>
      <c r="BVQ29" s="6"/>
      <c r="BVR29" s="6"/>
      <c r="BVS29" s="6"/>
      <c r="BVT29" s="6"/>
      <c r="BVU29" s="6"/>
      <c r="BVV29" s="6"/>
      <c r="BVW29" s="6"/>
      <c r="BVX29" s="6"/>
      <c r="BVY29" s="6"/>
      <c r="BVZ29" s="6"/>
      <c r="BWA29" s="6"/>
      <c r="BWB29" s="6"/>
      <c r="BWC29" s="6"/>
      <c r="BWD29" s="6"/>
      <c r="BWE29" s="6"/>
      <c r="BWF29" s="6"/>
      <c r="BWG29" s="6"/>
      <c r="BWH29" s="6"/>
      <c r="BWI29" s="6"/>
      <c r="BWJ29" s="6"/>
      <c r="BWK29" s="6"/>
      <c r="BWL29" s="6"/>
      <c r="BWM29" s="6"/>
      <c r="BWN29" s="6"/>
      <c r="BWO29" s="6"/>
      <c r="BWP29" s="6"/>
      <c r="BWQ29" s="6"/>
      <c r="BWR29" s="6"/>
      <c r="BWS29" s="6"/>
      <c r="BWT29" s="6"/>
      <c r="BWU29" s="6"/>
      <c r="BWV29" s="6"/>
      <c r="BWW29" s="6"/>
      <c r="BWX29" s="6"/>
      <c r="BWY29" s="6"/>
      <c r="BWZ29" s="6"/>
      <c r="BXA29" s="6"/>
      <c r="BXB29" s="6"/>
      <c r="BXC29" s="6"/>
      <c r="BXD29" s="6"/>
      <c r="BXE29" s="6"/>
      <c r="BXF29" s="6"/>
      <c r="BXG29" s="6"/>
      <c r="BXH29" s="6"/>
      <c r="BXI29" s="6"/>
      <c r="BXJ29" s="6"/>
      <c r="BXK29" s="6"/>
      <c r="BXL29" s="6"/>
      <c r="BXM29" s="6"/>
      <c r="BXN29" s="6"/>
      <c r="BXO29" s="6"/>
      <c r="BXP29" s="6"/>
      <c r="BXQ29" s="6"/>
      <c r="BXR29" s="6"/>
      <c r="BXS29" s="6"/>
      <c r="BXT29" s="6"/>
      <c r="BXU29" s="6"/>
      <c r="BXV29" s="6"/>
      <c r="BXW29" s="6"/>
      <c r="BXX29" s="6"/>
      <c r="BXY29" s="6"/>
      <c r="BXZ29" s="6"/>
      <c r="BYA29" s="6"/>
      <c r="BYB29" s="6"/>
      <c r="BYC29" s="6"/>
      <c r="BYD29" s="6"/>
      <c r="BYE29" s="6"/>
      <c r="BYF29" s="6"/>
      <c r="BYG29" s="6"/>
      <c r="BYH29" s="6"/>
      <c r="BYI29" s="6"/>
      <c r="BYJ29" s="6"/>
      <c r="BYK29" s="6"/>
      <c r="BYL29" s="6"/>
      <c r="BYM29" s="6"/>
      <c r="BYN29" s="6"/>
      <c r="BYO29" s="6"/>
      <c r="BYP29" s="6"/>
      <c r="BYQ29" s="6"/>
      <c r="BYR29" s="6"/>
      <c r="BYS29" s="6"/>
      <c r="BYT29" s="6"/>
      <c r="BYU29" s="6"/>
      <c r="BYV29" s="6"/>
      <c r="BYW29" s="6"/>
      <c r="BYX29" s="6"/>
      <c r="BYY29" s="6"/>
      <c r="BYZ29" s="6"/>
      <c r="BZA29" s="6"/>
      <c r="BZB29" s="6"/>
      <c r="BZC29" s="6"/>
      <c r="BZD29" s="6"/>
      <c r="BZE29" s="6"/>
      <c r="BZF29" s="6"/>
      <c r="BZG29" s="6"/>
      <c r="BZH29" s="6"/>
      <c r="BZI29" s="6"/>
      <c r="BZJ29" s="6"/>
      <c r="BZK29" s="6"/>
      <c r="BZL29" s="6"/>
      <c r="BZM29" s="6"/>
      <c r="BZN29" s="6"/>
      <c r="BZO29" s="6"/>
      <c r="BZP29" s="6"/>
      <c r="BZQ29" s="6"/>
      <c r="BZR29" s="6"/>
      <c r="BZS29" s="6"/>
      <c r="BZT29" s="6"/>
      <c r="BZU29" s="6"/>
      <c r="BZV29" s="6"/>
      <c r="BZW29" s="6"/>
      <c r="BZX29" s="6"/>
      <c r="BZY29" s="6"/>
      <c r="BZZ29" s="6"/>
      <c r="CAA29" s="6"/>
      <c r="CAB29" s="6"/>
      <c r="CAC29" s="6"/>
      <c r="CAD29" s="6"/>
      <c r="CAE29" s="6"/>
      <c r="CAF29" s="6"/>
      <c r="CAG29" s="6"/>
      <c r="CAH29" s="6"/>
      <c r="CAI29" s="6"/>
      <c r="CAJ29" s="6"/>
      <c r="CAK29" s="6"/>
      <c r="CAL29" s="6"/>
      <c r="CAM29" s="6"/>
      <c r="CAN29" s="6"/>
      <c r="CAO29" s="6"/>
      <c r="CAP29" s="6"/>
      <c r="CAQ29" s="6"/>
      <c r="CAR29" s="6"/>
      <c r="CAS29" s="6"/>
      <c r="CAT29" s="6"/>
      <c r="CAU29" s="6"/>
      <c r="CAV29" s="6"/>
      <c r="CAW29" s="6"/>
      <c r="CAX29" s="6"/>
      <c r="CAY29" s="6"/>
      <c r="CAZ29" s="6"/>
      <c r="CBA29" s="6"/>
      <c r="CBB29" s="6"/>
      <c r="CBC29" s="6"/>
      <c r="CBD29" s="6"/>
      <c r="CBE29" s="6"/>
      <c r="CBF29" s="6"/>
      <c r="CBG29" s="6"/>
      <c r="CBH29" s="6"/>
      <c r="CBI29" s="6"/>
      <c r="CBJ29" s="6"/>
      <c r="CBK29" s="6"/>
      <c r="CBL29" s="6"/>
      <c r="CBM29" s="6"/>
      <c r="CBN29" s="6"/>
      <c r="CBO29" s="6"/>
      <c r="CBP29" s="6"/>
      <c r="CBQ29" s="6"/>
      <c r="CBR29" s="6"/>
      <c r="CBS29" s="6"/>
      <c r="CBT29" s="6"/>
      <c r="CBU29" s="6"/>
      <c r="CBV29" s="6"/>
      <c r="CBW29" s="6"/>
      <c r="CBX29" s="6"/>
      <c r="CBY29" s="6"/>
      <c r="CBZ29" s="6"/>
      <c r="CCA29" s="6"/>
      <c r="CCB29" s="6"/>
      <c r="CCC29" s="6"/>
      <c r="CCD29" s="6"/>
      <c r="CCE29" s="6"/>
      <c r="CCF29" s="6"/>
      <c r="CCG29" s="6"/>
      <c r="CCH29" s="6"/>
      <c r="CCI29" s="6"/>
      <c r="CCJ29" s="6"/>
      <c r="CCK29" s="6"/>
      <c r="CCL29" s="6"/>
      <c r="CCM29" s="6"/>
      <c r="CCN29" s="6"/>
      <c r="CCO29" s="6"/>
      <c r="CCP29" s="6"/>
      <c r="CCQ29" s="6"/>
      <c r="CCR29" s="6"/>
      <c r="CCS29" s="6"/>
      <c r="CCT29" s="6"/>
      <c r="CCU29" s="6"/>
      <c r="CCV29" s="6"/>
      <c r="CCW29" s="6"/>
      <c r="CCX29" s="6"/>
      <c r="CCY29" s="6"/>
      <c r="CCZ29" s="6"/>
      <c r="CDA29" s="6"/>
      <c r="CDB29" s="6"/>
      <c r="CDC29" s="6"/>
      <c r="CDD29" s="6"/>
      <c r="CDE29" s="6"/>
      <c r="CDF29" s="6"/>
      <c r="CDG29" s="6"/>
      <c r="CDH29" s="6"/>
      <c r="CDI29" s="6"/>
      <c r="CDJ29" s="6"/>
      <c r="CDK29" s="6"/>
      <c r="CDL29" s="6"/>
      <c r="CDM29" s="6"/>
      <c r="CDN29" s="6"/>
      <c r="CDO29" s="6"/>
      <c r="CDP29" s="6"/>
      <c r="CDQ29" s="6"/>
      <c r="CDR29" s="6"/>
      <c r="CDS29" s="6"/>
      <c r="CDT29" s="6"/>
      <c r="CDU29" s="6"/>
      <c r="CDV29" s="6"/>
      <c r="CDW29" s="6"/>
      <c r="CDX29" s="6"/>
      <c r="CDY29" s="6"/>
      <c r="CDZ29" s="6"/>
      <c r="CEA29" s="6"/>
      <c r="CEB29" s="6"/>
      <c r="CEC29" s="6"/>
      <c r="CED29" s="6"/>
      <c r="CEE29" s="6"/>
      <c r="CEF29" s="6"/>
      <c r="CEG29" s="6"/>
      <c r="CEH29" s="6"/>
      <c r="CEI29" s="6"/>
      <c r="CEJ29" s="6"/>
      <c r="CEK29" s="6"/>
      <c r="CEL29" s="6"/>
      <c r="CEM29" s="6"/>
      <c r="CEN29" s="6"/>
      <c r="CEO29" s="6"/>
      <c r="CEP29" s="6"/>
      <c r="CEQ29" s="6"/>
      <c r="CER29" s="6"/>
      <c r="CES29" s="6"/>
      <c r="CET29" s="6"/>
      <c r="CEU29" s="6"/>
      <c r="CEV29" s="6"/>
      <c r="CEW29" s="6"/>
      <c r="CEX29" s="6"/>
      <c r="CEY29" s="6"/>
      <c r="CEZ29" s="6"/>
      <c r="CFA29" s="6"/>
      <c r="CFB29" s="6"/>
      <c r="CFC29" s="6"/>
      <c r="CFD29" s="6"/>
      <c r="CFE29" s="6"/>
      <c r="CFF29" s="6"/>
      <c r="CFG29" s="6"/>
      <c r="CFH29" s="6"/>
      <c r="CFI29" s="6"/>
      <c r="CFJ29" s="6"/>
      <c r="CFK29" s="6"/>
      <c r="CFL29" s="6"/>
      <c r="CFM29" s="6"/>
      <c r="CFN29" s="6"/>
      <c r="CFO29" s="6"/>
      <c r="CFP29" s="6"/>
      <c r="CFQ29" s="6"/>
      <c r="CFR29" s="6"/>
      <c r="CFS29" s="6"/>
      <c r="CFT29" s="6"/>
      <c r="CFU29" s="6"/>
      <c r="CFV29" s="6"/>
      <c r="CFW29" s="6"/>
      <c r="CFX29" s="6"/>
      <c r="CFY29" s="6"/>
      <c r="CFZ29" s="6"/>
      <c r="CGA29" s="6"/>
      <c r="CGB29" s="6"/>
      <c r="CGC29" s="6"/>
      <c r="CGD29" s="6"/>
      <c r="CGE29" s="6"/>
      <c r="CGF29" s="6"/>
      <c r="CGG29" s="6"/>
      <c r="CGH29" s="6"/>
      <c r="CGI29" s="6"/>
      <c r="CGJ29" s="6"/>
      <c r="CGK29" s="6"/>
      <c r="CGL29" s="6"/>
      <c r="CGM29" s="6"/>
      <c r="CGN29" s="6"/>
      <c r="CGO29" s="6"/>
      <c r="CGP29" s="6"/>
      <c r="CGQ29" s="6"/>
      <c r="CGR29" s="6"/>
      <c r="CGS29" s="6"/>
      <c r="CGT29" s="6"/>
      <c r="CGU29" s="6"/>
      <c r="CGV29" s="6"/>
      <c r="CGW29" s="6"/>
      <c r="CGX29" s="6"/>
      <c r="CGY29" s="6"/>
      <c r="CGZ29" s="6"/>
      <c r="CHA29" s="6"/>
      <c r="CHB29" s="6"/>
      <c r="CHC29" s="6"/>
      <c r="CHD29" s="6"/>
      <c r="CHE29" s="6"/>
      <c r="CHF29" s="6"/>
      <c r="CHG29" s="6"/>
      <c r="CHH29" s="6"/>
      <c r="CHI29" s="6"/>
      <c r="CHJ29" s="6"/>
      <c r="CHK29" s="6"/>
      <c r="CHL29" s="6"/>
      <c r="CHM29" s="6"/>
      <c r="CHN29" s="6"/>
      <c r="CHO29" s="6"/>
      <c r="CHP29" s="6"/>
      <c r="CHQ29" s="6"/>
      <c r="CHR29" s="6"/>
      <c r="CHS29" s="6"/>
      <c r="CHT29" s="6"/>
      <c r="CHU29" s="6"/>
      <c r="CHV29" s="6"/>
      <c r="CHW29" s="6"/>
      <c r="CHX29" s="6"/>
      <c r="CHY29" s="6"/>
      <c r="CHZ29" s="6"/>
      <c r="CIA29" s="6"/>
      <c r="CIB29" s="6"/>
      <c r="CIC29" s="6"/>
      <c r="CID29" s="6"/>
      <c r="CIE29" s="6"/>
      <c r="CIF29" s="6"/>
      <c r="CIG29" s="6"/>
      <c r="CIH29" s="6"/>
      <c r="CII29" s="6"/>
      <c r="CIJ29" s="6"/>
      <c r="CIK29" s="6"/>
      <c r="CIL29" s="6"/>
      <c r="CIM29" s="6"/>
      <c r="CIN29" s="6"/>
      <c r="CIO29" s="6"/>
      <c r="CIP29" s="6"/>
      <c r="CIQ29" s="6"/>
      <c r="CIR29" s="6"/>
      <c r="CIS29" s="6"/>
      <c r="CIT29" s="6"/>
      <c r="CIU29" s="6"/>
      <c r="CIV29" s="6"/>
      <c r="CIW29" s="6"/>
      <c r="CIX29" s="6"/>
      <c r="CIY29" s="6"/>
      <c r="CIZ29" s="6"/>
      <c r="CJA29" s="6"/>
      <c r="CJB29" s="6"/>
      <c r="CJC29" s="6"/>
      <c r="CJD29" s="6"/>
      <c r="CJE29" s="6"/>
      <c r="CJF29" s="6"/>
      <c r="CJG29" s="6"/>
      <c r="CJH29" s="6"/>
      <c r="CJI29" s="6"/>
      <c r="CJJ29" s="6"/>
      <c r="CJK29" s="6"/>
      <c r="CJL29" s="6"/>
      <c r="CJM29" s="6"/>
      <c r="CJN29" s="6"/>
      <c r="CJO29" s="6"/>
      <c r="CJP29" s="6"/>
      <c r="CJQ29" s="6"/>
      <c r="CJR29" s="6"/>
      <c r="CJS29" s="6"/>
      <c r="CJT29" s="6"/>
      <c r="CJU29" s="6"/>
      <c r="CJV29" s="6"/>
      <c r="CJW29" s="6"/>
      <c r="CJX29" s="6"/>
      <c r="CJY29" s="6"/>
      <c r="CJZ29" s="6"/>
      <c r="CKA29" s="6"/>
      <c r="CKB29" s="6"/>
      <c r="CKC29" s="6"/>
      <c r="CKD29" s="6"/>
      <c r="CKE29" s="6"/>
      <c r="CKF29" s="6"/>
      <c r="CKG29" s="6"/>
      <c r="CKH29" s="6"/>
      <c r="CKI29" s="6"/>
      <c r="CKJ29" s="6"/>
      <c r="CKK29" s="6"/>
      <c r="CKL29" s="6"/>
      <c r="CKM29" s="6"/>
      <c r="CKN29" s="6"/>
      <c r="CKO29" s="6"/>
      <c r="CKP29" s="6"/>
      <c r="CKQ29" s="6"/>
      <c r="CKR29" s="6"/>
      <c r="CKS29" s="6"/>
      <c r="CKT29" s="6"/>
      <c r="CKU29" s="6"/>
      <c r="CKV29" s="6"/>
      <c r="CKW29" s="6"/>
      <c r="CKX29" s="6"/>
      <c r="CKY29" s="6"/>
      <c r="CKZ29" s="6"/>
      <c r="CLA29" s="6"/>
      <c r="CLB29" s="6"/>
      <c r="CLC29" s="6"/>
      <c r="CLD29" s="6"/>
      <c r="CLE29" s="6"/>
      <c r="CLF29" s="6"/>
      <c r="CLG29" s="6"/>
      <c r="CLH29" s="6"/>
      <c r="CLI29" s="6"/>
      <c r="CLJ29" s="6"/>
      <c r="CLK29" s="6"/>
      <c r="CLL29" s="6"/>
      <c r="CLM29" s="6"/>
      <c r="CLN29" s="6"/>
      <c r="CLO29" s="6"/>
      <c r="CLP29" s="6"/>
      <c r="CLQ29" s="6"/>
      <c r="CLR29" s="6"/>
      <c r="CLS29" s="6"/>
      <c r="CLT29" s="6"/>
      <c r="CLU29" s="6"/>
      <c r="CLV29" s="6"/>
      <c r="CLW29" s="6"/>
      <c r="CLX29" s="6"/>
      <c r="CLY29" s="6"/>
      <c r="CLZ29" s="6"/>
      <c r="CMA29" s="6"/>
      <c r="CMB29" s="6"/>
      <c r="CMC29" s="6"/>
      <c r="CMD29" s="6"/>
      <c r="CME29" s="6"/>
      <c r="CMF29" s="6"/>
      <c r="CMG29" s="6"/>
      <c r="CMH29" s="6"/>
      <c r="CMI29" s="6"/>
      <c r="CMJ29" s="6"/>
      <c r="CMK29" s="6"/>
      <c r="CML29" s="6"/>
      <c r="CMM29" s="6"/>
      <c r="CMN29" s="6"/>
      <c r="CMO29" s="6"/>
      <c r="CMP29" s="6"/>
      <c r="CMQ29" s="6"/>
      <c r="CMR29" s="6"/>
      <c r="CMS29" s="6"/>
      <c r="CMT29" s="6"/>
      <c r="CMU29" s="6"/>
      <c r="CMV29" s="6"/>
      <c r="CMW29" s="6"/>
      <c r="CMX29" s="6"/>
      <c r="CMY29" s="6"/>
      <c r="CMZ29" s="6"/>
      <c r="CNA29" s="6"/>
      <c r="CNB29" s="6"/>
      <c r="CNC29" s="6"/>
      <c r="CND29" s="6"/>
      <c r="CNE29" s="6"/>
      <c r="CNF29" s="6"/>
      <c r="CNG29" s="6"/>
      <c r="CNH29" s="6"/>
      <c r="CNI29" s="6"/>
      <c r="CNJ29" s="6"/>
      <c r="CNK29" s="6"/>
      <c r="CNL29" s="6"/>
      <c r="CNM29" s="6"/>
      <c r="CNN29" s="6"/>
      <c r="CNO29" s="6"/>
      <c r="CNP29" s="6"/>
      <c r="CNQ29" s="6"/>
      <c r="CNR29" s="6"/>
      <c r="CNS29" s="6"/>
      <c r="CNT29" s="6"/>
      <c r="CNU29" s="6"/>
      <c r="CNV29" s="6"/>
      <c r="CNW29" s="6"/>
      <c r="CNX29" s="6"/>
      <c r="CNY29" s="6"/>
      <c r="CNZ29" s="6"/>
      <c r="COA29" s="6"/>
      <c r="COB29" s="6"/>
      <c r="COC29" s="6"/>
      <c r="COD29" s="6"/>
      <c r="COE29" s="6"/>
      <c r="COF29" s="6"/>
      <c r="COG29" s="6"/>
      <c r="COH29" s="6"/>
      <c r="COI29" s="6"/>
      <c r="COJ29" s="6"/>
      <c r="COK29" s="6"/>
      <c r="COL29" s="6"/>
      <c r="COM29" s="6"/>
      <c r="CON29" s="6"/>
      <c r="COO29" s="6"/>
      <c r="COP29" s="6"/>
      <c r="COQ29" s="6"/>
      <c r="COR29" s="6"/>
      <c r="COS29" s="6"/>
      <c r="COT29" s="6"/>
      <c r="COU29" s="6"/>
      <c r="COV29" s="6"/>
      <c r="COW29" s="6"/>
      <c r="COX29" s="6"/>
      <c r="COY29" s="6"/>
      <c r="COZ29" s="6"/>
      <c r="CPA29" s="6"/>
      <c r="CPB29" s="6"/>
      <c r="CPC29" s="6"/>
      <c r="CPD29" s="6"/>
      <c r="CPE29" s="6"/>
      <c r="CPF29" s="6"/>
      <c r="CPG29" s="6"/>
      <c r="CPH29" s="6"/>
      <c r="CPI29" s="6"/>
      <c r="CPJ29" s="6"/>
      <c r="CPK29" s="6"/>
      <c r="CPL29" s="6"/>
      <c r="CPM29" s="6"/>
      <c r="CPN29" s="6"/>
      <c r="CPO29" s="6"/>
      <c r="CPP29" s="6"/>
      <c r="CPQ29" s="6"/>
      <c r="CPR29" s="6"/>
      <c r="CPS29" s="6"/>
      <c r="CPT29" s="6"/>
      <c r="CPU29" s="6"/>
      <c r="CPV29" s="6"/>
      <c r="CPW29" s="6"/>
      <c r="CPX29" s="6"/>
      <c r="CPY29" s="6"/>
      <c r="CPZ29" s="6"/>
      <c r="CQA29" s="6"/>
      <c r="CQB29" s="6"/>
      <c r="CQC29" s="6"/>
      <c r="CQD29" s="6"/>
      <c r="CQE29" s="6"/>
      <c r="CQF29" s="6"/>
      <c r="CQG29" s="6"/>
      <c r="CQH29" s="6"/>
      <c r="CQI29" s="6"/>
      <c r="CQJ29" s="6"/>
      <c r="CQK29" s="6"/>
      <c r="CQL29" s="6"/>
      <c r="CQM29" s="6"/>
      <c r="CQN29" s="6"/>
      <c r="CQO29" s="6"/>
      <c r="CQP29" s="6"/>
      <c r="CQQ29" s="6"/>
      <c r="CQR29" s="6"/>
      <c r="CQS29" s="6"/>
      <c r="CQT29" s="6"/>
      <c r="CQU29" s="6"/>
      <c r="CQV29" s="6"/>
      <c r="CQW29" s="6"/>
      <c r="CQX29" s="6"/>
      <c r="CQY29" s="6"/>
      <c r="CQZ29" s="6"/>
      <c r="CRA29" s="6"/>
      <c r="CRB29" s="6"/>
      <c r="CRC29" s="6"/>
      <c r="CRD29" s="6"/>
      <c r="CRE29" s="6"/>
      <c r="CRF29" s="6"/>
      <c r="CRG29" s="6"/>
      <c r="CRH29" s="6"/>
      <c r="CRI29" s="6"/>
      <c r="CRJ29" s="6"/>
      <c r="CRK29" s="6"/>
      <c r="CRL29" s="6"/>
      <c r="CRM29" s="6"/>
      <c r="CRN29" s="6"/>
      <c r="CRO29" s="6"/>
      <c r="CRP29" s="6"/>
      <c r="CRQ29" s="6"/>
      <c r="CRR29" s="6"/>
      <c r="CRS29" s="6"/>
      <c r="CRT29" s="6"/>
      <c r="CRU29" s="6"/>
      <c r="CRV29" s="6"/>
      <c r="CRW29" s="6"/>
      <c r="CRX29" s="6"/>
      <c r="CRY29" s="6"/>
      <c r="CRZ29" s="6"/>
      <c r="CSA29" s="6"/>
      <c r="CSB29" s="6"/>
      <c r="CSC29" s="6"/>
      <c r="CSD29" s="6"/>
      <c r="CSE29" s="6"/>
      <c r="CSF29" s="6"/>
      <c r="CSG29" s="6"/>
      <c r="CSH29" s="6"/>
      <c r="CSI29" s="6"/>
      <c r="CSJ29" s="6"/>
      <c r="CSK29" s="6"/>
      <c r="CSL29" s="6"/>
      <c r="CSM29" s="6"/>
      <c r="CSN29" s="6"/>
      <c r="CSO29" s="6"/>
      <c r="CSP29" s="6"/>
      <c r="CSQ29" s="6"/>
      <c r="CSR29" s="6"/>
      <c r="CSS29" s="6"/>
      <c r="CST29" s="6"/>
      <c r="CSU29" s="6"/>
      <c r="CSV29" s="6"/>
      <c r="CSW29" s="6"/>
      <c r="CSX29" s="6"/>
      <c r="CSY29" s="6"/>
      <c r="CSZ29" s="6"/>
      <c r="CTA29" s="6"/>
      <c r="CTB29" s="6"/>
      <c r="CTC29" s="6"/>
      <c r="CTD29" s="6"/>
      <c r="CTE29" s="6"/>
      <c r="CTF29" s="6"/>
      <c r="CTG29" s="6"/>
      <c r="CTH29" s="6"/>
      <c r="CTI29" s="6"/>
      <c r="CTJ29" s="6"/>
      <c r="CTK29" s="6"/>
      <c r="CTL29" s="6"/>
      <c r="CTM29" s="6"/>
      <c r="CTN29" s="6"/>
      <c r="CTO29" s="6"/>
      <c r="CTP29" s="6"/>
      <c r="CTQ29" s="6"/>
      <c r="CTR29" s="6"/>
      <c r="CTS29" s="6"/>
      <c r="CTT29" s="6"/>
      <c r="CTU29" s="6"/>
      <c r="CTV29" s="6"/>
      <c r="CTW29" s="6"/>
      <c r="CTX29" s="6"/>
      <c r="CTY29" s="6"/>
      <c r="CTZ29" s="6"/>
      <c r="CUA29" s="6"/>
      <c r="CUB29" s="6"/>
      <c r="CUC29" s="6"/>
      <c r="CUD29" s="6"/>
      <c r="CUE29" s="6"/>
      <c r="CUF29" s="6"/>
      <c r="CUG29" s="6"/>
      <c r="CUH29" s="6"/>
      <c r="CUI29" s="6"/>
      <c r="CUJ29" s="6"/>
      <c r="CUK29" s="6"/>
      <c r="CUL29" s="6"/>
      <c r="CUM29" s="6"/>
      <c r="CUN29" s="6"/>
      <c r="CUO29" s="6"/>
      <c r="CUP29" s="6"/>
      <c r="CUQ29" s="6"/>
      <c r="CUR29" s="6"/>
      <c r="CUS29" s="6"/>
      <c r="CUT29" s="6"/>
      <c r="CUU29" s="6"/>
      <c r="CUV29" s="6"/>
      <c r="CUW29" s="6"/>
      <c r="CUX29" s="6"/>
      <c r="CUY29" s="6"/>
      <c r="CUZ29" s="6"/>
      <c r="CVA29" s="6"/>
      <c r="CVB29" s="6"/>
      <c r="CVC29" s="6"/>
      <c r="CVD29" s="6"/>
      <c r="CVE29" s="6"/>
      <c r="CVF29" s="6"/>
      <c r="CVG29" s="6"/>
      <c r="CVH29" s="6"/>
      <c r="CVI29" s="6"/>
      <c r="CVJ29" s="6"/>
      <c r="CVK29" s="6"/>
      <c r="CVL29" s="6"/>
      <c r="CVM29" s="6"/>
      <c r="CVN29" s="6"/>
      <c r="CVO29" s="6"/>
      <c r="CVP29" s="6"/>
      <c r="CVQ29" s="6"/>
      <c r="CVR29" s="6"/>
      <c r="CVS29" s="6"/>
      <c r="CVT29" s="6"/>
      <c r="CVU29" s="6"/>
      <c r="CVV29" s="6"/>
      <c r="CVW29" s="6"/>
      <c r="CVX29" s="6"/>
      <c r="CVY29" s="6"/>
      <c r="CVZ29" s="6"/>
      <c r="CWA29" s="6"/>
      <c r="CWB29" s="6"/>
      <c r="CWC29" s="6"/>
      <c r="CWD29" s="6"/>
      <c r="CWE29" s="6"/>
      <c r="CWF29" s="6"/>
      <c r="CWG29" s="6"/>
      <c r="CWH29" s="6"/>
      <c r="CWI29" s="6"/>
      <c r="CWJ29" s="6"/>
      <c r="CWK29" s="6"/>
      <c r="CWL29" s="6"/>
      <c r="CWM29" s="6"/>
      <c r="CWN29" s="6"/>
      <c r="CWO29" s="6"/>
      <c r="CWP29" s="6"/>
      <c r="CWQ29" s="6"/>
      <c r="CWR29" s="6"/>
      <c r="CWS29" s="6"/>
      <c r="CWT29" s="6"/>
      <c r="CWU29" s="6"/>
      <c r="CWV29" s="6"/>
      <c r="CWW29" s="6"/>
      <c r="CWX29" s="6"/>
      <c r="CWY29" s="6"/>
      <c r="CWZ29" s="6"/>
      <c r="CXA29" s="6"/>
      <c r="CXB29" s="6"/>
      <c r="CXC29" s="6"/>
      <c r="CXD29" s="6"/>
      <c r="CXE29" s="6"/>
      <c r="CXF29" s="6"/>
      <c r="CXG29" s="6"/>
      <c r="CXH29" s="6"/>
      <c r="CXI29" s="6"/>
      <c r="CXJ29" s="6"/>
      <c r="CXK29" s="6"/>
      <c r="CXL29" s="6"/>
      <c r="CXM29" s="6"/>
      <c r="CXN29" s="6"/>
      <c r="CXO29" s="6"/>
      <c r="CXP29" s="6"/>
      <c r="CXQ29" s="6"/>
      <c r="CXR29" s="6"/>
      <c r="CXS29" s="6"/>
      <c r="CXT29" s="6"/>
      <c r="CXU29" s="6"/>
      <c r="CXV29" s="6"/>
      <c r="CXW29" s="6"/>
      <c r="CXX29" s="6"/>
      <c r="CXY29" s="6"/>
      <c r="CXZ29" s="6"/>
      <c r="CYA29" s="6"/>
      <c r="CYB29" s="6"/>
      <c r="CYC29" s="6"/>
      <c r="CYD29" s="6"/>
      <c r="CYE29" s="6"/>
      <c r="CYF29" s="6"/>
      <c r="CYG29" s="6"/>
      <c r="CYH29" s="6"/>
      <c r="CYI29" s="6"/>
      <c r="CYJ29" s="6"/>
      <c r="CYK29" s="6"/>
      <c r="CYL29" s="6"/>
      <c r="CYM29" s="6"/>
      <c r="CYN29" s="6"/>
      <c r="CYO29" s="6"/>
      <c r="CYP29" s="6"/>
      <c r="CYQ29" s="6"/>
      <c r="CYR29" s="6"/>
      <c r="CYS29" s="6"/>
      <c r="CYT29" s="6"/>
      <c r="CYU29" s="6"/>
      <c r="CYV29" s="6"/>
      <c r="CYW29" s="6"/>
      <c r="CYX29" s="6"/>
      <c r="CYY29" s="6"/>
      <c r="CYZ29" s="6"/>
      <c r="CZA29" s="6"/>
      <c r="CZB29" s="6"/>
      <c r="CZC29" s="6"/>
      <c r="CZD29" s="6"/>
      <c r="CZE29" s="6"/>
      <c r="CZF29" s="6"/>
      <c r="CZG29" s="6"/>
      <c r="CZH29" s="6"/>
      <c r="CZI29" s="6"/>
      <c r="CZJ29" s="6"/>
      <c r="CZK29" s="6"/>
      <c r="CZL29" s="6"/>
      <c r="CZM29" s="6"/>
      <c r="CZN29" s="6"/>
      <c r="CZO29" s="6"/>
      <c r="CZP29" s="6"/>
      <c r="CZQ29" s="6"/>
      <c r="CZR29" s="6"/>
      <c r="CZS29" s="6"/>
      <c r="CZT29" s="6"/>
      <c r="CZU29" s="6"/>
      <c r="CZV29" s="6"/>
      <c r="CZW29" s="6"/>
      <c r="CZX29" s="6"/>
      <c r="CZY29" s="6"/>
      <c r="CZZ29" s="6"/>
      <c r="DAA29" s="6"/>
      <c r="DAB29" s="6"/>
      <c r="DAC29" s="6"/>
      <c r="DAD29" s="6"/>
      <c r="DAE29" s="6"/>
      <c r="DAF29" s="6"/>
      <c r="DAG29" s="6"/>
      <c r="DAH29" s="6"/>
      <c r="DAI29" s="6"/>
      <c r="DAJ29" s="6"/>
      <c r="DAK29" s="6"/>
      <c r="DAL29" s="6"/>
      <c r="DAM29" s="6"/>
      <c r="DAN29" s="6"/>
      <c r="DAO29" s="6"/>
      <c r="DAP29" s="6"/>
      <c r="DAQ29" s="6"/>
      <c r="DAR29" s="6"/>
      <c r="DAS29" s="6"/>
      <c r="DAT29" s="6"/>
      <c r="DAU29" s="6"/>
      <c r="DAV29" s="6"/>
      <c r="DAW29" s="6"/>
      <c r="DAX29" s="6"/>
      <c r="DAY29" s="6"/>
      <c r="DAZ29" s="6"/>
      <c r="DBA29" s="6"/>
      <c r="DBB29" s="6"/>
      <c r="DBC29" s="6"/>
      <c r="DBD29" s="6"/>
      <c r="DBE29" s="6"/>
      <c r="DBF29" s="6"/>
      <c r="DBG29" s="6"/>
      <c r="DBH29" s="6"/>
      <c r="DBI29" s="6"/>
      <c r="DBJ29" s="6"/>
      <c r="DBK29" s="6"/>
      <c r="DBL29" s="6"/>
      <c r="DBM29" s="6"/>
      <c r="DBN29" s="6"/>
      <c r="DBO29" s="6"/>
      <c r="DBP29" s="6"/>
      <c r="DBQ29" s="6"/>
      <c r="DBR29" s="6"/>
      <c r="DBS29" s="6"/>
      <c r="DBT29" s="6"/>
      <c r="DBU29" s="6"/>
      <c r="DBV29" s="6"/>
      <c r="DBW29" s="6"/>
      <c r="DBX29" s="6"/>
      <c r="DBY29" s="6"/>
      <c r="DBZ29" s="6"/>
      <c r="DCA29" s="6"/>
      <c r="DCB29" s="6"/>
      <c r="DCC29" s="6"/>
      <c r="DCD29" s="6"/>
      <c r="DCE29" s="6"/>
      <c r="DCF29" s="6"/>
      <c r="DCG29" s="6"/>
      <c r="DCH29" s="6"/>
      <c r="DCI29" s="6"/>
      <c r="DCJ29" s="6"/>
      <c r="DCK29" s="6"/>
      <c r="DCL29" s="6"/>
      <c r="DCM29" s="6"/>
      <c r="DCN29" s="6"/>
      <c r="DCO29" s="6"/>
      <c r="DCP29" s="6"/>
      <c r="DCQ29" s="6"/>
      <c r="DCR29" s="6"/>
      <c r="DCS29" s="6"/>
      <c r="DCT29" s="6"/>
      <c r="DCU29" s="6"/>
      <c r="DCV29" s="6"/>
      <c r="DCW29" s="6"/>
      <c r="DCX29" s="6"/>
      <c r="DCY29" s="6"/>
      <c r="DCZ29" s="6"/>
      <c r="DDA29" s="6"/>
      <c r="DDB29" s="6"/>
      <c r="DDC29" s="6"/>
      <c r="DDD29" s="6"/>
      <c r="DDE29" s="6"/>
      <c r="DDF29" s="6"/>
      <c r="DDG29" s="6"/>
      <c r="DDH29" s="6"/>
      <c r="DDI29" s="6"/>
      <c r="DDJ29" s="6"/>
      <c r="DDK29" s="6"/>
      <c r="DDL29" s="6"/>
      <c r="DDM29" s="6"/>
      <c r="DDN29" s="6"/>
      <c r="DDO29" s="6"/>
      <c r="DDP29" s="6"/>
      <c r="DDQ29" s="6"/>
      <c r="DDR29" s="6"/>
      <c r="DDS29" s="6"/>
      <c r="DDT29" s="6"/>
      <c r="DDU29" s="6"/>
      <c r="DDV29" s="6"/>
      <c r="DDW29" s="6"/>
      <c r="DDX29" s="6"/>
      <c r="DDY29" s="6"/>
      <c r="DDZ29" s="6"/>
      <c r="DEA29" s="6"/>
      <c r="DEB29" s="6"/>
      <c r="DEC29" s="6"/>
      <c r="DED29" s="6"/>
      <c r="DEE29" s="6"/>
      <c r="DEF29" s="6"/>
      <c r="DEG29" s="6"/>
      <c r="DEH29" s="6"/>
      <c r="DEI29" s="6"/>
      <c r="DEJ29" s="6"/>
      <c r="DEK29" s="6"/>
      <c r="DEL29" s="6"/>
      <c r="DEM29" s="6"/>
      <c r="DEN29" s="6"/>
      <c r="DEO29" s="6"/>
      <c r="DEP29" s="6"/>
      <c r="DEQ29" s="6"/>
      <c r="DER29" s="6"/>
      <c r="DES29" s="6"/>
      <c r="DET29" s="6"/>
      <c r="DEU29" s="6"/>
      <c r="DEV29" s="6"/>
      <c r="DEW29" s="6"/>
      <c r="DEX29" s="6"/>
      <c r="DEY29" s="6"/>
      <c r="DEZ29" s="6"/>
      <c r="DFA29" s="6"/>
      <c r="DFB29" s="6"/>
      <c r="DFC29" s="6"/>
      <c r="DFD29" s="6"/>
      <c r="DFE29" s="6"/>
      <c r="DFF29" s="6"/>
      <c r="DFG29" s="6"/>
      <c r="DFH29" s="6"/>
      <c r="DFI29" s="6"/>
      <c r="DFJ29" s="6"/>
      <c r="DFK29" s="6"/>
      <c r="DFL29" s="6"/>
      <c r="DFM29" s="6"/>
      <c r="DFN29" s="6"/>
      <c r="DFO29" s="6"/>
      <c r="DFP29" s="6"/>
      <c r="DFQ29" s="6"/>
      <c r="DFR29" s="6"/>
      <c r="DFS29" s="6"/>
      <c r="DFT29" s="6"/>
      <c r="DFU29" s="6"/>
      <c r="DFV29" s="6"/>
      <c r="DFW29" s="6"/>
      <c r="DFX29" s="6"/>
      <c r="DFY29" s="6"/>
      <c r="DFZ29" s="6"/>
      <c r="DGA29" s="6"/>
      <c r="DGB29" s="6"/>
      <c r="DGC29" s="6"/>
      <c r="DGD29" s="6"/>
      <c r="DGE29" s="6"/>
      <c r="DGF29" s="6"/>
      <c r="DGG29" s="6"/>
      <c r="DGH29" s="6"/>
      <c r="DGI29" s="6"/>
      <c r="DGJ29" s="6"/>
      <c r="DGK29" s="6"/>
      <c r="DGL29" s="6"/>
      <c r="DGM29" s="6"/>
      <c r="DGN29" s="6"/>
      <c r="DGO29" s="6"/>
      <c r="DGP29" s="6"/>
      <c r="DGQ29" s="6"/>
      <c r="DGR29" s="6"/>
      <c r="DGS29" s="6"/>
      <c r="DGT29" s="6"/>
      <c r="DGU29" s="6"/>
      <c r="DGV29" s="6"/>
      <c r="DGW29" s="6"/>
      <c r="DGX29" s="6"/>
      <c r="DGY29" s="6"/>
      <c r="DGZ29" s="6"/>
      <c r="DHA29" s="6"/>
      <c r="DHB29" s="6"/>
      <c r="DHC29" s="6"/>
      <c r="DHD29" s="6"/>
      <c r="DHE29" s="6"/>
      <c r="DHF29" s="6"/>
      <c r="DHG29" s="6"/>
      <c r="DHH29" s="6"/>
      <c r="DHI29" s="6"/>
      <c r="DHJ29" s="6"/>
      <c r="DHK29" s="6"/>
      <c r="DHL29" s="6"/>
      <c r="DHM29" s="6"/>
      <c r="DHN29" s="6"/>
      <c r="DHO29" s="6"/>
      <c r="DHP29" s="6"/>
      <c r="DHQ29" s="6"/>
      <c r="DHR29" s="6"/>
      <c r="DHS29" s="6"/>
      <c r="DHT29" s="6"/>
      <c r="DHU29" s="6"/>
      <c r="DHV29" s="6"/>
      <c r="DHW29" s="6"/>
      <c r="DHX29" s="6"/>
      <c r="DHY29" s="6"/>
      <c r="DHZ29" s="6"/>
      <c r="DIA29" s="6"/>
      <c r="DIB29" s="6"/>
      <c r="DIC29" s="6"/>
      <c r="DID29" s="6"/>
      <c r="DIE29" s="6"/>
      <c r="DIF29" s="6"/>
      <c r="DIG29" s="6"/>
      <c r="DIH29" s="6"/>
      <c r="DII29" s="6"/>
      <c r="DIJ29" s="6"/>
      <c r="DIK29" s="6"/>
      <c r="DIL29" s="6"/>
      <c r="DIM29" s="6"/>
      <c r="DIN29" s="6"/>
      <c r="DIO29" s="6"/>
      <c r="DIP29" s="6"/>
      <c r="DIQ29" s="6"/>
      <c r="DIR29" s="6"/>
      <c r="DIS29" s="6"/>
      <c r="DIT29" s="6"/>
      <c r="DIU29" s="6"/>
      <c r="DIV29" s="6"/>
      <c r="DIW29" s="6"/>
      <c r="DIX29" s="6"/>
      <c r="DIY29" s="6"/>
      <c r="DIZ29" s="6"/>
      <c r="DJA29" s="6"/>
      <c r="DJB29" s="6"/>
      <c r="DJC29" s="6"/>
      <c r="DJD29" s="6"/>
      <c r="DJE29" s="6"/>
      <c r="DJF29" s="6"/>
      <c r="DJG29" s="6"/>
      <c r="DJH29" s="6"/>
      <c r="DJI29" s="6"/>
      <c r="DJJ29" s="6"/>
      <c r="DJK29" s="6"/>
      <c r="DJL29" s="6"/>
      <c r="DJM29" s="6"/>
      <c r="DJN29" s="6"/>
      <c r="DJO29" s="6"/>
      <c r="DJP29" s="6"/>
      <c r="DJQ29" s="6"/>
      <c r="DJR29" s="6"/>
      <c r="DJS29" s="6"/>
      <c r="DJT29" s="6"/>
      <c r="DJU29" s="6"/>
      <c r="DJV29" s="6"/>
      <c r="DJW29" s="6"/>
      <c r="DJX29" s="6"/>
      <c r="DJY29" s="6"/>
      <c r="DJZ29" s="6"/>
      <c r="DKA29" s="6"/>
      <c r="DKB29" s="6"/>
      <c r="DKC29" s="6"/>
      <c r="DKD29" s="6"/>
      <c r="DKE29" s="6"/>
      <c r="DKF29" s="6"/>
      <c r="DKG29" s="6"/>
      <c r="DKH29" s="6"/>
      <c r="DKI29" s="6"/>
      <c r="DKJ29" s="6"/>
      <c r="DKK29" s="6"/>
      <c r="DKL29" s="6"/>
      <c r="DKM29" s="6"/>
      <c r="DKN29" s="6"/>
      <c r="DKO29" s="6"/>
      <c r="DKP29" s="6"/>
      <c r="DKQ29" s="6"/>
      <c r="DKR29" s="6"/>
      <c r="DKS29" s="6"/>
      <c r="DKT29" s="6"/>
      <c r="DKU29" s="6"/>
      <c r="DKV29" s="6"/>
      <c r="DKW29" s="6"/>
      <c r="DKX29" s="6"/>
      <c r="DKY29" s="6"/>
      <c r="DKZ29" s="6"/>
      <c r="DLA29" s="6"/>
      <c r="DLB29" s="6"/>
      <c r="DLC29" s="6"/>
      <c r="DLD29" s="6"/>
      <c r="DLE29" s="6"/>
      <c r="DLF29" s="6"/>
      <c r="DLG29" s="6"/>
      <c r="DLH29" s="6"/>
      <c r="DLI29" s="6"/>
      <c r="DLJ29" s="6"/>
      <c r="DLK29" s="6"/>
      <c r="DLL29" s="6"/>
      <c r="DLM29" s="6"/>
      <c r="DLN29" s="6"/>
      <c r="DLO29" s="6"/>
      <c r="DLP29" s="6"/>
      <c r="DLQ29" s="6"/>
      <c r="DLR29" s="6"/>
      <c r="DLS29" s="6"/>
      <c r="DLT29" s="6"/>
      <c r="DLU29" s="6"/>
      <c r="DLV29" s="6"/>
      <c r="DLW29" s="6"/>
      <c r="DLX29" s="6"/>
      <c r="DLY29" s="6"/>
      <c r="DLZ29" s="6"/>
      <c r="DMA29" s="6"/>
      <c r="DMB29" s="6"/>
      <c r="DMC29" s="6"/>
      <c r="DMD29" s="6"/>
      <c r="DME29" s="6"/>
      <c r="DMF29" s="6"/>
      <c r="DMG29" s="6"/>
      <c r="DMH29" s="6"/>
      <c r="DMI29" s="6"/>
      <c r="DMJ29" s="6"/>
      <c r="DMK29" s="6"/>
      <c r="DML29" s="6"/>
      <c r="DMM29" s="6"/>
      <c r="DMN29" s="6"/>
      <c r="DMO29" s="6"/>
      <c r="DMP29" s="6"/>
      <c r="DMQ29" s="6"/>
      <c r="DMR29" s="6"/>
      <c r="DMS29" s="6"/>
      <c r="DMT29" s="6"/>
      <c r="DMU29" s="6"/>
      <c r="DMV29" s="6"/>
      <c r="DMW29" s="6"/>
      <c r="DMX29" s="6"/>
      <c r="DMY29" s="6"/>
      <c r="DMZ29" s="6"/>
      <c r="DNA29" s="6"/>
      <c r="DNB29" s="6"/>
      <c r="DNC29" s="6"/>
      <c r="DND29" s="6"/>
      <c r="DNE29" s="6"/>
      <c r="DNF29" s="6"/>
      <c r="DNG29" s="6"/>
      <c r="DNH29" s="6"/>
      <c r="DNI29" s="6"/>
      <c r="DNJ29" s="6"/>
      <c r="DNK29" s="6"/>
      <c r="DNL29" s="6"/>
      <c r="DNM29" s="6"/>
      <c r="DNN29" s="6"/>
      <c r="DNO29" s="6"/>
      <c r="DNP29" s="6"/>
      <c r="DNQ29" s="6"/>
      <c r="DNR29" s="6"/>
      <c r="DNS29" s="6"/>
      <c r="DNT29" s="6"/>
      <c r="DNU29" s="6"/>
      <c r="DNV29" s="6"/>
      <c r="DNW29" s="6"/>
      <c r="DNX29" s="6"/>
      <c r="DNY29" s="6"/>
      <c r="DNZ29" s="6"/>
      <c r="DOA29" s="6"/>
      <c r="DOB29" s="6"/>
      <c r="DOC29" s="6"/>
      <c r="DOD29" s="6"/>
      <c r="DOE29" s="6"/>
      <c r="DOF29" s="6"/>
      <c r="DOG29" s="6"/>
      <c r="DOH29" s="6"/>
      <c r="DOI29" s="6"/>
      <c r="DOJ29" s="6"/>
      <c r="DOK29" s="6"/>
      <c r="DOL29" s="6"/>
      <c r="DOM29" s="6"/>
      <c r="DON29" s="6"/>
      <c r="DOO29" s="6"/>
      <c r="DOP29" s="6"/>
      <c r="DOQ29" s="6"/>
      <c r="DOR29" s="6"/>
      <c r="DOS29" s="6"/>
      <c r="DOT29" s="6"/>
      <c r="DOU29" s="6"/>
      <c r="DOV29" s="6"/>
      <c r="DOW29" s="6"/>
      <c r="DOX29" s="6"/>
      <c r="DOY29" s="6"/>
      <c r="DOZ29" s="6"/>
      <c r="DPA29" s="6"/>
      <c r="DPB29" s="6"/>
      <c r="DPC29" s="6"/>
      <c r="DPD29" s="6"/>
      <c r="DPE29" s="6"/>
      <c r="DPF29" s="6"/>
      <c r="DPG29" s="6"/>
      <c r="DPH29" s="6"/>
      <c r="DPI29" s="6"/>
      <c r="DPJ29" s="6"/>
      <c r="DPK29" s="6"/>
      <c r="DPL29" s="6"/>
      <c r="DPM29" s="6"/>
      <c r="DPN29" s="6"/>
      <c r="DPO29" s="6"/>
      <c r="DPP29" s="6"/>
      <c r="DPQ29" s="6"/>
      <c r="DPR29" s="6"/>
      <c r="DPS29" s="6"/>
      <c r="DPT29" s="6"/>
      <c r="DPU29" s="6"/>
      <c r="DPV29" s="6"/>
      <c r="DPW29" s="6"/>
      <c r="DPX29" s="6"/>
      <c r="DPY29" s="6"/>
      <c r="DPZ29" s="6"/>
      <c r="DQA29" s="6"/>
      <c r="DQB29" s="6"/>
      <c r="DQC29" s="6"/>
      <c r="DQD29" s="6"/>
      <c r="DQE29" s="6"/>
      <c r="DQF29" s="6"/>
      <c r="DQG29" s="6"/>
      <c r="DQH29" s="6"/>
      <c r="DQI29" s="6"/>
      <c r="DQJ29" s="6"/>
      <c r="DQK29" s="6"/>
      <c r="DQL29" s="6"/>
      <c r="DQM29" s="6"/>
      <c r="DQN29" s="6"/>
      <c r="DQO29" s="6"/>
      <c r="DQP29" s="6"/>
      <c r="DQQ29" s="6"/>
      <c r="DQR29" s="6"/>
      <c r="DQS29" s="6"/>
      <c r="DQT29" s="6"/>
      <c r="DQU29" s="6"/>
      <c r="DQV29" s="6"/>
      <c r="DQW29" s="6"/>
      <c r="DQX29" s="6"/>
      <c r="DQY29" s="6"/>
      <c r="DQZ29" s="6"/>
      <c r="DRA29" s="6"/>
      <c r="DRB29" s="6"/>
      <c r="DRC29" s="6"/>
      <c r="DRD29" s="6"/>
      <c r="DRE29" s="6"/>
      <c r="DRF29" s="6"/>
      <c r="DRG29" s="6"/>
      <c r="DRH29" s="6"/>
      <c r="DRI29" s="6"/>
      <c r="DRJ29" s="6"/>
      <c r="DRK29" s="6"/>
      <c r="DRL29" s="6"/>
      <c r="DRM29" s="6"/>
      <c r="DRN29" s="6"/>
      <c r="DRO29" s="6"/>
      <c r="DRP29" s="6"/>
      <c r="DRQ29" s="6"/>
      <c r="DRR29" s="6"/>
      <c r="DRS29" s="6"/>
      <c r="DRT29" s="6"/>
      <c r="DRU29" s="6"/>
      <c r="DRV29" s="6"/>
      <c r="DRW29" s="6"/>
      <c r="DRX29" s="6"/>
      <c r="DRY29" s="6"/>
      <c r="DRZ29" s="6"/>
      <c r="DSA29" s="6"/>
      <c r="DSB29" s="6"/>
      <c r="DSC29" s="6"/>
      <c r="DSD29" s="6"/>
      <c r="DSE29" s="6"/>
      <c r="DSF29" s="6"/>
      <c r="DSG29" s="6"/>
      <c r="DSH29" s="6"/>
      <c r="DSI29" s="6"/>
      <c r="DSJ29" s="6"/>
      <c r="DSK29" s="6"/>
      <c r="DSL29" s="6"/>
      <c r="DSM29" s="6"/>
      <c r="DSN29" s="6"/>
      <c r="DSO29" s="6"/>
      <c r="DSP29" s="6"/>
      <c r="DSQ29" s="6"/>
      <c r="DSR29" s="6"/>
      <c r="DSS29" s="6"/>
      <c r="DST29" s="6"/>
      <c r="DSU29" s="6"/>
      <c r="DSV29" s="6"/>
      <c r="DSW29" s="6"/>
      <c r="DSX29" s="6"/>
      <c r="DSY29" s="6"/>
      <c r="DSZ29" s="6"/>
      <c r="DTA29" s="6"/>
      <c r="DTB29" s="6"/>
      <c r="DTC29" s="6"/>
      <c r="DTD29" s="6"/>
      <c r="DTE29" s="6"/>
      <c r="DTF29" s="6"/>
      <c r="DTG29" s="6"/>
      <c r="DTH29" s="6"/>
      <c r="DTI29" s="6"/>
      <c r="DTJ29" s="6"/>
      <c r="DTK29" s="6"/>
      <c r="DTL29" s="6"/>
      <c r="DTM29" s="6"/>
      <c r="DTN29" s="6"/>
      <c r="DTO29" s="6"/>
      <c r="DTP29" s="6"/>
      <c r="DTQ29" s="6"/>
      <c r="DTR29" s="6"/>
      <c r="DTS29" s="6"/>
      <c r="DTT29" s="6"/>
      <c r="DTU29" s="6"/>
      <c r="DTV29" s="6"/>
      <c r="DTW29" s="6"/>
      <c r="DTX29" s="6"/>
      <c r="DTY29" s="6"/>
      <c r="DTZ29" s="6"/>
      <c r="DUA29" s="6"/>
      <c r="DUB29" s="6"/>
      <c r="DUC29" s="6"/>
      <c r="DUD29" s="6"/>
      <c r="DUE29" s="6"/>
      <c r="DUF29" s="6"/>
      <c r="DUG29" s="6"/>
      <c r="DUH29" s="6"/>
      <c r="DUI29" s="6"/>
      <c r="DUJ29" s="6"/>
      <c r="DUK29" s="6"/>
      <c r="DUL29" s="6"/>
      <c r="DUM29" s="6"/>
      <c r="DUN29" s="6"/>
      <c r="DUO29" s="6"/>
      <c r="DUP29" s="6"/>
      <c r="DUQ29" s="6"/>
      <c r="DUR29" s="6"/>
      <c r="DUS29" s="6"/>
      <c r="DUT29" s="6"/>
      <c r="DUU29" s="6"/>
      <c r="DUV29" s="6"/>
      <c r="DUW29" s="6"/>
      <c r="DUX29" s="6"/>
      <c r="DUY29" s="6"/>
      <c r="DUZ29" s="6"/>
      <c r="DVA29" s="6"/>
      <c r="DVB29" s="6"/>
      <c r="DVC29" s="6"/>
      <c r="DVD29" s="6"/>
      <c r="DVE29" s="6"/>
      <c r="DVF29" s="6"/>
      <c r="DVG29" s="6"/>
      <c r="DVH29" s="6"/>
      <c r="DVI29" s="6"/>
      <c r="DVJ29" s="6"/>
      <c r="DVK29" s="6"/>
      <c r="DVL29" s="6"/>
      <c r="DVM29" s="6"/>
      <c r="DVN29" s="6"/>
      <c r="DVO29" s="6"/>
      <c r="DVP29" s="6"/>
      <c r="DVQ29" s="6"/>
      <c r="DVR29" s="6"/>
      <c r="DVS29" s="6"/>
      <c r="DVT29" s="6"/>
      <c r="DVU29" s="6"/>
      <c r="DVV29" s="6"/>
      <c r="DVW29" s="6"/>
      <c r="DVX29" s="6"/>
      <c r="DVY29" s="6"/>
      <c r="DVZ29" s="6"/>
      <c r="DWA29" s="6"/>
      <c r="DWB29" s="6"/>
      <c r="DWC29" s="6"/>
      <c r="DWD29" s="6"/>
      <c r="DWE29" s="6"/>
      <c r="DWF29" s="6"/>
      <c r="DWG29" s="6"/>
      <c r="DWH29" s="6"/>
      <c r="DWI29" s="6"/>
      <c r="DWJ29" s="6"/>
      <c r="DWK29" s="6"/>
      <c r="DWL29" s="6"/>
      <c r="DWM29" s="6"/>
      <c r="DWN29" s="6"/>
      <c r="DWO29" s="6"/>
      <c r="DWP29" s="6"/>
      <c r="DWQ29" s="6"/>
      <c r="DWR29" s="6"/>
      <c r="DWS29" s="6"/>
      <c r="DWT29" s="6"/>
      <c r="DWU29" s="6"/>
      <c r="DWV29" s="6"/>
      <c r="DWW29" s="6"/>
      <c r="DWX29" s="6"/>
      <c r="DWY29" s="6"/>
      <c r="DWZ29" s="6"/>
      <c r="DXA29" s="6"/>
      <c r="DXB29" s="6"/>
      <c r="DXC29" s="6"/>
      <c r="DXD29" s="6"/>
      <c r="DXE29" s="6"/>
      <c r="DXF29" s="6"/>
      <c r="DXG29" s="6"/>
      <c r="DXH29" s="6"/>
      <c r="DXI29" s="6"/>
      <c r="DXJ29" s="6"/>
      <c r="DXK29" s="6"/>
      <c r="DXL29" s="6"/>
      <c r="DXM29" s="6"/>
      <c r="DXN29" s="6"/>
      <c r="DXO29" s="6"/>
      <c r="DXP29" s="6"/>
      <c r="DXQ29" s="6"/>
      <c r="DXR29" s="6"/>
      <c r="DXS29" s="6"/>
      <c r="DXT29" s="6"/>
      <c r="DXU29" s="6"/>
      <c r="DXV29" s="6"/>
      <c r="DXW29" s="6"/>
      <c r="DXX29" s="6"/>
      <c r="DXY29" s="6"/>
      <c r="DXZ29" s="6"/>
      <c r="DYA29" s="6"/>
      <c r="DYB29" s="6"/>
      <c r="DYC29" s="6"/>
      <c r="DYD29" s="6"/>
      <c r="DYE29" s="6"/>
      <c r="DYF29" s="6"/>
      <c r="DYG29" s="6"/>
      <c r="DYH29" s="6"/>
      <c r="DYI29" s="6"/>
      <c r="DYJ29" s="6"/>
      <c r="DYK29" s="6"/>
      <c r="DYL29" s="6"/>
      <c r="DYM29" s="6"/>
      <c r="DYN29" s="6"/>
      <c r="DYO29" s="6"/>
      <c r="DYP29" s="6"/>
      <c r="DYQ29" s="6"/>
      <c r="DYR29" s="6"/>
      <c r="DYS29" s="6"/>
      <c r="DYT29" s="6"/>
      <c r="DYU29" s="6"/>
      <c r="DYV29" s="6"/>
      <c r="DYW29" s="6"/>
      <c r="DYX29" s="6"/>
      <c r="DYY29" s="6"/>
      <c r="DYZ29" s="6"/>
      <c r="DZA29" s="6"/>
      <c r="DZB29" s="6"/>
      <c r="DZC29" s="6"/>
      <c r="DZD29" s="6"/>
      <c r="DZE29" s="6"/>
      <c r="DZF29" s="6"/>
      <c r="DZG29" s="6"/>
      <c r="DZH29" s="6"/>
      <c r="DZI29" s="6"/>
      <c r="DZJ29" s="6"/>
      <c r="DZK29" s="6"/>
      <c r="DZL29" s="6"/>
      <c r="DZM29" s="6"/>
      <c r="DZN29" s="6"/>
      <c r="DZO29" s="6"/>
      <c r="DZP29" s="6"/>
      <c r="DZQ29" s="6"/>
      <c r="DZR29" s="6"/>
      <c r="DZS29" s="6"/>
      <c r="DZT29" s="6"/>
      <c r="DZU29" s="6"/>
      <c r="DZV29" s="6"/>
      <c r="DZW29" s="6"/>
      <c r="DZX29" s="6"/>
      <c r="DZY29" s="6"/>
      <c r="DZZ29" s="6"/>
      <c r="EAA29" s="6"/>
      <c r="EAB29" s="6"/>
      <c r="EAC29" s="6"/>
      <c r="EAD29" s="6"/>
      <c r="EAE29" s="6"/>
      <c r="EAF29" s="6"/>
      <c r="EAG29" s="6"/>
      <c r="EAH29" s="6"/>
      <c r="EAI29" s="6"/>
      <c r="EAJ29" s="6"/>
      <c r="EAK29" s="6"/>
      <c r="EAL29" s="6"/>
      <c r="EAM29" s="6"/>
      <c r="EAN29" s="6"/>
      <c r="EAO29" s="6"/>
      <c r="EAP29" s="6"/>
      <c r="EAQ29" s="6"/>
      <c r="EAR29" s="6"/>
      <c r="EAS29" s="6"/>
      <c r="EAT29" s="6"/>
      <c r="EAU29" s="6"/>
      <c r="EAV29" s="6"/>
      <c r="EAW29" s="6"/>
      <c r="EAX29" s="6"/>
      <c r="EAY29" s="6"/>
      <c r="EAZ29" s="6"/>
      <c r="EBA29" s="6"/>
      <c r="EBB29" s="6"/>
      <c r="EBC29" s="6"/>
      <c r="EBD29" s="6"/>
      <c r="EBE29" s="6"/>
      <c r="EBF29" s="6"/>
      <c r="EBG29" s="6"/>
      <c r="EBH29" s="6"/>
      <c r="EBI29" s="6"/>
      <c r="EBJ29" s="6"/>
      <c r="EBK29" s="6"/>
      <c r="EBL29" s="6"/>
      <c r="EBM29" s="6"/>
      <c r="EBN29" s="6"/>
      <c r="EBO29" s="6"/>
      <c r="EBP29" s="6"/>
      <c r="EBQ29" s="6"/>
      <c r="EBR29" s="6"/>
      <c r="EBS29" s="6"/>
      <c r="EBT29" s="6"/>
      <c r="EBU29" s="6"/>
      <c r="EBV29" s="6"/>
      <c r="EBW29" s="6"/>
      <c r="EBX29" s="6"/>
      <c r="EBY29" s="6"/>
      <c r="EBZ29" s="6"/>
      <c r="ECA29" s="6"/>
      <c r="ECB29" s="6"/>
      <c r="ECC29" s="6"/>
      <c r="ECD29" s="6"/>
      <c r="ECE29" s="6"/>
      <c r="ECF29" s="6"/>
      <c r="ECG29" s="6"/>
      <c r="ECH29" s="6"/>
      <c r="ECI29" s="6"/>
      <c r="ECJ29" s="6"/>
      <c r="ECK29" s="6"/>
      <c r="ECL29" s="6"/>
      <c r="ECM29" s="6"/>
      <c r="ECN29" s="6"/>
      <c r="ECO29" s="6"/>
      <c r="ECP29" s="6"/>
      <c r="ECQ29" s="6"/>
      <c r="ECR29" s="6"/>
      <c r="ECS29" s="6"/>
      <c r="ECT29" s="6"/>
      <c r="ECU29" s="6"/>
      <c r="ECV29" s="6"/>
      <c r="ECW29" s="6"/>
      <c r="ECX29" s="6"/>
      <c r="ECY29" s="6"/>
      <c r="ECZ29" s="6"/>
      <c r="EDA29" s="6"/>
      <c r="EDB29" s="6"/>
      <c r="EDC29" s="6"/>
      <c r="EDD29" s="6"/>
      <c r="EDE29" s="6"/>
      <c r="EDF29" s="6"/>
      <c r="EDG29" s="6"/>
      <c r="EDH29" s="6"/>
      <c r="EDI29" s="6"/>
      <c r="EDJ29" s="6"/>
      <c r="EDK29" s="6"/>
      <c r="EDL29" s="6"/>
      <c r="EDM29" s="6"/>
      <c r="EDN29" s="6"/>
      <c r="EDO29" s="6"/>
      <c r="EDP29" s="6"/>
      <c r="EDQ29" s="6"/>
      <c r="EDR29" s="6"/>
      <c r="EDS29" s="6"/>
      <c r="EDT29" s="6"/>
      <c r="EDU29" s="6"/>
      <c r="EDV29" s="6"/>
      <c r="EDW29" s="6"/>
      <c r="EDX29" s="6"/>
      <c r="EDY29" s="6"/>
      <c r="EDZ29" s="6"/>
      <c r="EEA29" s="6"/>
      <c r="EEB29" s="6"/>
      <c r="EEC29" s="6"/>
      <c r="EED29" s="6"/>
      <c r="EEE29" s="6"/>
      <c r="EEF29" s="6"/>
      <c r="EEG29" s="6"/>
      <c r="EEH29" s="6"/>
      <c r="EEI29" s="6"/>
      <c r="EEJ29" s="6"/>
      <c r="EEK29" s="6"/>
      <c r="EEL29" s="6"/>
      <c r="EEM29" s="6"/>
      <c r="EEN29" s="6"/>
      <c r="EEO29" s="6"/>
      <c r="EEP29" s="6"/>
      <c r="EEQ29" s="6"/>
      <c r="EER29" s="6"/>
      <c r="EES29" s="6"/>
      <c r="EET29" s="6"/>
      <c r="EEU29" s="6"/>
      <c r="EEV29" s="6"/>
      <c r="EEW29" s="6"/>
      <c r="EEX29" s="6"/>
      <c r="EEY29" s="6"/>
      <c r="EEZ29" s="6"/>
      <c r="EFA29" s="6"/>
      <c r="EFB29" s="6"/>
      <c r="EFC29" s="6"/>
      <c r="EFD29" s="6"/>
      <c r="EFE29" s="6"/>
      <c r="EFF29" s="6"/>
      <c r="EFG29" s="6"/>
      <c r="EFH29" s="6"/>
      <c r="EFI29" s="6"/>
      <c r="EFJ29" s="6"/>
      <c r="EFK29" s="6"/>
      <c r="EFL29" s="6"/>
      <c r="EFM29" s="6"/>
      <c r="EFN29" s="6"/>
      <c r="EFO29" s="6"/>
      <c r="EFP29" s="6"/>
      <c r="EFQ29" s="6"/>
      <c r="EFR29" s="6"/>
      <c r="EFS29" s="6"/>
      <c r="EFT29" s="6"/>
      <c r="EFU29" s="6"/>
      <c r="EFV29" s="6"/>
      <c r="EFW29" s="6"/>
      <c r="EFX29" s="6"/>
      <c r="EFY29" s="6"/>
      <c r="EFZ29" s="6"/>
      <c r="EGA29" s="6"/>
      <c r="EGB29" s="6"/>
      <c r="EGC29" s="6"/>
      <c r="EGD29" s="6"/>
      <c r="EGE29" s="6"/>
      <c r="EGF29" s="6"/>
      <c r="EGG29" s="6"/>
      <c r="EGH29" s="6"/>
      <c r="EGI29" s="6"/>
      <c r="EGJ29" s="6"/>
      <c r="EGK29" s="6"/>
      <c r="EGL29" s="6"/>
      <c r="EGM29" s="6"/>
      <c r="EGN29" s="6"/>
      <c r="EGO29" s="6"/>
      <c r="EGP29" s="6"/>
      <c r="EGQ29" s="6"/>
      <c r="EGR29" s="6"/>
      <c r="EGS29" s="6"/>
      <c r="EGT29" s="6"/>
      <c r="EGU29" s="6"/>
      <c r="EGV29" s="6"/>
      <c r="EGW29" s="6"/>
      <c r="EGX29" s="6"/>
      <c r="EGY29" s="6"/>
      <c r="EGZ29" s="6"/>
      <c r="EHA29" s="6"/>
      <c r="EHB29" s="6"/>
      <c r="EHC29" s="6"/>
      <c r="EHD29" s="6"/>
      <c r="EHE29" s="6"/>
      <c r="EHF29" s="6"/>
      <c r="EHG29" s="6"/>
      <c r="EHH29" s="6"/>
      <c r="EHI29" s="6"/>
      <c r="EHJ29" s="6"/>
      <c r="EHK29" s="6"/>
      <c r="EHL29" s="6"/>
      <c r="EHM29" s="6"/>
      <c r="EHN29" s="6"/>
      <c r="EHO29" s="6"/>
      <c r="EHP29" s="6"/>
      <c r="EHQ29" s="6"/>
      <c r="EHR29" s="6"/>
      <c r="EHS29" s="6"/>
      <c r="EHT29" s="6"/>
      <c r="EHU29" s="6"/>
      <c r="EHV29" s="6"/>
      <c r="EHW29" s="6"/>
      <c r="EHX29" s="6"/>
      <c r="EHY29" s="6"/>
      <c r="EHZ29" s="6"/>
      <c r="EIA29" s="6"/>
      <c r="EIB29" s="6"/>
      <c r="EIC29" s="6"/>
      <c r="EID29" s="6"/>
      <c r="EIE29" s="6"/>
      <c r="EIF29" s="6"/>
      <c r="EIG29" s="6"/>
      <c r="EIH29" s="6"/>
      <c r="EII29" s="6"/>
      <c r="EIJ29" s="6"/>
      <c r="EIK29" s="6"/>
      <c r="EIL29" s="6"/>
      <c r="EIM29" s="6"/>
      <c r="EIN29" s="6"/>
      <c r="EIO29" s="6"/>
      <c r="EIP29" s="6"/>
      <c r="EIQ29" s="6"/>
      <c r="EIR29" s="6"/>
      <c r="EIS29" s="6"/>
      <c r="EIT29" s="6"/>
      <c r="EIU29" s="6"/>
      <c r="EIV29" s="6"/>
      <c r="EIW29" s="6"/>
      <c r="EIX29" s="6"/>
      <c r="EIY29" s="6"/>
      <c r="EIZ29" s="6"/>
      <c r="EJA29" s="6"/>
      <c r="EJB29" s="6"/>
      <c r="EJC29" s="6"/>
      <c r="EJD29" s="6"/>
      <c r="EJE29" s="6"/>
      <c r="EJF29" s="6"/>
      <c r="EJG29" s="6"/>
      <c r="EJH29" s="6"/>
      <c r="EJI29" s="6"/>
      <c r="EJJ29" s="6"/>
      <c r="EJK29" s="6"/>
      <c r="EJL29" s="6"/>
      <c r="EJM29" s="6"/>
      <c r="EJN29" s="6"/>
      <c r="EJO29" s="6"/>
      <c r="EJP29" s="6"/>
      <c r="EJQ29" s="6"/>
      <c r="EJR29" s="6"/>
      <c r="EJS29" s="6"/>
      <c r="EJT29" s="6"/>
      <c r="EJU29" s="6"/>
      <c r="EJV29" s="6"/>
      <c r="EJW29" s="6"/>
      <c r="EJX29" s="6"/>
      <c r="EJY29" s="6"/>
      <c r="EJZ29" s="6"/>
      <c r="EKA29" s="6"/>
      <c r="EKB29" s="6"/>
      <c r="EKC29" s="6"/>
      <c r="EKD29" s="6"/>
      <c r="EKE29" s="6"/>
      <c r="EKF29" s="6"/>
      <c r="EKG29" s="6"/>
      <c r="EKH29" s="6"/>
      <c r="EKI29" s="6"/>
      <c r="EKJ29" s="6"/>
      <c r="EKK29" s="6"/>
      <c r="EKL29" s="6"/>
      <c r="EKM29" s="6"/>
      <c r="EKN29" s="6"/>
      <c r="EKO29" s="6"/>
      <c r="EKP29" s="6"/>
      <c r="EKQ29" s="6"/>
      <c r="EKR29" s="6"/>
      <c r="EKS29" s="6"/>
      <c r="EKT29" s="6"/>
      <c r="EKU29" s="6"/>
      <c r="EKV29" s="6"/>
      <c r="EKW29" s="6"/>
      <c r="EKX29" s="6"/>
      <c r="EKY29" s="6"/>
      <c r="EKZ29" s="6"/>
      <c r="ELA29" s="6"/>
      <c r="ELB29" s="6"/>
      <c r="ELC29" s="6"/>
      <c r="ELD29" s="6"/>
      <c r="ELE29" s="6"/>
      <c r="ELF29" s="6"/>
      <c r="ELG29" s="6"/>
      <c r="ELH29" s="6"/>
      <c r="ELI29" s="6"/>
      <c r="ELJ29" s="6"/>
      <c r="ELK29" s="6"/>
      <c r="ELL29" s="6"/>
      <c r="ELM29" s="6"/>
      <c r="ELN29" s="6"/>
      <c r="ELO29" s="6"/>
      <c r="ELP29" s="6"/>
      <c r="ELQ29" s="6"/>
      <c r="ELR29" s="6"/>
      <c r="ELS29" s="6"/>
      <c r="ELT29" s="6"/>
      <c r="ELU29" s="6"/>
      <c r="ELV29" s="6"/>
      <c r="ELW29" s="6"/>
      <c r="ELX29" s="6"/>
      <c r="ELY29" s="6"/>
      <c r="ELZ29" s="6"/>
      <c r="EMA29" s="6"/>
      <c r="EMB29" s="6"/>
      <c r="EMC29" s="6"/>
      <c r="EMD29" s="6"/>
      <c r="EME29" s="6"/>
      <c r="EMF29" s="6"/>
      <c r="EMG29" s="6"/>
      <c r="EMH29" s="6"/>
      <c r="EMI29" s="6"/>
      <c r="EMJ29" s="6"/>
      <c r="EMK29" s="6"/>
      <c r="EML29" s="6"/>
      <c r="EMM29" s="6"/>
      <c r="EMN29" s="6"/>
      <c r="EMO29" s="6"/>
      <c r="EMP29" s="6"/>
      <c r="EMQ29" s="6"/>
      <c r="EMR29" s="6"/>
      <c r="EMS29" s="6"/>
      <c r="EMT29" s="6"/>
      <c r="EMU29" s="6"/>
      <c r="EMV29" s="6"/>
      <c r="EMW29" s="6"/>
      <c r="EMX29" s="6"/>
      <c r="EMY29" s="6"/>
      <c r="EMZ29" s="6"/>
      <c r="ENA29" s="6"/>
      <c r="ENB29" s="6"/>
      <c r="ENC29" s="6"/>
      <c r="END29" s="6"/>
      <c r="ENE29" s="6"/>
      <c r="ENF29" s="6"/>
      <c r="ENG29" s="6"/>
      <c r="ENH29" s="6"/>
      <c r="ENI29" s="6"/>
      <c r="ENJ29" s="6"/>
      <c r="ENK29" s="6"/>
      <c r="ENL29" s="6"/>
      <c r="ENM29" s="6"/>
      <c r="ENN29" s="6"/>
      <c r="ENO29" s="6"/>
      <c r="ENP29" s="6"/>
      <c r="ENQ29" s="6"/>
      <c r="ENR29" s="6"/>
      <c r="ENS29" s="6"/>
      <c r="ENT29" s="6"/>
      <c r="ENU29" s="6"/>
      <c r="ENV29" s="6"/>
      <c r="ENW29" s="6"/>
      <c r="ENX29" s="6"/>
      <c r="ENY29" s="6"/>
      <c r="ENZ29" s="6"/>
      <c r="EOA29" s="6"/>
      <c r="EOB29" s="6"/>
      <c r="EOC29" s="6"/>
      <c r="EOD29" s="6"/>
      <c r="EOE29" s="6"/>
      <c r="EOF29" s="6"/>
      <c r="EOG29" s="6"/>
      <c r="EOH29" s="6"/>
      <c r="EOI29" s="6"/>
      <c r="EOJ29" s="6"/>
      <c r="EOK29" s="6"/>
      <c r="EOL29" s="6"/>
      <c r="EOM29" s="6"/>
      <c r="EON29" s="6"/>
      <c r="EOO29" s="6"/>
      <c r="EOP29" s="6"/>
      <c r="EOQ29" s="6"/>
      <c r="EOR29" s="6"/>
      <c r="EOS29" s="6"/>
      <c r="EOT29" s="6"/>
      <c r="EOU29" s="6"/>
      <c r="EOV29" s="6"/>
      <c r="EOW29" s="6"/>
      <c r="EOX29" s="6"/>
      <c r="EOY29" s="6"/>
      <c r="EOZ29" s="6"/>
      <c r="EPA29" s="6"/>
      <c r="EPB29" s="6"/>
      <c r="EPC29" s="6"/>
      <c r="EPD29" s="6"/>
      <c r="EPE29" s="6"/>
      <c r="EPF29" s="6"/>
      <c r="EPG29" s="6"/>
      <c r="EPH29" s="6"/>
      <c r="EPI29" s="6"/>
      <c r="EPJ29" s="6"/>
      <c r="EPK29" s="6"/>
      <c r="EPL29" s="6"/>
      <c r="EPM29" s="6"/>
      <c r="EPN29" s="6"/>
      <c r="EPO29" s="6"/>
      <c r="EPP29" s="6"/>
      <c r="EPQ29" s="6"/>
      <c r="EPR29" s="6"/>
      <c r="EPS29" s="6"/>
      <c r="EPT29" s="6"/>
      <c r="EPU29" s="6"/>
      <c r="EPV29" s="6"/>
      <c r="EPW29" s="6"/>
      <c r="EPX29" s="6"/>
      <c r="EPY29" s="6"/>
      <c r="EPZ29" s="6"/>
      <c r="EQA29" s="6"/>
      <c r="EQB29" s="6"/>
      <c r="EQC29" s="6"/>
      <c r="EQD29" s="6"/>
      <c r="EQE29" s="6"/>
      <c r="EQF29" s="6"/>
      <c r="EQG29" s="6"/>
      <c r="EQH29" s="6"/>
      <c r="EQI29" s="6"/>
      <c r="EQJ29" s="6"/>
      <c r="EQK29" s="6"/>
      <c r="EQL29" s="6"/>
      <c r="EQM29" s="6"/>
      <c r="EQN29" s="6"/>
      <c r="EQO29" s="6"/>
      <c r="EQP29" s="6"/>
      <c r="EQQ29" s="6"/>
      <c r="EQR29" s="6"/>
      <c r="EQS29" s="6"/>
      <c r="EQT29" s="6"/>
      <c r="EQU29" s="6"/>
      <c r="EQV29" s="6"/>
      <c r="EQW29" s="6"/>
      <c r="EQX29" s="6"/>
      <c r="EQY29" s="6"/>
      <c r="EQZ29" s="6"/>
      <c r="ERA29" s="6"/>
      <c r="ERB29" s="6"/>
      <c r="ERC29" s="6"/>
      <c r="ERD29" s="6"/>
      <c r="ERE29" s="6"/>
      <c r="ERF29" s="6"/>
      <c r="ERG29" s="6"/>
      <c r="ERH29" s="6"/>
      <c r="ERI29" s="6"/>
      <c r="ERJ29" s="6"/>
      <c r="ERK29" s="6"/>
      <c r="ERL29" s="6"/>
      <c r="ERM29" s="6"/>
      <c r="ERN29" s="6"/>
      <c r="ERO29" s="6"/>
      <c r="ERP29" s="6"/>
      <c r="ERQ29" s="6"/>
      <c r="ERR29" s="6"/>
      <c r="ERS29" s="6"/>
      <c r="ERT29" s="6"/>
      <c r="ERU29" s="6"/>
      <c r="ERV29" s="6"/>
      <c r="ERW29" s="6"/>
      <c r="ERX29" s="6"/>
      <c r="ERY29" s="6"/>
      <c r="ERZ29" s="6"/>
      <c r="ESA29" s="6"/>
      <c r="ESB29" s="6"/>
      <c r="ESC29" s="6"/>
      <c r="ESD29" s="6"/>
      <c r="ESE29" s="6"/>
      <c r="ESF29" s="6"/>
      <c r="ESG29" s="6"/>
      <c r="ESH29" s="6"/>
      <c r="ESI29" s="6"/>
      <c r="ESJ29" s="6"/>
      <c r="ESK29" s="6"/>
      <c r="ESL29" s="6"/>
      <c r="ESM29" s="6"/>
      <c r="ESN29" s="6"/>
      <c r="ESO29" s="6"/>
      <c r="ESP29" s="6"/>
      <c r="ESQ29" s="6"/>
      <c r="ESR29" s="6"/>
      <c r="ESS29" s="6"/>
      <c r="EST29" s="6"/>
      <c r="ESU29" s="6"/>
      <c r="ESV29" s="6"/>
      <c r="ESW29" s="6"/>
      <c r="ESX29" s="6"/>
      <c r="ESY29" s="6"/>
      <c r="ESZ29" s="6"/>
      <c r="ETA29" s="6"/>
      <c r="ETB29" s="6"/>
      <c r="ETC29" s="6"/>
      <c r="ETD29" s="6"/>
      <c r="ETE29" s="6"/>
      <c r="ETF29" s="6"/>
      <c r="ETG29" s="6"/>
      <c r="ETH29" s="6"/>
      <c r="ETI29" s="6"/>
      <c r="ETJ29" s="6"/>
      <c r="ETK29" s="6"/>
      <c r="ETL29" s="6"/>
      <c r="ETM29" s="6"/>
      <c r="ETN29" s="6"/>
      <c r="ETO29" s="6"/>
      <c r="ETP29" s="6"/>
      <c r="ETQ29" s="6"/>
      <c r="ETR29" s="6"/>
      <c r="ETS29" s="6"/>
      <c r="ETT29" s="6"/>
      <c r="ETU29" s="6"/>
      <c r="ETV29" s="6"/>
      <c r="ETW29" s="6"/>
      <c r="ETX29" s="6"/>
      <c r="ETY29" s="6"/>
      <c r="ETZ29" s="6"/>
      <c r="EUA29" s="6"/>
      <c r="EUB29" s="6"/>
      <c r="EUC29" s="6"/>
      <c r="EUD29" s="6"/>
      <c r="EUE29" s="6"/>
      <c r="EUF29" s="6"/>
      <c r="EUG29" s="6"/>
      <c r="EUH29" s="6"/>
      <c r="EUI29" s="6"/>
      <c r="EUJ29" s="6"/>
      <c r="EUK29" s="6"/>
      <c r="EUL29" s="6"/>
      <c r="EUM29" s="6"/>
      <c r="EUN29" s="6"/>
      <c r="EUO29" s="6"/>
      <c r="EUP29" s="6"/>
      <c r="EUQ29" s="6"/>
      <c r="EUR29" s="6"/>
      <c r="EUS29" s="6"/>
      <c r="EUT29" s="6"/>
      <c r="EUU29" s="6"/>
      <c r="EUV29" s="6"/>
      <c r="EUW29" s="6"/>
      <c r="EUX29" s="6"/>
      <c r="EUY29" s="6"/>
      <c r="EUZ29" s="6"/>
      <c r="EVA29" s="6"/>
      <c r="EVB29" s="6"/>
      <c r="EVC29" s="6"/>
      <c r="EVD29" s="6"/>
      <c r="EVE29" s="6"/>
      <c r="EVF29" s="6"/>
      <c r="EVG29" s="6"/>
      <c r="EVH29" s="6"/>
      <c r="EVI29" s="6"/>
      <c r="EVJ29" s="6"/>
      <c r="EVK29" s="6"/>
      <c r="EVL29" s="6"/>
      <c r="EVM29" s="6"/>
      <c r="EVN29" s="6"/>
      <c r="EVO29" s="6"/>
      <c r="EVP29" s="6"/>
      <c r="EVQ29" s="6"/>
      <c r="EVR29" s="6"/>
      <c r="EVS29" s="6"/>
      <c r="EVT29" s="6"/>
      <c r="EVU29" s="6"/>
      <c r="EVV29" s="6"/>
      <c r="EVW29" s="6"/>
      <c r="EVX29" s="6"/>
      <c r="EVY29" s="6"/>
      <c r="EVZ29" s="6"/>
      <c r="EWA29" s="6"/>
      <c r="EWB29" s="6"/>
      <c r="EWC29" s="6"/>
      <c r="EWD29" s="6"/>
      <c r="EWE29" s="6"/>
      <c r="EWF29" s="6"/>
      <c r="EWG29" s="6"/>
      <c r="EWH29" s="6"/>
      <c r="EWI29" s="6"/>
      <c r="EWJ29" s="6"/>
      <c r="EWK29" s="6"/>
      <c r="EWL29" s="6"/>
      <c r="EWM29" s="6"/>
      <c r="EWN29" s="6"/>
      <c r="EWO29" s="6"/>
      <c r="EWP29" s="6"/>
      <c r="EWQ29" s="6"/>
      <c r="EWR29" s="6"/>
      <c r="EWS29" s="6"/>
      <c r="EWT29" s="6"/>
      <c r="EWU29" s="6"/>
      <c r="EWV29" s="6"/>
      <c r="EWW29" s="6"/>
      <c r="EWX29" s="6"/>
      <c r="EWY29" s="6"/>
      <c r="EWZ29" s="6"/>
      <c r="EXA29" s="6"/>
      <c r="EXB29" s="6"/>
      <c r="EXC29" s="6"/>
      <c r="EXD29" s="6"/>
      <c r="EXE29" s="6"/>
      <c r="EXF29" s="6"/>
      <c r="EXG29" s="6"/>
      <c r="EXH29" s="6"/>
      <c r="EXI29" s="6"/>
      <c r="EXJ29" s="6"/>
      <c r="EXK29" s="6"/>
      <c r="EXL29" s="6"/>
      <c r="EXM29" s="6"/>
      <c r="EXN29" s="6"/>
      <c r="EXO29" s="6"/>
      <c r="EXP29" s="6"/>
      <c r="EXQ29" s="6"/>
      <c r="EXR29" s="6"/>
      <c r="EXS29" s="6"/>
      <c r="EXT29" s="6"/>
      <c r="EXU29" s="6"/>
      <c r="EXV29" s="6"/>
      <c r="EXW29" s="6"/>
      <c r="EXX29" s="6"/>
      <c r="EXY29" s="6"/>
      <c r="EXZ29" s="6"/>
      <c r="EYA29" s="6"/>
      <c r="EYB29" s="6"/>
      <c r="EYC29" s="6"/>
      <c r="EYD29" s="6"/>
      <c r="EYE29" s="6"/>
      <c r="EYF29" s="6"/>
      <c r="EYG29" s="6"/>
      <c r="EYH29" s="6"/>
      <c r="EYI29" s="6"/>
      <c r="EYJ29" s="6"/>
      <c r="EYK29" s="6"/>
      <c r="EYL29" s="6"/>
      <c r="EYM29" s="6"/>
      <c r="EYN29" s="6"/>
      <c r="EYO29" s="6"/>
      <c r="EYP29" s="6"/>
      <c r="EYQ29" s="6"/>
      <c r="EYR29" s="6"/>
      <c r="EYS29" s="6"/>
      <c r="EYT29" s="6"/>
      <c r="EYU29" s="6"/>
      <c r="EYV29" s="6"/>
      <c r="EYW29" s="6"/>
      <c r="EYX29" s="6"/>
      <c r="EYY29" s="6"/>
      <c r="EYZ29" s="6"/>
      <c r="EZA29" s="6"/>
      <c r="EZB29" s="6"/>
      <c r="EZC29" s="6"/>
      <c r="EZD29" s="6"/>
      <c r="EZE29" s="6"/>
      <c r="EZF29" s="6"/>
      <c r="EZG29" s="6"/>
      <c r="EZH29" s="6"/>
      <c r="EZI29" s="6"/>
      <c r="EZJ29" s="6"/>
      <c r="EZK29" s="6"/>
      <c r="EZL29" s="6"/>
      <c r="EZM29" s="6"/>
      <c r="EZN29" s="6"/>
      <c r="EZO29" s="6"/>
      <c r="EZP29" s="6"/>
      <c r="EZQ29" s="6"/>
      <c r="EZR29" s="6"/>
      <c r="EZS29" s="6"/>
      <c r="EZT29" s="6"/>
      <c r="EZU29" s="6"/>
      <c r="EZV29" s="6"/>
      <c r="EZW29" s="6"/>
      <c r="EZX29" s="6"/>
      <c r="EZY29" s="6"/>
      <c r="EZZ29" s="6"/>
      <c r="FAA29" s="6"/>
      <c r="FAB29" s="6"/>
      <c r="FAC29" s="6"/>
      <c r="FAD29" s="6"/>
      <c r="FAE29" s="6"/>
      <c r="FAF29" s="6"/>
      <c r="FAG29" s="6"/>
      <c r="FAH29" s="6"/>
      <c r="FAI29" s="6"/>
      <c r="FAJ29" s="6"/>
      <c r="FAK29" s="6"/>
      <c r="FAL29" s="6"/>
      <c r="FAM29" s="6"/>
      <c r="FAN29" s="6"/>
      <c r="FAO29" s="6"/>
      <c r="FAP29" s="6"/>
      <c r="FAQ29" s="6"/>
      <c r="FAR29" s="6"/>
      <c r="FAS29" s="6"/>
      <c r="FAT29" s="6"/>
      <c r="FAU29" s="6"/>
      <c r="FAV29" s="6"/>
      <c r="FAW29" s="6"/>
      <c r="FAX29" s="6"/>
      <c r="FAY29" s="6"/>
      <c r="FAZ29" s="6"/>
      <c r="FBA29" s="6"/>
      <c r="FBB29" s="6"/>
      <c r="FBC29" s="6"/>
      <c r="FBD29" s="6"/>
      <c r="FBE29" s="6"/>
      <c r="FBF29" s="6"/>
      <c r="FBG29" s="6"/>
      <c r="FBH29" s="6"/>
      <c r="FBI29" s="6"/>
      <c r="FBJ29" s="6"/>
      <c r="FBK29" s="6"/>
      <c r="FBL29" s="6"/>
      <c r="FBM29" s="6"/>
      <c r="FBN29" s="6"/>
      <c r="FBO29" s="6"/>
      <c r="FBP29" s="6"/>
      <c r="FBQ29" s="6"/>
      <c r="FBR29" s="6"/>
      <c r="FBS29" s="6"/>
      <c r="FBT29" s="6"/>
      <c r="FBU29" s="6"/>
      <c r="FBV29" s="6"/>
      <c r="FBW29" s="6"/>
      <c r="FBX29" s="6"/>
      <c r="FBY29" s="6"/>
      <c r="FBZ29" s="6"/>
      <c r="FCA29" s="6"/>
      <c r="FCB29" s="6"/>
      <c r="FCC29" s="6"/>
      <c r="FCD29" s="6"/>
      <c r="FCE29" s="6"/>
      <c r="FCF29" s="6"/>
      <c r="FCG29" s="6"/>
      <c r="FCH29" s="6"/>
      <c r="FCI29" s="6"/>
      <c r="FCJ29" s="6"/>
      <c r="FCK29" s="6"/>
      <c r="FCL29" s="6"/>
      <c r="FCM29" s="6"/>
      <c r="FCN29" s="6"/>
      <c r="FCO29" s="6"/>
      <c r="FCP29" s="6"/>
      <c r="FCQ29" s="6"/>
      <c r="FCR29" s="6"/>
      <c r="FCS29" s="6"/>
      <c r="FCT29" s="6"/>
      <c r="FCU29" s="6"/>
      <c r="FCV29" s="6"/>
      <c r="FCW29" s="6"/>
      <c r="FCX29" s="6"/>
      <c r="FCY29" s="6"/>
      <c r="FCZ29" s="6"/>
      <c r="FDA29" s="6"/>
      <c r="FDB29" s="6"/>
      <c r="FDC29" s="6"/>
      <c r="FDD29" s="6"/>
      <c r="FDE29" s="6"/>
      <c r="FDF29" s="6"/>
      <c r="FDG29" s="6"/>
      <c r="FDH29" s="6"/>
      <c r="FDI29" s="6"/>
      <c r="FDJ29" s="6"/>
      <c r="FDK29" s="6"/>
      <c r="FDL29" s="6"/>
      <c r="FDM29" s="6"/>
      <c r="FDN29" s="6"/>
      <c r="FDO29" s="6"/>
      <c r="FDP29" s="6"/>
      <c r="FDQ29" s="6"/>
      <c r="FDR29" s="6"/>
      <c r="FDS29" s="6"/>
      <c r="FDT29" s="6"/>
      <c r="FDU29" s="6"/>
      <c r="FDV29" s="6"/>
      <c r="FDW29" s="6"/>
      <c r="FDX29" s="6"/>
      <c r="FDY29" s="6"/>
      <c r="FDZ29" s="6"/>
      <c r="FEA29" s="6"/>
      <c r="FEB29" s="6"/>
      <c r="FEC29" s="6"/>
      <c r="FED29" s="6"/>
      <c r="FEE29" s="6"/>
      <c r="FEF29" s="6"/>
      <c r="FEG29" s="6"/>
      <c r="FEH29" s="6"/>
      <c r="FEI29" s="6"/>
      <c r="FEJ29" s="6"/>
      <c r="FEK29" s="6"/>
      <c r="FEL29" s="6"/>
      <c r="FEM29" s="6"/>
      <c r="FEN29" s="6"/>
      <c r="FEO29" s="6"/>
      <c r="FEP29" s="6"/>
      <c r="FEQ29" s="6"/>
      <c r="FER29" s="6"/>
      <c r="FES29" s="6"/>
      <c r="FET29" s="6"/>
      <c r="FEU29" s="6"/>
      <c r="FEV29" s="6"/>
      <c r="FEW29" s="6"/>
      <c r="FEX29" s="6"/>
      <c r="FEY29" s="6"/>
      <c r="FEZ29" s="6"/>
      <c r="FFA29" s="6"/>
      <c r="FFB29" s="6"/>
      <c r="FFC29" s="6"/>
      <c r="FFD29" s="6"/>
      <c r="FFE29" s="6"/>
      <c r="FFF29" s="6"/>
      <c r="FFG29" s="6"/>
      <c r="FFH29" s="6"/>
      <c r="FFI29" s="6"/>
      <c r="FFJ29" s="6"/>
      <c r="FFK29" s="6"/>
      <c r="FFL29" s="6"/>
      <c r="FFM29" s="6"/>
      <c r="FFN29" s="6"/>
      <c r="FFO29" s="6"/>
      <c r="FFP29" s="6"/>
      <c r="FFQ29" s="6"/>
      <c r="FFR29" s="6"/>
      <c r="FFS29" s="6"/>
      <c r="FFT29" s="6"/>
      <c r="FFU29" s="6"/>
      <c r="FFV29" s="6"/>
      <c r="FFW29" s="6"/>
      <c r="FFX29" s="6"/>
      <c r="FFY29" s="6"/>
      <c r="FFZ29" s="6"/>
      <c r="FGA29" s="6"/>
      <c r="FGB29" s="6"/>
      <c r="FGC29" s="6"/>
      <c r="FGD29" s="6"/>
      <c r="FGE29" s="6"/>
      <c r="FGF29" s="6"/>
      <c r="FGG29" s="6"/>
      <c r="FGH29" s="6"/>
      <c r="FGI29" s="6"/>
      <c r="FGJ29" s="6"/>
      <c r="FGK29" s="6"/>
      <c r="FGL29" s="6"/>
      <c r="FGM29" s="6"/>
      <c r="FGN29" s="6"/>
      <c r="FGO29" s="6"/>
      <c r="FGP29" s="6"/>
      <c r="FGQ29" s="6"/>
      <c r="FGR29" s="6"/>
      <c r="FGS29" s="6"/>
      <c r="FGT29" s="6"/>
      <c r="FGU29" s="6"/>
      <c r="FGV29" s="6"/>
      <c r="FGW29" s="6"/>
      <c r="FGX29" s="6"/>
      <c r="FGY29" s="6"/>
      <c r="FGZ29" s="6"/>
      <c r="FHA29" s="6"/>
      <c r="FHB29" s="6"/>
      <c r="FHC29" s="6"/>
      <c r="FHD29" s="6"/>
      <c r="FHE29" s="6"/>
      <c r="FHF29" s="6"/>
      <c r="FHG29" s="6"/>
      <c r="FHH29" s="6"/>
      <c r="FHI29" s="6"/>
      <c r="FHJ29" s="6"/>
      <c r="FHK29" s="6"/>
      <c r="FHL29" s="6"/>
      <c r="FHM29" s="6"/>
      <c r="FHN29" s="6"/>
      <c r="FHO29" s="6"/>
      <c r="FHP29" s="6"/>
      <c r="FHQ29" s="6"/>
      <c r="FHR29" s="6"/>
      <c r="FHS29" s="6"/>
      <c r="FHT29" s="6"/>
      <c r="FHU29" s="6"/>
      <c r="FHV29" s="6"/>
      <c r="FHW29" s="6"/>
      <c r="FHX29" s="6"/>
      <c r="FHY29" s="6"/>
      <c r="FHZ29" s="6"/>
      <c r="FIA29" s="6"/>
      <c r="FIB29" s="6"/>
      <c r="FIC29" s="6"/>
      <c r="FID29" s="6"/>
      <c r="FIE29" s="6"/>
      <c r="FIF29" s="6"/>
      <c r="FIG29" s="6"/>
      <c r="FIH29" s="6"/>
      <c r="FII29" s="6"/>
      <c r="FIJ29" s="6"/>
      <c r="FIK29" s="6"/>
      <c r="FIL29" s="6"/>
      <c r="FIM29" s="6"/>
      <c r="FIN29" s="6"/>
      <c r="FIO29" s="6"/>
      <c r="FIP29" s="6"/>
      <c r="FIQ29" s="6"/>
      <c r="FIR29" s="6"/>
      <c r="FIS29" s="6"/>
      <c r="FIT29" s="6"/>
      <c r="FIU29" s="6"/>
      <c r="FIV29" s="6"/>
      <c r="FIW29" s="6"/>
      <c r="FIX29" s="6"/>
      <c r="FIY29" s="6"/>
      <c r="FIZ29" s="6"/>
      <c r="FJA29" s="6"/>
      <c r="FJB29" s="6"/>
      <c r="FJC29" s="6"/>
      <c r="FJD29" s="6"/>
      <c r="FJE29" s="6"/>
      <c r="FJF29" s="6"/>
      <c r="FJG29" s="6"/>
      <c r="FJH29" s="6"/>
      <c r="FJI29" s="6"/>
      <c r="FJJ29" s="6"/>
      <c r="FJK29" s="6"/>
      <c r="FJL29" s="6"/>
      <c r="FJM29" s="6"/>
      <c r="FJN29" s="6"/>
      <c r="FJO29" s="6"/>
      <c r="FJP29" s="6"/>
      <c r="FJQ29" s="6"/>
      <c r="FJR29" s="6"/>
      <c r="FJS29" s="6"/>
      <c r="FJT29" s="6"/>
      <c r="FJU29" s="6"/>
      <c r="FJV29" s="6"/>
      <c r="FJW29" s="6"/>
      <c r="FJX29" s="6"/>
      <c r="FJY29" s="6"/>
      <c r="FJZ29" s="6"/>
      <c r="FKA29" s="6"/>
      <c r="FKB29" s="6"/>
      <c r="FKC29" s="6"/>
      <c r="FKD29" s="6"/>
      <c r="FKE29" s="6"/>
      <c r="FKF29" s="6"/>
      <c r="FKG29" s="6"/>
      <c r="FKH29" s="6"/>
      <c r="FKI29" s="6"/>
      <c r="FKJ29" s="6"/>
      <c r="FKK29" s="6"/>
      <c r="FKL29" s="6"/>
      <c r="FKM29" s="6"/>
      <c r="FKN29" s="6"/>
      <c r="FKO29" s="6"/>
      <c r="FKP29" s="6"/>
      <c r="FKQ29" s="6"/>
      <c r="FKR29" s="6"/>
      <c r="FKS29" s="6"/>
      <c r="FKT29" s="6"/>
      <c r="FKU29" s="6"/>
      <c r="FKV29" s="6"/>
      <c r="FKW29" s="6"/>
      <c r="FKX29" s="6"/>
      <c r="FKY29" s="6"/>
      <c r="FKZ29" s="6"/>
      <c r="FLA29" s="6"/>
      <c r="FLB29" s="6"/>
      <c r="FLC29" s="6"/>
      <c r="FLD29" s="6"/>
      <c r="FLE29" s="6"/>
      <c r="FLF29" s="6"/>
      <c r="FLG29" s="6"/>
      <c r="FLH29" s="6"/>
      <c r="FLI29" s="6"/>
      <c r="FLJ29" s="6"/>
      <c r="FLK29" s="6"/>
      <c r="FLL29" s="6"/>
      <c r="FLM29" s="6"/>
      <c r="FLN29" s="6"/>
      <c r="FLO29" s="6"/>
      <c r="FLP29" s="6"/>
      <c r="FLQ29" s="6"/>
      <c r="FLR29" s="6"/>
      <c r="FLS29" s="6"/>
      <c r="FLT29" s="6"/>
      <c r="FLU29" s="6"/>
      <c r="FLV29" s="6"/>
      <c r="FLW29" s="6"/>
      <c r="FLX29" s="6"/>
      <c r="FLY29" s="6"/>
      <c r="FLZ29" s="6"/>
      <c r="FMA29" s="6"/>
      <c r="FMB29" s="6"/>
      <c r="FMC29" s="6"/>
      <c r="FMD29" s="6"/>
      <c r="FME29" s="6"/>
      <c r="FMF29" s="6"/>
      <c r="FMG29" s="6"/>
      <c r="FMH29" s="6"/>
      <c r="FMI29" s="6"/>
      <c r="FMJ29" s="6"/>
      <c r="FMK29" s="6"/>
      <c r="FML29" s="6"/>
      <c r="FMM29" s="6"/>
      <c r="FMN29" s="6"/>
      <c r="FMO29" s="6"/>
      <c r="FMP29" s="6"/>
      <c r="FMQ29" s="6"/>
      <c r="FMR29" s="6"/>
      <c r="FMS29" s="6"/>
      <c r="FMT29" s="6"/>
      <c r="FMU29" s="6"/>
      <c r="FMV29" s="6"/>
      <c r="FMW29" s="6"/>
      <c r="FMX29" s="6"/>
      <c r="FMY29" s="6"/>
      <c r="FMZ29" s="6"/>
      <c r="FNA29" s="6"/>
      <c r="FNB29" s="6"/>
      <c r="FNC29" s="6"/>
      <c r="FND29" s="6"/>
      <c r="FNE29" s="6"/>
      <c r="FNF29" s="6"/>
      <c r="FNG29" s="6"/>
      <c r="FNH29" s="6"/>
      <c r="FNI29" s="6"/>
      <c r="FNJ29" s="6"/>
      <c r="FNK29" s="6"/>
      <c r="FNL29" s="6"/>
      <c r="FNM29" s="6"/>
      <c r="FNN29" s="6"/>
      <c r="FNO29" s="6"/>
      <c r="FNP29" s="6"/>
      <c r="FNQ29" s="6"/>
      <c r="FNR29" s="6"/>
      <c r="FNS29" s="6"/>
      <c r="FNT29" s="6"/>
      <c r="FNU29" s="6"/>
      <c r="FNV29" s="6"/>
      <c r="FNW29" s="6"/>
      <c r="FNX29" s="6"/>
      <c r="FNY29" s="6"/>
      <c r="FNZ29" s="6"/>
      <c r="FOA29" s="6"/>
      <c r="FOB29" s="6"/>
      <c r="FOC29" s="6"/>
      <c r="FOD29" s="6"/>
      <c r="FOE29" s="6"/>
      <c r="FOF29" s="6"/>
      <c r="FOG29" s="6"/>
      <c r="FOH29" s="6"/>
      <c r="FOI29" s="6"/>
      <c r="FOJ29" s="6"/>
      <c r="FOK29" s="6"/>
      <c r="FOL29" s="6"/>
      <c r="FOM29" s="6"/>
      <c r="FON29" s="6"/>
      <c r="FOO29" s="6"/>
      <c r="FOP29" s="6"/>
      <c r="FOQ29" s="6"/>
      <c r="FOR29" s="6"/>
      <c r="FOS29" s="6"/>
      <c r="FOT29" s="6"/>
      <c r="FOU29" s="6"/>
      <c r="FOV29" s="6"/>
      <c r="FOW29" s="6"/>
      <c r="FOX29" s="6"/>
      <c r="FOY29" s="6"/>
      <c r="FOZ29" s="6"/>
      <c r="FPA29" s="6"/>
      <c r="FPB29" s="6"/>
      <c r="FPC29" s="6"/>
      <c r="FPD29" s="6"/>
      <c r="FPE29" s="6"/>
      <c r="FPF29" s="6"/>
      <c r="FPG29" s="6"/>
      <c r="FPH29" s="6"/>
      <c r="FPI29" s="6"/>
      <c r="FPJ29" s="6"/>
      <c r="FPK29" s="6"/>
      <c r="FPL29" s="6"/>
      <c r="FPM29" s="6"/>
      <c r="FPN29" s="6"/>
      <c r="FPO29" s="6"/>
      <c r="FPP29" s="6"/>
      <c r="FPQ29" s="6"/>
      <c r="FPR29" s="6"/>
      <c r="FPS29" s="6"/>
      <c r="FPT29" s="6"/>
      <c r="FPU29" s="6"/>
      <c r="FPV29" s="6"/>
      <c r="FPW29" s="6"/>
      <c r="FPX29" s="6"/>
      <c r="FPY29" s="6"/>
      <c r="FPZ29" s="6"/>
      <c r="FQA29" s="6"/>
      <c r="FQB29" s="6"/>
      <c r="FQC29" s="6"/>
      <c r="FQD29" s="6"/>
      <c r="FQE29" s="6"/>
      <c r="FQF29" s="6"/>
      <c r="FQG29" s="6"/>
      <c r="FQH29" s="6"/>
      <c r="FQI29" s="6"/>
      <c r="FQJ29" s="6"/>
      <c r="FQK29" s="6"/>
      <c r="FQL29" s="6"/>
      <c r="FQM29" s="6"/>
      <c r="FQN29" s="6"/>
      <c r="FQO29" s="6"/>
      <c r="FQP29" s="6"/>
      <c r="FQQ29" s="6"/>
      <c r="FQR29" s="6"/>
      <c r="FQS29" s="6"/>
      <c r="FQT29" s="6"/>
      <c r="FQU29" s="6"/>
      <c r="FQV29" s="6"/>
      <c r="FQW29" s="6"/>
      <c r="FQX29" s="6"/>
      <c r="FQY29" s="6"/>
      <c r="FQZ29" s="6"/>
      <c r="FRA29" s="6"/>
      <c r="FRB29" s="6"/>
      <c r="FRC29" s="6"/>
      <c r="FRD29" s="6"/>
      <c r="FRE29" s="6"/>
      <c r="FRF29" s="6"/>
      <c r="FRG29" s="6"/>
      <c r="FRH29" s="6"/>
      <c r="FRI29" s="6"/>
      <c r="FRJ29" s="6"/>
      <c r="FRK29" s="6"/>
      <c r="FRL29" s="6"/>
      <c r="FRM29" s="6"/>
      <c r="FRN29" s="6"/>
      <c r="FRO29" s="6"/>
      <c r="FRP29" s="6"/>
      <c r="FRQ29" s="6"/>
      <c r="FRR29" s="6"/>
      <c r="FRS29" s="6"/>
      <c r="FRT29" s="6"/>
      <c r="FRU29" s="6"/>
      <c r="FRV29" s="6"/>
      <c r="FRW29" s="6"/>
      <c r="FRX29" s="6"/>
      <c r="FRY29" s="6"/>
      <c r="FRZ29" s="6"/>
      <c r="FSA29" s="6"/>
      <c r="FSB29" s="6"/>
      <c r="FSC29" s="6"/>
      <c r="FSD29" s="6"/>
      <c r="FSE29" s="6"/>
      <c r="FSF29" s="6"/>
      <c r="FSG29" s="6"/>
      <c r="FSH29" s="6"/>
      <c r="FSI29" s="6"/>
      <c r="FSJ29" s="6"/>
      <c r="FSK29" s="6"/>
      <c r="FSL29" s="6"/>
      <c r="FSM29" s="6"/>
      <c r="FSN29" s="6"/>
      <c r="FSO29" s="6"/>
      <c r="FSP29" s="6"/>
      <c r="FSQ29" s="6"/>
      <c r="FSR29" s="6"/>
      <c r="FSS29" s="6"/>
      <c r="FST29" s="6"/>
      <c r="FSU29" s="6"/>
      <c r="FSV29" s="6"/>
      <c r="FSW29" s="6"/>
      <c r="FSX29" s="6"/>
      <c r="FSY29" s="6"/>
      <c r="FSZ29" s="6"/>
      <c r="FTA29" s="6"/>
      <c r="FTB29" s="6"/>
      <c r="FTC29" s="6"/>
      <c r="FTD29" s="6"/>
      <c r="FTE29" s="6"/>
      <c r="FTF29" s="6"/>
      <c r="FTG29" s="6"/>
      <c r="FTH29" s="6"/>
      <c r="FTI29" s="6"/>
      <c r="FTJ29" s="6"/>
      <c r="FTK29" s="6"/>
      <c r="FTL29" s="6"/>
      <c r="FTM29" s="6"/>
      <c r="FTN29" s="6"/>
      <c r="FTO29" s="6"/>
      <c r="FTP29" s="6"/>
      <c r="FTQ29" s="6"/>
      <c r="FTR29" s="6"/>
      <c r="FTS29" s="6"/>
      <c r="FTT29" s="6"/>
      <c r="FTU29" s="6"/>
      <c r="FTV29" s="6"/>
      <c r="FTW29" s="6"/>
      <c r="FTX29" s="6"/>
      <c r="FTY29" s="6"/>
      <c r="FTZ29" s="6"/>
      <c r="FUA29" s="6"/>
      <c r="FUB29" s="6"/>
      <c r="FUC29" s="6"/>
      <c r="FUD29" s="6"/>
      <c r="FUE29" s="6"/>
      <c r="FUF29" s="6"/>
      <c r="FUG29" s="6"/>
      <c r="FUH29" s="6"/>
      <c r="FUI29" s="6"/>
      <c r="FUJ29" s="6"/>
      <c r="FUK29" s="6"/>
      <c r="FUL29" s="6"/>
      <c r="FUM29" s="6"/>
      <c r="FUN29" s="6"/>
      <c r="FUO29" s="6"/>
      <c r="FUP29" s="6"/>
      <c r="FUQ29" s="6"/>
      <c r="FUR29" s="6"/>
      <c r="FUS29" s="6"/>
      <c r="FUT29" s="6"/>
      <c r="FUU29" s="6"/>
      <c r="FUV29" s="6"/>
      <c r="FUW29" s="6"/>
      <c r="FUX29" s="6"/>
      <c r="FUY29" s="6"/>
      <c r="FUZ29" s="6"/>
      <c r="FVA29" s="6"/>
      <c r="FVB29" s="6"/>
      <c r="FVC29" s="6"/>
      <c r="FVD29" s="6"/>
      <c r="FVE29" s="6"/>
      <c r="FVF29" s="6"/>
      <c r="FVG29" s="6"/>
      <c r="FVH29" s="6"/>
      <c r="FVI29" s="6"/>
      <c r="FVJ29" s="6"/>
      <c r="FVK29" s="6"/>
      <c r="FVL29" s="6"/>
      <c r="FVM29" s="6"/>
      <c r="FVN29" s="6"/>
      <c r="FVO29" s="6"/>
      <c r="FVP29" s="6"/>
      <c r="FVQ29" s="6"/>
      <c r="FVR29" s="6"/>
      <c r="FVS29" s="6"/>
      <c r="FVT29" s="6"/>
      <c r="FVU29" s="6"/>
      <c r="FVV29" s="6"/>
      <c r="FVW29" s="6"/>
      <c r="FVX29" s="6"/>
      <c r="FVY29" s="6"/>
      <c r="FVZ29" s="6"/>
      <c r="FWA29" s="6"/>
      <c r="FWB29" s="6"/>
      <c r="FWC29" s="6"/>
      <c r="FWD29" s="6"/>
      <c r="FWE29" s="6"/>
      <c r="FWF29" s="6"/>
      <c r="FWG29" s="6"/>
      <c r="FWH29" s="6"/>
      <c r="FWI29" s="6"/>
      <c r="FWJ29" s="6"/>
      <c r="FWK29" s="6"/>
      <c r="FWL29" s="6"/>
      <c r="FWM29" s="6"/>
      <c r="FWN29" s="6"/>
      <c r="FWO29" s="6"/>
      <c r="FWP29" s="6"/>
      <c r="FWQ29" s="6"/>
      <c r="FWR29" s="6"/>
      <c r="FWS29" s="6"/>
      <c r="FWT29" s="6"/>
      <c r="FWU29" s="6"/>
      <c r="FWV29" s="6"/>
      <c r="FWW29" s="6"/>
      <c r="FWX29" s="6"/>
      <c r="FWY29" s="6"/>
      <c r="FWZ29" s="6"/>
      <c r="FXA29" s="6"/>
      <c r="FXB29" s="6"/>
      <c r="FXC29" s="6"/>
      <c r="FXD29" s="6"/>
      <c r="FXE29" s="6"/>
      <c r="FXF29" s="6"/>
      <c r="FXG29" s="6"/>
      <c r="FXH29" s="6"/>
      <c r="FXI29" s="6"/>
      <c r="FXJ29" s="6"/>
      <c r="FXK29" s="6"/>
      <c r="FXL29" s="6"/>
      <c r="FXM29" s="6"/>
      <c r="FXN29" s="6"/>
      <c r="FXO29" s="6"/>
      <c r="FXP29" s="6"/>
      <c r="FXQ29" s="6"/>
      <c r="FXR29" s="6"/>
      <c r="FXS29" s="6"/>
      <c r="FXT29" s="6"/>
      <c r="FXU29" s="6"/>
      <c r="FXV29" s="6"/>
      <c r="FXW29" s="6"/>
      <c r="FXX29" s="6"/>
      <c r="FXY29" s="6"/>
      <c r="FXZ29" s="6"/>
      <c r="FYA29" s="6"/>
      <c r="FYB29" s="6"/>
      <c r="FYC29" s="6"/>
      <c r="FYD29" s="6"/>
      <c r="FYE29" s="6"/>
      <c r="FYF29" s="6"/>
      <c r="FYG29" s="6"/>
      <c r="FYH29" s="6"/>
      <c r="FYI29" s="6"/>
      <c r="FYJ29" s="6"/>
      <c r="FYK29" s="6"/>
      <c r="FYL29" s="6"/>
      <c r="FYM29" s="6"/>
      <c r="FYN29" s="6"/>
      <c r="FYO29" s="6"/>
      <c r="FYP29" s="6"/>
      <c r="FYQ29" s="6"/>
      <c r="FYR29" s="6"/>
      <c r="FYS29" s="6"/>
      <c r="FYT29" s="6"/>
      <c r="FYU29" s="6"/>
      <c r="FYV29" s="6"/>
      <c r="FYW29" s="6"/>
      <c r="FYX29" s="6"/>
      <c r="FYY29" s="6"/>
      <c r="FYZ29" s="6"/>
      <c r="FZA29" s="6"/>
      <c r="FZB29" s="6"/>
      <c r="FZC29" s="6"/>
      <c r="FZD29" s="6"/>
      <c r="FZE29" s="6"/>
      <c r="FZF29" s="6"/>
      <c r="FZG29" s="6"/>
      <c r="FZH29" s="6"/>
      <c r="FZI29" s="6"/>
      <c r="FZJ29" s="6"/>
      <c r="FZK29" s="6"/>
      <c r="FZL29" s="6"/>
      <c r="FZM29" s="6"/>
      <c r="FZN29" s="6"/>
      <c r="FZO29" s="6"/>
      <c r="FZP29" s="6"/>
      <c r="FZQ29" s="6"/>
      <c r="FZR29" s="6"/>
      <c r="FZS29" s="6"/>
      <c r="FZT29" s="6"/>
      <c r="FZU29" s="6"/>
      <c r="FZV29" s="6"/>
      <c r="FZW29" s="6"/>
      <c r="FZX29" s="6"/>
      <c r="FZY29" s="6"/>
      <c r="FZZ29" s="6"/>
      <c r="GAA29" s="6"/>
      <c r="GAB29" s="6"/>
      <c r="GAC29" s="6"/>
      <c r="GAD29" s="6"/>
      <c r="GAE29" s="6"/>
      <c r="GAF29" s="6"/>
      <c r="GAG29" s="6"/>
      <c r="GAH29" s="6"/>
      <c r="GAI29" s="6"/>
      <c r="GAJ29" s="6"/>
      <c r="GAK29" s="6"/>
      <c r="GAL29" s="6"/>
      <c r="GAM29" s="6"/>
      <c r="GAN29" s="6"/>
      <c r="GAO29" s="6"/>
      <c r="GAP29" s="6"/>
      <c r="GAQ29" s="6"/>
      <c r="GAR29" s="6"/>
      <c r="GAS29" s="6"/>
      <c r="GAT29" s="6"/>
      <c r="GAU29" s="6"/>
      <c r="GAV29" s="6"/>
      <c r="GAW29" s="6"/>
      <c r="GAX29" s="6"/>
      <c r="GAY29" s="6"/>
      <c r="GAZ29" s="6"/>
      <c r="GBA29" s="6"/>
      <c r="GBB29" s="6"/>
      <c r="GBC29" s="6"/>
      <c r="GBD29" s="6"/>
      <c r="GBE29" s="6"/>
      <c r="GBF29" s="6"/>
      <c r="GBG29" s="6"/>
      <c r="GBH29" s="6"/>
      <c r="GBI29" s="6"/>
      <c r="GBJ29" s="6"/>
      <c r="GBK29" s="6"/>
      <c r="GBL29" s="6"/>
      <c r="GBM29" s="6"/>
      <c r="GBN29" s="6"/>
      <c r="GBO29" s="6"/>
      <c r="GBP29" s="6"/>
      <c r="GBQ29" s="6"/>
      <c r="GBR29" s="6"/>
      <c r="GBS29" s="6"/>
      <c r="GBT29" s="6"/>
      <c r="GBU29" s="6"/>
      <c r="GBV29" s="6"/>
      <c r="GBW29" s="6"/>
      <c r="GBX29" s="6"/>
      <c r="GBY29" s="6"/>
      <c r="GBZ29" s="6"/>
      <c r="GCA29" s="6"/>
      <c r="GCB29" s="6"/>
      <c r="GCC29" s="6"/>
      <c r="GCD29" s="6"/>
      <c r="GCE29" s="6"/>
      <c r="GCF29" s="6"/>
      <c r="GCG29" s="6"/>
      <c r="GCH29" s="6"/>
      <c r="GCI29" s="6"/>
      <c r="GCJ29" s="6"/>
      <c r="GCK29" s="6"/>
      <c r="GCL29" s="6"/>
      <c r="GCM29" s="6"/>
      <c r="GCN29" s="6"/>
      <c r="GCO29" s="6"/>
      <c r="GCP29" s="6"/>
      <c r="GCQ29" s="6"/>
      <c r="GCR29" s="6"/>
      <c r="GCS29" s="6"/>
      <c r="GCT29" s="6"/>
      <c r="GCU29" s="6"/>
      <c r="GCV29" s="6"/>
      <c r="GCW29" s="6"/>
      <c r="GCX29" s="6"/>
      <c r="GCY29" s="6"/>
      <c r="GCZ29" s="6"/>
      <c r="GDA29" s="6"/>
      <c r="GDB29" s="6"/>
      <c r="GDC29" s="6"/>
      <c r="GDD29" s="6"/>
      <c r="GDE29" s="6"/>
      <c r="GDF29" s="6"/>
      <c r="GDG29" s="6"/>
      <c r="GDH29" s="6"/>
      <c r="GDI29" s="6"/>
      <c r="GDJ29" s="6"/>
      <c r="GDK29" s="6"/>
      <c r="GDL29" s="6"/>
      <c r="GDM29" s="6"/>
      <c r="GDN29" s="6"/>
      <c r="GDO29" s="6"/>
      <c r="GDP29" s="6"/>
      <c r="GDQ29" s="6"/>
      <c r="GDR29" s="6"/>
      <c r="GDS29" s="6"/>
      <c r="GDT29" s="6"/>
      <c r="GDU29" s="6"/>
      <c r="GDV29" s="6"/>
      <c r="GDW29" s="6"/>
      <c r="GDX29" s="6"/>
      <c r="GDY29" s="6"/>
      <c r="GDZ29" s="6"/>
      <c r="GEA29" s="6"/>
      <c r="GEB29" s="6"/>
      <c r="GEC29" s="6"/>
      <c r="GED29" s="6"/>
      <c r="GEE29" s="6"/>
      <c r="GEF29" s="6"/>
      <c r="GEG29" s="6"/>
      <c r="GEH29" s="6"/>
      <c r="GEI29" s="6"/>
      <c r="GEJ29" s="6"/>
      <c r="GEK29" s="6"/>
      <c r="GEL29" s="6"/>
      <c r="GEM29" s="6"/>
      <c r="GEN29" s="6"/>
      <c r="GEO29" s="6"/>
      <c r="GEP29" s="6"/>
      <c r="GEQ29" s="6"/>
      <c r="GER29" s="6"/>
      <c r="GES29" s="6"/>
      <c r="GET29" s="6"/>
      <c r="GEU29" s="6"/>
      <c r="GEV29" s="6"/>
      <c r="GEW29" s="6"/>
      <c r="GEX29" s="6"/>
      <c r="GEY29" s="6"/>
      <c r="GEZ29" s="6"/>
      <c r="GFA29" s="6"/>
      <c r="GFB29" s="6"/>
      <c r="GFC29" s="6"/>
      <c r="GFD29" s="6"/>
      <c r="GFE29" s="6"/>
      <c r="GFF29" s="6"/>
      <c r="GFG29" s="6"/>
      <c r="GFH29" s="6"/>
      <c r="GFI29" s="6"/>
      <c r="GFJ29" s="6"/>
      <c r="GFK29" s="6"/>
      <c r="GFL29" s="6"/>
      <c r="GFM29" s="6"/>
      <c r="GFN29" s="6"/>
      <c r="GFO29" s="6"/>
      <c r="GFP29" s="6"/>
      <c r="GFQ29" s="6"/>
      <c r="GFR29" s="6"/>
      <c r="GFS29" s="6"/>
      <c r="GFT29" s="6"/>
      <c r="GFU29" s="6"/>
      <c r="GFV29" s="6"/>
      <c r="GFW29" s="6"/>
      <c r="GFX29" s="6"/>
      <c r="GFY29" s="6"/>
      <c r="GFZ29" s="6"/>
      <c r="GGA29" s="6"/>
      <c r="GGB29" s="6"/>
      <c r="GGC29" s="6"/>
      <c r="GGD29" s="6"/>
      <c r="GGE29" s="6"/>
      <c r="GGF29" s="6"/>
      <c r="GGG29" s="6"/>
      <c r="GGH29" s="6"/>
      <c r="GGI29" s="6"/>
      <c r="GGJ29" s="6"/>
      <c r="GGK29" s="6"/>
      <c r="GGL29" s="6"/>
      <c r="GGM29" s="6"/>
      <c r="GGN29" s="6"/>
      <c r="GGO29" s="6"/>
      <c r="GGP29" s="6"/>
      <c r="GGQ29" s="6"/>
      <c r="GGR29" s="6"/>
      <c r="GGS29" s="6"/>
      <c r="GGT29" s="6"/>
      <c r="GGU29" s="6"/>
      <c r="GGV29" s="6"/>
      <c r="GGW29" s="6"/>
      <c r="GGX29" s="6"/>
      <c r="GGY29" s="6"/>
      <c r="GGZ29" s="6"/>
      <c r="GHA29" s="6"/>
      <c r="GHB29" s="6"/>
      <c r="GHC29" s="6"/>
      <c r="GHD29" s="6"/>
      <c r="GHE29" s="6"/>
      <c r="GHF29" s="6"/>
      <c r="GHG29" s="6"/>
      <c r="GHH29" s="6"/>
      <c r="GHI29" s="6"/>
      <c r="GHJ29" s="6"/>
      <c r="GHK29" s="6"/>
      <c r="GHL29" s="6"/>
      <c r="GHM29" s="6"/>
      <c r="GHN29" s="6"/>
      <c r="GHO29" s="6"/>
      <c r="GHP29" s="6"/>
      <c r="GHQ29" s="6"/>
      <c r="GHR29" s="6"/>
      <c r="GHS29" s="6"/>
      <c r="GHT29" s="6"/>
      <c r="GHU29" s="6"/>
      <c r="GHV29" s="6"/>
      <c r="GHW29" s="6"/>
      <c r="GHX29" s="6"/>
      <c r="GHY29" s="6"/>
      <c r="GHZ29" s="6"/>
      <c r="GIA29" s="6"/>
      <c r="GIB29" s="6"/>
      <c r="GIC29" s="6"/>
      <c r="GID29" s="6"/>
      <c r="GIE29" s="6"/>
      <c r="GIF29" s="6"/>
      <c r="GIG29" s="6"/>
      <c r="GIH29" s="6"/>
      <c r="GII29" s="6"/>
      <c r="GIJ29" s="6"/>
      <c r="GIK29" s="6"/>
      <c r="GIL29" s="6"/>
      <c r="GIM29" s="6"/>
      <c r="GIN29" s="6"/>
      <c r="GIO29" s="6"/>
      <c r="GIP29" s="6"/>
      <c r="GIQ29" s="6"/>
      <c r="GIR29" s="6"/>
      <c r="GIS29" s="6"/>
      <c r="GIT29" s="6"/>
      <c r="GIU29" s="6"/>
      <c r="GIV29" s="6"/>
      <c r="GIW29" s="6"/>
      <c r="GIX29" s="6"/>
      <c r="GIY29" s="6"/>
      <c r="GIZ29" s="6"/>
      <c r="GJA29" s="6"/>
      <c r="GJB29" s="6"/>
      <c r="GJC29" s="6"/>
      <c r="GJD29" s="6"/>
      <c r="GJE29" s="6"/>
      <c r="GJF29" s="6"/>
      <c r="GJG29" s="6"/>
      <c r="GJH29" s="6"/>
      <c r="GJI29" s="6"/>
      <c r="GJJ29" s="6"/>
      <c r="GJK29" s="6"/>
      <c r="GJL29" s="6"/>
      <c r="GJM29" s="6"/>
      <c r="GJN29" s="6"/>
      <c r="GJO29" s="6"/>
      <c r="GJP29" s="6"/>
      <c r="GJQ29" s="6"/>
      <c r="GJR29" s="6"/>
      <c r="GJS29" s="6"/>
      <c r="GJT29" s="6"/>
      <c r="GJU29" s="6"/>
      <c r="GJV29" s="6"/>
      <c r="GJW29" s="6"/>
      <c r="GJX29" s="6"/>
      <c r="GJY29" s="6"/>
      <c r="GJZ29" s="6"/>
      <c r="GKA29" s="6"/>
      <c r="GKB29" s="6"/>
      <c r="GKC29" s="6"/>
      <c r="GKD29" s="6"/>
      <c r="GKE29" s="6"/>
      <c r="GKF29" s="6"/>
      <c r="GKG29" s="6"/>
      <c r="GKH29" s="6"/>
      <c r="GKI29" s="6"/>
      <c r="GKJ29" s="6"/>
      <c r="GKK29" s="6"/>
      <c r="GKL29" s="6"/>
      <c r="GKM29" s="6"/>
      <c r="GKN29" s="6"/>
      <c r="GKO29" s="6"/>
      <c r="GKP29" s="6"/>
      <c r="GKQ29" s="6"/>
      <c r="GKR29" s="6"/>
      <c r="GKS29" s="6"/>
      <c r="GKT29" s="6"/>
      <c r="GKU29" s="6"/>
      <c r="GKV29" s="6"/>
      <c r="GKW29" s="6"/>
      <c r="GKX29" s="6"/>
      <c r="GKY29" s="6"/>
      <c r="GKZ29" s="6"/>
      <c r="GLA29" s="6"/>
      <c r="GLB29" s="6"/>
      <c r="GLC29" s="6"/>
      <c r="GLD29" s="6"/>
      <c r="GLE29" s="6"/>
      <c r="GLF29" s="6"/>
      <c r="GLG29" s="6"/>
      <c r="GLH29" s="6"/>
      <c r="GLI29" s="6"/>
      <c r="GLJ29" s="6"/>
      <c r="GLK29" s="6"/>
      <c r="GLL29" s="6"/>
      <c r="GLM29" s="6"/>
      <c r="GLN29" s="6"/>
      <c r="GLO29" s="6"/>
      <c r="GLP29" s="6"/>
      <c r="GLQ29" s="6"/>
      <c r="GLR29" s="6"/>
      <c r="GLS29" s="6"/>
      <c r="GLT29" s="6"/>
      <c r="GLU29" s="6"/>
      <c r="GLV29" s="6"/>
      <c r="GLW29" s="6"/>
      <c r="GLX29" s="6"/>
      <c r="GLY29" s="6"/>
      <c r="GLZ29" s="6"/>
      <c r="GMA29" s="6"/>
      <c r="GMB29" s="6"/>
      <c r="GMC29" s="6"/>
      <c r="GMD29" s="6"/>
      <c r="GME29" s="6"/>
      <c r="GMF29" s="6"/>
      <c r="GMG29" s="6"/>
      <c r="GMH29" s="6"/>
      <c r="GMI29" s="6"/>
      <c r="GMJ29" s="6"/>
      <c r="GMK29" s="6"/>
      <c r="GML29" s="6"/>
      <c r="GMM29" s="6"/>
      <c r="GMN29" s="6"/>
      <c r="GMO29" s="6"/>
      <c r="GMP29" s="6"/>
      <c r="GMQ29" s="6"/>
      <c r="GMR29" s="6"/>
      <c r="GMS29" s="6"/>
      <c r="GMT29" s="6"/>
      <c r="GMU29" s="6"/>
      <c r="GMV29" s="6"/>
      <c r="GMW29" s="6"/>
      <c r="GMX29" s="6"/>
      <c r="GMY29" s="6"/>
      <c r="GMZ29" s="6"/>
      <c r="GNA29" s="6"/>
      <c r="GNB29" s="6"/>
      <c r="GNC29" s="6"/>
      <c r="GND29" s="6"/>
      <c r="GNE29" s="6"/>
      <c r="GNF29" s="6"/>
      <c r="GNG29" s="6"/>
      <c r="GNH29" s="6"/>
      <c r="GNI29" s="6"/>
      <c r="GNJ29" s="6"/>
      <c r="GNK29" s="6"/>
      <c r="GNL29" s="6"/>
      <c r="GNM29" s="6"/>
      <c r="GNN29" s="6"/>
      <c r="GNO29" s="6"/>
      <c r="GNP29" s="6"/>
      <c r="GNQ29" s="6"/>
      <c r="GNR29" s="6"/>
      <c r="GNS29" s="6"/>
      <c r="GNT29" s="6"/>
      <c r="GNU29" s="6"/>
      <c r="GNV29" s="6"/>
      <c r="GNW29" s="6"/>
      <c r="GNX29" s="6"/>
      <c r="GNY29" s="6"/>
      <c r="GNZ29" s="6"/>
      <c r="GOA29" s="6"/>
      <c r="GOB29" s="6"/>
      <c r="GOC29" s="6"/>
      <c r="GOD29" s="6"/>
      <c r="GOE29" s="6"/>
      <c r="GOF29" s="6"/>
      <c r="GOG29" s="6"/>
      <c r="GOH29" s="6"/>
      <c r="GOI29" s="6"/>
      <c r="GOJ29" s="6"/>
      <c r="GOK29" s="6"/>
      <c r="GOL29" s="6"/>
      <c r="GOM29" s="6"/>
      <c r="GON29" s="6"/>
      <c r="GOO29" s="6"/>
      <c r="GOP29" s="6"/>
      <c r="GOQ29" s="6"/>
      <c r="GOR29" s="6"/>
      <c r="GOS29" s="6"/>
      <c r="GOT29" s="6"/>
      <c r="GOU29" s="6"/>
      <c r="GOV29" s="6"/>
      <c r="GOW29" s="6"/>
      <c r="GOX29" s="6"/>
      <c r="GOY29" s="6"/>
      <c r="GOZ29" s="6"/>
      <c r="GPA29" s="6"/>
      <c r="GPB29" s="6"/>
      <c r="GPC29" s="6"/>
      <c r="GPD29" s="6"/>
      <c r="GPE29" s="6"/>
      <c r="GPF29" s="6"/>
      <c r="GPG29" s="6"/>
      <c r="GPH29" s="6"/>
      <c r="GPI29" s="6"/>
      <c r="GPJ29" s="6"/>
      <c r="GPK29" s="6"/>
      <c r="GPL29" s="6"/>
      <c r="GPM29" s="6"/>
      <c r="GPN29" s="6"/>
      <c r="GPO29" s="6"/>
      <c r="GPP29" s="6"/>
      <c r="GPQ29" s="6"/>
      <c r="GPR29" s="6"/>
      <c r="GPS29" s="6"/>
      <c r="GPT29" s="6"/>
      <c r="GPU29" s="6"/>
      <c r="GPV29" s="6"/>
      <c r="GPW29" s="6"/>
      <c r="GPX29" s="6"/>
      <c r="GPY29" s="6"/>
      <c r="GPZ29" s="6"/>
      <c r="GQA29" s="6"/>
      <c r="GQB29" s="6"/>
      <c r="GQC29" s="6"/>
      <c r="GQD29" s="6"/>
      <c r="GQE29" s="6"/>
      <c r="GQF29" s="6"/>
      <c r="GQG29" s="6"/>
      <c r="GQH29" s="6"/>
      <c r="GQI29" s="6"/>
      <c r="GQJ29" s="6"/>
      <c r="GQK29" s="6"/>
      <c r="GQL29" s="6"/>
      <c r="GQM29" s="6"/>
      <c r="GQN29" s="6"/>
      <c r="GQO29" s="6"/>
      <c r="GQP29" s="6"/>
      <c r="GQQ29" s="6"/>
      <c r="GQR29" s="6"/>
      <c r="GQS29" s="6"/>
      <c r="GQT29" s="6"/>
      <c r="GQU29" s="6"/>
      <c r="GQV29" s="6"/>
      <c r="GQW29" s="6"/>
      <c r="GQX29" s="6"/>
      <c r="GQY29" s="6"/>
      <c r="GQZ29" s="6"/>
      <c r="GRA29" s="6"/>
      <c r="GRB29" s="6"/>
      <c r="GRC29" s="6"/>
      <c r="GRD29" s="6"/>
      <c r="GRE29" s="6"/>
      <c r="GRF29" s="6"/>
      <c r="GRG29" s="6"/>
      <c r="GRH29" s="6"/>
      <c r="GRI29" s="6"/>
      <c r="GRJ29" s="6"/>
      <c r="GRK29" s="6"/>
      <c r="GRL29" s="6"/>
      <c r="GRM29" s="6"/>
      <c r="GRN29" s="6"/>
      <c r="GRO29" s="6"/>
      <c r="GRP29" s="6"/>
      <c r="GRQ29" s="6"/>
      <c r="GRR29" s="6"/>
      <c r="GRS29" s="6"/>
      <c r="GRT29" s="6"/>
      <c r="GRU29" s="6"/>
      <c r="GRV29" s="6"/>
      <c r="GRW29" s="6"/>
      <c r="GRX29" s="6"/>
      <c r="GRY29" s="6"/>
      <c r="GRZ29" s="6"/>
      <c r="GSA29" s="6"/>
      <c r="GSB29" s="6"/>
      <c r="GSC29" s="6"/>
      <c r="GSD29" s="6"/>
      <c r="GSE29" s="6"/>
      <c r="GSF29" s="6"/>
      <c r="GSG29" s="6"/>
      <c r="GSH29" s="6"/>
      <c r="GSI29" s="6"/>
      <c r="GSJ29" s="6"/>
      <c r="GSK29" s="6"/>
      <c r="GSL29" s="6"/>
      <c r="GSM29" s="6"/>
      <c r="GSN29" s="6"/>
      <c r="GSO29" s="6"/>
      <c r="GSP29" s="6"/>
      <c r="GSQ29" s="6"/>
      <c r="GSR29" s="6"/>
      <c r="GSS29" s="6"/>
      <c r="GST29" s="6"/>
      <c r="GSU29" s="6"/>
      <c r="GSV29" s="6"/>
      <c r="GSW29" s="6"/>
      <c r="GSX29" s="6"/>
      <c r="GSY29" s="6"/>
      <c r="GSZ29" s="6"/>
      <c r="GTA29" s="6"/>
      <c r="GTB29" s="6"/>
      <c r="GTC29" s="6"/>
      <c r="GTD29" s="6"/>
      <c r="GTE29" s="6"/>
      <c r="GTF29" s="6"/>
      <c r="GTG29" s="6"/>
      <c r="GTH29" s="6"/>
      <c r="GTI29" s="6"/>
      <c r="GTJ29" s="6"/>
      <c r="GTK29" s="6"/>
      <c r="GTL29" s="6"/>
      <c r="GTM29" s="6"/>
      <c r="GTN29" s="6"/>
      <c r="GTO29" s="6"/>
      <c r="GTP29" s="6"/>
      <c r="GTQ29" s="6"/>
      <c r="GTR29" s="6"/>
      <c r="GTS29" s="6"/>
      <c r="GTT29" s="6"/>
      <c r="GTU29" s="6"/>
      <c r="GTV29" s="6"/>
      <c r="GTW29" s="6"/>
      <c r="GTX29" s="6"/>
      <c r="GTY29" s="6"/>
      <c r="GTZ29" s="6"/>
      <c r="GUA29" s="6"/>
      <c r="GUB29" s="6"/>
      <c r="GUC29" s="6"/>
      <c r="GUD29" s="6"/>
      <c r="GUE29" s="6"/>
      <c r="GUF29" s="6"/>
      <c r="GUG29" s="6"/>
      <c r="GUH29" s="6"/>
      <c r="GUI29" s="6"/>
      <c r="GUJ29" s="6"/>
      <c r="GUK29" s="6"/>
      <c r="GUL29" s="6"/>
      <c r="GUM29" s="6"/>
      <c r="GUN29" s="6"/>
      <c r="GUO29" s="6"/>
      <c r="GUP29" s="6"/>
      <c r="GUQ29" s="6"/>
      <c r="GUR29" s="6"/>
      <c r="GUS29" s="6"/>
      <c r="GUT29" s="6"/>
      <c r="GUU29" s="6"/>
      <c r="GUV29" s="6"/>
      <c r="GUW29" s="6"/>
      <c r="GUX29" s="6"/>
      <c r="GUY29" s="6"/>
      <c r="GUZ29" s="6"/>
      <c r="GVA29" s="6"/>
      <c r="GVB29" s="6"/>
      <c r="GVC29" s="6"/>
      <c r="GVD29" s="6"/>
      <c r="GVE29" s="6"/>
      <c r="GVF29" s="6"/>
      <c r="GVG29" s="6"/>
      <c r="GVH29" s="6"/>
      <c r="GVI29" s="6"/>
      <c r="GVJ29" s="6"/>
      <c r="GVK29" s="6"/>
      <c r="GVL29" s="6"/>
      <c r="GVM29" s="6"/>
      <c r="GVN29" s="6"/>
      <c r="GVO29" s="6"/>
      <c r="GVP29" s="6"/>
      <c r="GVQ29" s="6"/>
      <c r="GVR29" s="6"/>
      <c r="GVS29" s="6"/>
      <c r="GVT29" s="6"/>
      <c r="GVU29" s="6"/>
      <c r="GVV29" s="6"/>
      <c r="GVW29" s="6"/>
      <c r="GVX29" s="6"/>
      <c r="GVY29" s="6"/>
      <c r="GVZ29" s="6"/>
      <c r="GWA29" s="6"/>
      <c r="GWB29" s="6"/>
      <c r="GWC29" s="6"/>
      <c r="GWD29" s="6"/>
      <c r="GWE29" s="6"/>
      <c r="GWF29" s="6"/>
      <c r="GWG29" s="6"/>
      <c r="GWH29" s="6"/>
      <c r="GWI29" s="6"/>
      <c r="GWJ29" s="6"/>
      <c r="GWK29" s="6"/>
      <c r="GWL29" s="6"/>
      <c r="GWM29" s="6"/>
      <c r="GWN29" s="6"/>
      <c r="GWO29" s="6"/>
      <c r="GWP29" s="6"/>
      <c r="GWQ29" s="6"/>
      <c r="GWR29" s="6"/>
      <c r="GWS29" s="6"/>
      <c r="GWT29" s="6"/>
      <c r="GWU29" s="6"/>
      <c r="GWV29" s="6"/>
      <c r="GWW29" s="6"/>
      <c r="GWX29" s="6"/>
      <c r="GWY29" s="6"/>
      <c r="GWZ29" s="6"/>
      <c r="GXA29" s="6"/>
      <c r="GXB29" s="6"/>
      <c r="GXC29" s="6"/>
      <c r="GXD29" s="6"/>
      <c r="GXE29" s="6"/>
      <c r="GXF29" s="6"/>
      <c r="GXG29" s="6"/>
      <c r="GXH29" s="6"/>
      <c r="GXI29" s="6"/>
      <c r="GXJ29" s="6"/>
      <c r="GXK29" s="6"/>
      <c r="GXL29" s="6"/>
      <c r="GXM29" s="6"/>
      <c r="GXN29" s="6"/>
      <c r="GXO29" s="6"/>
      <c r="GXP29" s="6"/>
      <c r="GXQ29" s="6"/>
      <c r="GXR29" s="6"/>
      <c r="GXS29" s="6"/>
      <c r="GXT29" s="6"/>
      <c r="GXU29" s="6"/>
      <c r="GXV29" s="6"/>
      <c r="GXW29" s="6"/>
      <c r="GXX29" s="6"/>
      <c r="GXY29" s="6"/>
      <c r="GXZ29" s="6"/>
      <c r="GYA29" s="6"/>
      <c r="GYB29" s="6"/>
      <c r="GYC29" s="6"/>
      <c r="GYD29" s="6"/>
      <c r="GYE29" s="6"/>
      <c r="GYF29" s="6"/>
      <c r="GYG29" s="6"/>
      <c r="GYH29" s="6"/>
      <c r="GYI29" s="6"/>
      <c r="GYJ29" s="6"/>
      <c r="GYK29" s="6"/>
      <c r="GYL29" s="6"/>
      <c r="GYM29" s="6"/>
      <c r="GYN29" s="6"/>
      <c r="GYO29" s="6"/>
      <c r="GYP29" s="6"/>
      <c r="GYQ29" s="6"/>
      <c r="GYR29" s="6"/>
      <c r="GYS29" s="6"/>
      <c r="GYT29" s="6"/>
      <c r="GYU29" s="6"/>
      <c r="GYV29" s="6"/>
      <c r="GYW29" s="6"/>
      <c r="GYX29" s="6"/>
      <c r="GYY29" s="6"/>
      <c r="GYZ29" s="6"/>
      <c r="GZA29" s="6"/>
      <c r="GZB29" s="6"/>
      <c r="GZC29" s="6"/>
      <c r="GZD29" s="6"/>
      <c r="GZE29" s="6"/>
      <c r="GZF29" s="6"/>
      <c r="GZG29" s="6"/>
      <c r="GZH29" s="6"/>
      <c r="GZI29" s="6"/>
      <c r="GZJ29" s="6"/>
      <c r="GZK29" s="6"/>
      <c r="GZL29" s="6"/>
      <c r="GZM29" s="6"/>
      <c r="GZN29" s="6"/>
      <c r="GZO29" s="6"/>
      <c r="GZP29" s="6"/>
      <c r="GZQ29" s="6"/>
      <c r="GZR29" s="6"/>
      <c r="GZS29" s="6"/>
      <c r="GZT29" s="6"/>
      <c r="GZU29" s="6"/>
      <c r="GZV29" s="6"/>
      <c r="GZW29" s="6"/>
      <c r="GZX29" s="6"/>
      <c r="GZY29" s="6"/>
      <c r="GZZ29" s="6"/>
      <c r="HAA29" s="6"/>
      <c r="HAB29" s="6"/>
      <c r="HAC29" s="6"/>
      <c r="HAD29" s="6"/>
      <c r="HAE29" s="6"/>
      <c r="HAF29" s="6"/>
      <c r="HAG29" s="6"/>
      <c r="HAH29" s="6"/>
      <c r="HAI29" s="6"/>
      <c r="HAJ29" s="6"/>
      <c r="HAK29" s="6"/>
      <c r="HAL29" s="6"/>
      <c r="HAM29" s="6"/>
      <c r="HAN29" s="6"/>
      <c r="HAO29" s="6"/>
      <c r="HAP29" s="6"/>
      <c r="HAQ29" s="6"/>
      <c r="HAR29" s="6"/>
      <c r="HAS29" s="6"/>
      <c r="HAT29" s="6"/>
      <c r="HAU29" s="6"/>
      <c r="HAV29" s="6"/>
      <c r="HAW29" s="6"/>
      <c r="HAX29" s="6"/>
      <c r="HAY29" s="6"/>
      <c r="HAZ29" s="6"/>
      <c r="HBA29" s="6"/>
      <c r="HBB29" s="6"/>
      <c r="HBC29" s="6"/>
      <c r="HBD29" s="6"/>
      <c r="HBE29" s="6"/>
      <c r="HBF29" s="6"/>
      <c r="HBG29" s="6"/>
      <c r="HBH29" s="6"/>
      <c r="HBI29" s="6"/>
      <c r="HBJ29" s="6"/>
      <c r="HBK29" s="6"/>
      <c r="HBL29" s="6"/>
      <c r="HBM29" s="6"/>
      <c r="HBN29" s="6"/>
      <c r="HBO29" s="6"/>
      <c r="HBP29" s="6"/>
      <c r="HBQ29" s="6"/>
      <c r="HBR29" s="6"/>
      <c r="HBS29" s="6"/>
      <c r="HBT29" s="6"/>
      <c r="HBU29" s="6"/>
      <c r="HBV29" s="6"/>
      <c r="HBW29" s="6"/>
      <c r="HBX29" s="6"/>
      <c r="HBY29" s="6"/>
      <c r="HBZ29" s="6"/>
      <c r="HCA29" s="6"/>
      <c r="HCB29" s="6"/>
      <c r="HCC29" s="6"/>
      <c r="HCD29" s="6"/>
      <c r="HCE29" s="6"/>
      <c r="HCF29" s="6"/>
      <c r="HCG29" s="6"/>
      <c r="HCH29" s="6"/>
      <c r="HCI29" s="6"/>
      <c r="HCJ29" s="6"/>
      <c r="HCK29" s="6"/>
      <c r="HCL29" s="6"/>
      <c r="HCM29" s="6"/>
      <c r="HCN29" s="6"/>
      <c r="HCO29" s="6"/>
      <c r="HCP29" s="6"/>
      <c r="HCQ29" s="6"/>
      <c r="HCR29" s="6"/>
      <c r="HCS29" s="6"/>
      <c r="HCT29" s="6"/>
      <c r="HCU29" s="6"/>
      <c r="HCV29" s="6"/>
      <c r="HCW29" s="6"/>
      <c r="HCX29" s="6"/>
      <c r="HCY29" s="6"/>
      <c r="HCZ29" s="6"/>
      <c r="HDA29" s="6"/>
      <c r="HDB29" s="6"/>
      <c r="HDC29" s="6"/>
      <c r="HDD29" s="6"/>
      <c r="HDE29" s="6"/>
      <c r="HDF29" s="6"/>
      <c r="HDG29" s="6"/>
      <c r="HDH29" s="6"/>
      <c r="HDI29" s="6"/>
      <c r="HDJ29" s="6"/>
      <c r="HDK29" s="6"/>
      <c r="HDL29" s="6"/>
      <c r="HDM29" s="6"/>
      <c r="HDN29" s="6"/>
      <c r="HDO29" s="6"/>
      <c r="HDP29" s="6"/>
      <c r="HDQ29" s="6"/>
      <c r="HDR29" s="6"/>
      <c r="HDS29" s="6"/>
      <c r="HDT29" s="6"/>
      <c r="HDU29" s="6"/>
      <c r="HDV29" s="6"/>
      <c r="HDW29" s="6"/>
      <c r="HDX29" s="6"/>
      <c r="HDY29" s="6"/>
      <c r="HDZ29" s="6"/>
      <c r="HEA29" s="6"/>
      <c r="HEB29" s="6"/>
      <c r="HEC29" s="6"/>
      <c r="HED29" s="6"/>
      <c r="HEE29" s="6"/>
      <c r="HEF29" s="6"/>
      <c r="HEG29" s="6"/>
      <c r="HEH29" s="6"/>
      <c r="HEI29" s="6"/>
      <c r="HEJ29" s="6"/>
      <c r="HEK29" s="6"/>
      <c r="HEL29" s="6"/>
      <c r="HEM29" s="6"/>
      <c r="HEN29" s="6"/>
      <c r="HEO29" s="6"/>
      <c r="HEP29" s="6"/>
      <c r="HEQ29" s="6"/>
      <c r="HER29" s="6"/>
      <c r="HES29" s="6"/>
      <c r="HET29" s="6"/>
      <c r="HEU29" s="6"/>
      <c r="HEV29" s="6"/>
      <c r="HEW29" s="6"/>
      <c r="HEX29" s="6"/>
      <c r="HEY29" s="6"/>
      <c r="HEZ29" s="6"/>
      <c r="HFA29" s="6"/>
      <c r="HFB29" s="6"/>
      <c r="HFC29" s="6"/>
      <c r="HFD29" s="6"/>
      <c r="HFE29" s="6"/>
      <c r="HFF29" s="6"/>
      <c r="HFG29" s="6"/>
      <c r="HFH29" s="6"/>
      <c r="HFI29" s="6"/>
      <c r="HFJ29" s="6"/>
      <c r="HFK29" s="6"/>
      <c r="HFL29" s="6"/>
      <c r="HFM29" s="6"/>
      <c r="HFN29" s="6"/>
      <c r="HFO29" s="6"/>
      <c r="HFP29" s="6"/>
      <c r="HFQ29" s="6"/>
      <c r="HFR29" s="6"/>
      <c r="HFS29" s="6"/>
      <c r="HFT29" s="6"/>
      <c r="HFU29" s="6"/>
      <c r="HFV29" s="6"/>
      <c r="HFW29" s="6"/>
      <c r="HFX29" s="6"/>
      <c r="HFY29" s="6"/>
      <c r="HFZ29" s="6"/>
      <c r="HGA29" s="6"/>
      <c r="HGB29" s="6"/>
      <c r="HGC29" s="6"/>
      <c r="HGD29" s="6"/>
      <c r="HGE29" s="6"/>
      <c r="HGF29" s="6"/>
      <c r="HGG29" s="6"/>
      <c r="HGH29" s="6"/>
      <c r="HGI29" s="6"/>
      <c r="HGJ29" s="6"/>
      <c r="HGK29" s="6"/>
      <c r="HGL29" s="6"/>
      <c r="HGM29" s="6"/>
      <c r="HGN29" s="6"/>
      <c r="HGO29" s="6"/>
      <c r="HGP29" s="6"/>
      <c r="HGQ29" s="6"/>
      <c r="HGR29" s="6"/>
      <c r="HGS29" s="6"/>
      <c r="HGT29" s="6"/>
      <c r="HGU29" s="6"/>
      <c r="HGV29" s="6"/>
      <c r="HGW29" s="6"/>
      <c r="HGX29" s="6"/>
      <c r="HGY29" s="6"/>
      <c r="HGZ29" s="6"/>
      <c r="HHA29" s="6"/>
      <c r="HHB29" s="6"/>
      <c r="HHC29" s="6"/>
      <c r="HHD29" s="6"/>
      <c r="HHE29" s="6"/>
      <c r="HHF29" s="6"/>
      <c r="HHG29" s="6"/>
      <c r="HHH29" s="6"/>
      <c r="HHI29" s="6"/>
      <c r="HHJ29" s="6"/>
      <c r="HHK29" s="6"/>
      <c r="HHL29" s="6"/>
      <c r="HHM29" s="6"/>
      <c r="HHN29" s="6"/>
      <c r="HHO29" s="6"/>
      <c r="HHP29" s="6"/>
      <c r="HHQ29" s="6"/>
      <c r="HHR29" s="6"/>
      <c r="HHS29" s="6"/>
      <c r="HHT29" s="6"/>
      <c r="HHU29" s="6"/>
      <c r="HHV29" s="6"/>
      <c r="HHW29" s="6"/>
      <c r="HHX29" s="6"/>
      <c r="HHY29" s="6"/>
      <c r="HHZ29" s="6"/>
      <c r="HIA29" s="6"/>
      <c r="HIB29" s="6"/>
      <c r="HIC29" s="6"/>
      <c r="HID29" s="6"/>
      <c r="HIE29" s="6"/>
      <c r="HIF29" s="6"/>
      <c r="HIG29" s="6"/>
      <c r="HIH29" s="6"/>
      <c r="HII29" s="6"/>
      <c r="HIJ29" s="6"/>
      <c r="HIK29" s="6"/>
      <c r="HIL29" s="6"/>
      <c r="HIM29" s="6"/>
      <c r="HIN29" s="6"/>
      <c r="HIO29" s="6"/>
      <c r="HIP29" s="6"/>
      <c r="HIQ29" s="6"/>
      <c r="HIR29" s="6"/>
      <c r="HIS29" s="6"/>
      <c r="HIT29" s="6"/>
      <c r="HIU29" s="6"/>
      <c r="HIV29" s="6"/>
      <c r="HIW29" s="6"/>
      <c r="HIX29" s="6"/>
      <c r="HIY29" s="6"/>
      <c r="HIZ29" s="6"/>
      <c r="HJA29" s="6"/>
      <c r="HJB29" s="6"/>
      <c r="HJC29" s="6"/>
      <c r="HJD29" s="6"/>
      <c r="HJE29" s="6"/>
      <c r="HJF29" s="6"/>
      <c r="HJG29" s="6"/>
      <c r="HJH29" s="6"/>
      <c r="HJI29" s="6"/>
      <c r="HJJ29" s="6"/>
      <c r="HJK29" s="6"/>
      <c r="HJL29" s="6"/>
      <c r="HJM29" s="6"/>
      <c r="HJN29" s="6"/>
      <c r="HJO29" s="6"/>
      <c r="HJP29" s="6"/>
      <c r="HJQ29" s="6"/>
      <c r="HJR29" s="6"/>
      <c r="HJS29" s="6"/>
      <c r="HJT29" s="6"/>
      <c r="HJU29" s="6"/>
      <c r="HJV29" s="6"/>
      <c r="HJW29" s="6"/>
      <c r="HJX29" s="6"/>
      <c r="HJY29" s="6"/>
      <c r="HJZ29" s="6"/>
      <c r="HKA29" s="6"/>
      <c r="HKB29" s="6"/>
      <c r="HKC29" s="6"/>
      <c r="HKD29" s="6"/>
      <c r="HKE29" s="6"/>
      <c r="HKF29" s="6"/>
      <c r="HKG29" s="6"/>
      <c r="HKH29" s="6"/>
      <c r="HKI29" s="6"/>
      <c r="HKJ29" s="6"/>
      <c r="HKK29" s="6"/>
      <c r="HKL29" s="6"/>
      <c r="HKM29" s="6"/>
      <c r="HKN29" s="6"/>
      <c r="HKO29" s="6"/>
      <c r="HKP29" s="6"/>
      <c r="HKQ29" s="6"/>
      <c r="HKR29" s="6"/>
      <c r="HKS29" s="6"/>
      <c r="HKT29" s="6"/>
      <c r="HKU29" s="6"/>
      <c r="HKV29" s="6"/>
      <c r="HKW29" s="6"/>
      <c r="HKX29" s="6"/>
      <c r="HKY29" s="6"/>
      <c r="HKZ29" s="6"/>
      <c r="HLA29" s="6"/>
      <c r="HLB29" s="6"/>
      <c r="HLC29" s="6"/>
      <c r="HLD29" s="6"/>
      <c r="HLE29" s="6"/>
      <c r="HLF29" s="6"/>
      <c r="HLG29" s="6"/>
      <c r="HLH29" s="6"/>
      <c r="HLI29" s="6"/>
      <c r="HLJ29" s="6"/>
      <c r="HLK29" s="6"/>
      <c r="HLL29" s="6"/>
      <c r="HLM29" s="6"/>
      <c r="HLN29" s="6"/>
      <c r="HLO29" s="6"/>
      <c r="HLP29" s="6"/>
      <c r="HLQ29" s="6"/>
      <c r="HLR29" s="6"/>
      <c r="HLS29" s="6"/>
      <c r="HLT29" s="6"/>
      <c r="HLU29" s="6"/>
      <c r="HLV29" s="6"/>
      <c r="HLW29" s="6"/>
      <c r="HLX29" s="6"/>
      <c r="HLY29" s="6"/>
      <c r="HLZ29" s="6"/>
      <c r="HMA29" s="6"/>
      <c r="HMB29" s="6"/>
      <c r="HMC29" s="6"/>
      <c r="HMD29" s="6"/>
      <c r="HME29" s="6"/>
      <c r="HMF29" s="6"/>
      <c r="HMG29" s="6"/>
      <c r="HMH29" s="6"/>
      <c r="HMI29" s="6"/>
      <c r="HMJ29" s="6"/>
      <c r="HMK29" s="6"/>
      <c r="HML29" s="6"/>
      <c r="HMM29" s="6"/>
      <c r="HMN29" s="6"/>
      <c r="HMO29" s="6"/>
      <c r="HMP29" s="6"/>
      <c r="HMQ29" s="6"/>
      <c r="HMR29" s="6"/>
      <c r="HMS29" s="6"/>
      <c r="HMT29" s="6"/>
      <c r="HMU29" s="6"/>
      <c r="HMV29" s="6"/>
      <c r="HMW29" s="6"/>
      <c r="HMX29" s="6"/>
      <c r="HMY29" s="6"/>
      <c r="HMZ29" s="6"/>
      <c r="HNA29" s="6"/>
      <c r="HNB29" s="6"/>
      <c r="HNC29" s="6"/>
      <c r="HND29" s="6"/>
      <c r="HNE29" s="6"/>
      <c r="HNF29" s="6"/>
      <c r="HNG29" s="6"/>
      <c r="HNH29" s="6"/>
      <c r="HNI29" s="6"/>
      <c r="HNJ29" s="6"/>
      <c r="HNK29" s="6"/>
      <c r="HNL29" s="6"/>
      <c r="HNM29" s="6"/>
      <c r="HNN29" s="6"/>
      <c r="HNO29" s="6"/>
      <c r="HNP29" s="6"/>
      <c r="HNQ29" s="6"/>
      <c r="HNR29" s="6"/>
      <c r="HNS29" s="6"/>
      <c r="HNT29" s="6"/>
      <c r="HNU29" s="6"/>
      <c r="HNV29" s="6"/>
      <c r="HNW29" s="6"/>
      <c r="HNX29" s="6"/>
      <c r="HNY29" s="6"/>
      <c r="HNZ29" s="6"/>
      <c r="HOA29" s="6"/>
      <c r="HOB29" s="6"/>
      <c r="HOC29" s="6"/>
      <c r="HOD29" s="6"/>
      <c r="HOE29" s="6"/>
      <c r="HOF29" s="6"/>
      <c r="HOG29" s="6"/>
      <c r="HOH29" s="6"/>
      <c r="HOI29" s="6"/>
      <c r="HOJ29" s="6"/>
      <c r="HOK29" s="6"/>
      <c r="HOL29" s="6"/>
      <c r="HOM29" s="6"/>
      <c r="HON29" s="6"/>
      <c r="HOO29" s="6"/>
      <c r="HOP29" s="6"/>
      <c r="HOQ29" s="6"/>
      <c r="HOR29" s="6"/>
      <c r="HOS29" s="6"/>
      <c r="HOT29" s="6"/>
      <c r="HOU29" s="6"/>
      <c r="HOV29" s="6"/>
      <c r="HOW29" s="6"/>
      <c r="HOX29" s="6"/>
      <c r="HOY29" s="6"/>
      <c r="HOZ29" s="6"/>
      <c r="HPA29" s="6"/>
      <c r="HPB29" s="6"/>
      <c r="HPC29" s="6"/>
      <c r="HPD29" s="6"/>
      <c r="HPE29" s="6"/>
      <c r="HPF29" s="6"/>
      <c r="HPG29" s="6"/>
      <c r="HPH29" s="6"/>
      <c r="HPI29" s="6"/>
      <c r="HPJ29" s="6"/>
      <c r="HPK29" s="6"/>
      <c r="HPL29" s="6"/>
      <c r="HPM29" s="6"/>
      <c r="HPN29" s="6"/>
      <c r="HPO29" s="6"/>
      <c r="HPP29" s="6"/>
      <c r="HPQ29" s="6"/>
      <c r="HPR29" s="6"/>
      <c r="HPS29" s="6"/>
      <c r="HPT29" s="6"/>
      <c r="HPU29" s="6"/>
      <c r="HPV29" s="6"/>
      <c r="HPW29" s="6"/>
      <c r="HPX29" s="6"/>
      <c r="HPY29" s="6"/>
      <c r="HPZ29" s="6"/>
      <c r="HQA29" s="6"/>
      <c r="HQB29" s="6"/>
      <c r="HQC29" s="6"/>
      <c r="HQD29" s="6"/>
      <c r="HQE29" s="6"/>
      <c r="HQF29" s="6"/>
      <c r="HQG29" s="6"/>
      <c r="HQH29" s="6"/>
      <c r="HQI29" s="6"/>
      <c r="HQJ29" s="6"/>
      <c r="HQK29" s="6"/>
      <c r="HQL29" s="6"/>
      <c r="HQM29" s="6"/>
      <c r="HQN29" s="6"/>
      <c r="HQO29" s="6"/>
      <c r="HQP29" s="6"/>
      <c r="HQQ29" s="6"/>
      <c r="HQR29" s="6"/>
      <c r="HQS29" s="6"/>
      <c r="HQT29" s="6"/>
      <c r="HQU29" s="6"/>
      <c r="HQV29" s="6"/>
      <c r="HQW29" s="6"/>
      <c r="HQX29" s="6"/>
      <c r="HQY29" s="6"/>
      <c r="HQZ29" s="6"/>
      <c r="HRA29" s="6"/>
      <c r="HRB29" s="6"/>
      <c r="HRC29" s="6"/>
      <c r="HRD29" s="6"/>
      <c r="HRE29" s="6"/>
      <c r="HRF29" s="6"/>
      <c r="HRG29" s="6"/>
      <c r="HRH29" s="6"/>
      <c r="HRI29" s="6"/>
      <c r="HRJ29" s="6"/>
      <c r="HRK29" s="6"/>
      <c r="HRL29" s="6"/>
      <c r="HRM29" s="6"/>
      <c r="HRN29" s="6"/>
      <c r="HRO29" s="6"/>
      <c r="HRP29" s="6"/>
      <c r="HRQ29" s="6"/>
      <c r="HRR29" s="6"/>
      <c r="HRS29" s="6"/>
      <c r="HRT29" s="6"/>
      <c r="HRU29" s="6"/>
      <c r="HRV29" s="6"/>
      <c r="HRW29" s="6"/>
      <c r="HRX29" s="6"/>
      <c r="HRY29" s="6"/>
      <c r="HRZ29" s="6"/>
      <c r="HSA29" s="6"/>
      <c r="HSB29" s="6"/>
      <c r="HSC29" s="6"/>
      <c r="HSD29" s="6"/>
      <c r="HSE29" s="6"/>
      <c r="HSF29" s="6"/>
      <c r="HSG29" s="6"/>
      <c r="HSH29" s="6"/>
      <c r="HSI29" s="6"/>
      <c r="HSJ29" s="6"/>
      <c r="HSK29" s="6"/>
      <c r="HSL29" s="6"/>
      <c r="HSM29" s="6"/>
      <c r="HSN29" s="6"/>
      <c r="HSO29" s="6"/>
      <c r="HSP29" s="6"/>
      <c r="HSQ29" s="6"/>
      <c r="HSR29" s="6"/>
      <c r="HSS29" s="6"/>
      <c r="HST29" s="6"/>
      <c r="HSU29" s="6"/>
      <c r="HSV29" s="6"/>
      <c r="HSW29" s="6"/>
      <c r="HSX29" s="6"/>
      <c r="HSY29" s="6"/>
      <c r="HSZ29" s="6"/>
      <c r="HTA29" s="6"/>
      <c r="HTB29" s="6"/>
      <c r="HTC29" s="6"/>
      <c r="HTD29" s="6"/>
      <c r="HTE29" s="6"/>
      <c r="HTF29" s="6"/>
      <c r="HTG29" s="6"/>
      <c r="HTH29" s="6"/>
      <c r="HTI29" s="6"/>
      <c r="HTJ29" s="6"/>
      <c r="HTK29" s="6"/>
      <c r="HTL29" s="6"/>
      <c r="HTM29" s="6"/>
      <c r="HTN29" s="6"/>
      <c r="HTO29" s="6"/>
      <c r="HTP29" s="6"/>
      <c r="HTQ29" s="6"/>
      <c r="HTR29" s="6"/>
      <c r="HTS29" s="6"/>
      <c r="HTT29" s="6"/>
      <c r="HTU29" s="6"/>
      <c r="HTV29" s="6"/>
      <c r="HTW29" s="6"/>
      <c r="HTX29" s="6"/>
      <c r="HTY29" s="6"/>
      <c r="HTZ29" s="6"/>
      <c r="HUA29" s="6"/>
      <c r="HUB29" s="6"/>
      <c r="HUC29" s="6"/>
      <c r="HUD29" s="6"/>
      <c r="HUE29" s="6"/>
      <c r="HUF29" s="6"/>
      <c r="HUG29" s="6"/>
      <c r="HUH29" s="6"/>
      <c r="HUI29" s="6"/>
      <c r="HUJ29" s="6"/>
      <c r="HUK29" s="6"/>
      <c r="HUL29" s="6"/>
      <c r="HUM29" s="6"/>
      <c r="HUN29" s="6"/>
      <c r="HUO29" s="6"/>
      <c r="HUP29" s="6"/>
      <c r="HUQ29" s="6"/>
      <c r="HUR29" s="6"/>
      <c r="HUS29" s="6"/>
      <c r="HUT29" s="6"/>
      <c r="HUU29" s="6"/>
      <c r="HUV29" s="6"/>
      <c r="HUW29" s="6"/>
      <c r="HUX29" s="6"/>
      <c r="HUY29" s="6"/>
      <c r="HUZ29" s="6"/>
      <c r="HVA29" s="6"/>
      <c r="HVB29" s="6"/>
      <c r="HVC29" s="6"/>
      <c r="HVD29" s="6"/>
      <c r="HVE29" s="6"/>
      <c r="HVF29" s="6"/>
      <c r="HVG29" s="6"/>
      <c r="HVH29" s="6"/>
      <c r="HVI29" s="6"/>
      <c r="HVJ29" s="6"/>
      <c r="HVK29" s="6"/>
      <c r="HVL29" s="6"/>
      <c r="HVM29" s="6"/>
      <c r="HVN29" s="6"/>
      <c r="HVO29" s="6"/>
      <c r="HVP29" s="6"/>
      <c r="HVQ29" s="6"/>
      <c r="HVR29" s="6"/>
      <c r="HVS29" s="6"/>
      <c r="HVT29" s="6"/>
      <c r="HVU29" s="6"/>
      <c r="HVV29" s="6"/>
      <c r="HVW29" s="6"/>
      <c r="HVX29" s="6"/>
      <c r="HVY29" s="6"/>
      <c r="HVZ29" s="6"/>
      <c r="HWA29" s="6"/>
      <c r="HWB29" s="6"/>
      <c r="HWC29" s="6"/>
      <c r="HWD29" s="6"/>
      <c r="HWE29" s="6"/>
      <c r="HWF29" s="6"/>
      <c r="HWG29" s="6"/>
      <c r="HWH29" s="6"/>
      <c r="HWI29" s="6"/>
      <c r="HWJ29" s="6"/>
      <c r="HWK29" s="6"/>
      <c r="HWL29" s="6"/>
      <c r="HWM29" s="6"/>
      <c r="HWN29" s="6"/>
      <c r="HWO29" s="6"/>
      <c r="HWP29" s="6"/>
      <c r="HWQ29" s="6"/>
      <c r="HWR29" s="6"/>
      <c r="HWS29" s="6"/>
      <c r="HWT29" s="6"/>
      <c r="HWU29" s="6"/>
      <c r="HWV29" s="6"/>
      <c r="HWW29" s="6"/>
      <c r="HWX29" s="6"/>
      <c r="HWY29" s="6"/>
      <c r="HWZ29" s="6"/>
      <c r="HXA29" s="6"/>
      <c r="HXB29" s="6"/>
      <c r="HXC29" s="6"/>
      <c r="HXD29" s="6"/>
      <c r="HXE29" s="6"/>
      <c r="HXF29" s="6"/>
      <c r="HXG29" s="6"/>
      <c r="HXH29" s="6"/>
      <c r="HXI29" s="6"/>
      <c r="HXJ29" s="6"/>
      <c r="HXK29" s="6"/>
      <c r="HXL29" s="6"/>
      <c r="HXM29" s="6"/>
      <c r="HXN29" s="6"/>
      <c r="HXO29" s="6"/>
      <c r="HXP29" s="6"/>
      <c r="HXQ29" s="6"/>
      <c r="HXR29" s="6"/>
      <c r="HXS29" s="6"/>
      <c r="HXT29" s="6"/>
      <c r="HXU29" s="6"/>
      <c r="HXV29" s="6"/>
      <c r="HXW29" s="6"/>
      <c r="HXX29" s="6"/>
      <c r="HXY29" s="6"/>
      <c r="HXZ29" s="6"/>
      <c r="HYA29" s="6"/>
      <c r="HYB29" s="6"/>
      <c r="HYC29" s="6"/>
      <c r="HYD29" s="6"/>
      <c r="HYE29" s="6"/>
      <c r="HYF29" s="6"/>
      <c r="HYG29" s="6"/>
      <c r="HYH29" s="6"/>
      <c r="HYI29" s="6"/>
      <c r="HYJ29" s="6"/>
      <c r="HYK29" s="6"/>
      <c r="HYL29" s="6"/>
      <c r="HYM29" s="6"/>
      <c r="HYN29" s="6"/>
      <c r="HYO29" s="6"/>
      <c r="HYP29" s="6"/>
      <c r="HYQ29" s="6"/>
      <c r="HYR29" s="6"/>
      <c r="HYS29" s="6"/>
      <c r="HYT29" s="6"/>
      <c r="HYU29" s="6"/>
      <c r="HYV29" s="6"/>
      <c r="HYW29" s="6"/>
      <c r="HYX29" s="6"/>
      <c r="HYY29" s="6"/>
      <c r="HYZ29" s="6"/>
      <c r="HZA29" s="6"/>
      <c r="HZB29" s="6"/>
      <c r="HZC29" s="6"/>
      <c r="HZD29" s="6"/>
      <c r="HZE29" s="6"/>
      <c r="HZF29" s="6"/>
      <c r="HZG29" s="6"/>
      <c r="HZH29" s="6"/>
      <c r="HZI29" s="6"/>
      <c r="HZJ29" s="6"/>
      <c r="HZK29" s="6"/>
      <c r="HZL29" s="6"/>
      <c r="HZM29" s="6"/>
      <c r="HZN29" s="6"/>
      <c r="HZO29" s="6"/>
      <c r="HZP29" s="6"/>
      <c r="HZQ29" s="6"/>
      <c r="HZR29" s="6"/>
      <c r="HZS29" s="6"/>
      <c r="HZT29" s="6"/>
      <c r="HZU29" s="6"/>
      <c r="HZV29" s="6"/>
      <c r="HZW29" s="6"/>
      <c r="HZX29" s="6"/>
      <c r="HZY29" s="6"/>
      <c r="HZZ29" s="6"/>
      <c r="IAA29" s="6"/>
      <c r="IAB29" s="6"/>
      <c r="IAC29" s="6"/>
      <c r="IAD29" s="6"/>
      <c r="IAE29" s="6"/>
      <c r="IAF29" s="6"/>
      <c r="IAG29" s="6"/>
      <c r="IAH29" s="6"/>
      <c r="IAI29" s="6"/>
      <c r="IAJ29" s="6"/>
      <c r="IAK29" s="6"/>
      <c r="IAL29" s="6"/>
      <c r="IAM29" s="6"/>
      <c r="IAN29" s="6"/>
      <c r="IAO29" s="6"/>
      <c r="IAP29" s="6"/>
      <c r="IAQ29" s="6"/>
      <c r="IAR29" s="6"/>
      <c r="IAS29" s="6"/>
      <c r="IAT29" s="6"/>
      <c r="IAU29" s="6"/>
      <c r="IAV29" s="6"/>
      <c r="IAW29" s="6"/>
      <c r="IAX29" s="6"/>
      <c r="IAY29" s="6"/>
      <c r="IAZ29" s="6"/>
      <c r="IBA29" s="6"/>
      <c r="IBB29" s="6"/>
      <c r="IBC29" s="6"/>
      <c r="IBD29" s="6"/>
      <c r="IBE29" s="6"/>
      <c r="IBF29" s="6"/>
      <c r="IBG29" s="6"/>
      <c r="IBH29" s="6"/>
      <c r="IBI29" s="6"/>
      <c r="IBJ29" s="6"/>
      <c r="IBK29" s="6"/>
      <c r="IBL29" s="6"/>
      <c r="IBM29" s="6"/>
      <c r="IBN29" s="6"/>
      <c r="IBO29" s="6"/>
      <c r="IBP29" s="6"/>
      <c r="IBQ29" s="6"/>
      <c r="IBR29" s="6"/>
      <c r="IBS29" s="6"/>
      <c r="IBT29" s="6"/>
      <c r="IBU29" s="6"/>
      <c r="IBV29" s="6"/>
      <c r="IBW29" s="6"/>
      <c r="IBX29" s="6"/>
      <c r="IBY29" s="6"/>
      <c r="IBZ29" s="6"/>
      <c r="ICA29" s="6"/>
      <c r="ICB29" s="6"/>
      <c r="ICC29" s="6"/>
      <c r="ICD29" s="6"/>
      <c r="ICE29" s="6"/>
      <c r="ICF29" s="6"/>
      <c r="ICG29" s="6"/>
      <c r="ICH29" s="6"/>
      <c r="ICI29" s="6"/>
      <c r="ICJ29" s="6"/>
      <c r="ICK29" s="6"/>
      <c r="ICL29" s="6"/>
      <c r="ICM29" s="6"/>
      <c r="ICN29" s="6"/>
      <c r="ICO29" s="6"/>
      <c r="ICP29" s="6"/>
      <c r="ICQ29" s="6"/>
      <c r="ICR29" s="6"/>
      <c r="ICS29" s="6"/>
      <c r="ICT29" s="6"/>
      <c r="ICU29" s="6"/>
      <c r="ICV29" s="6"/>
      <c r="ICW29" s="6"/>
      <c r="ICX29" s="6"/>
      <c r="ICY29" s="6"/>
      <c r="ICZ29" s="6"/>
      <c r="IDA29" s="6"/>
      <c r="IDB29" s="6"/>
      <c r="IDC29" s="6"/>
      <c r="IDD29" s="6"/>
      <c r="IDE29" s="6"/>
      <c r="IDF29" s="6"/>
      <c r="IDG29" s="6"/>
      <c r="IDH29" s="6"/>
      <c r="IDI29" s="6"/>
      <c r="IDJ29" s="6"/>
      <c r="IDK29" s="6"/>
      <c r="IDL29" s="6"/>
      <c r="IDM29" s="6"/>
      <c r="IDN29" s="6"/>
      <c r="IDO29" s="6"/>
      <c r="IDP29" s="6"/>
      <c r="IDQ29" s="6"/>
      <c r="IDR29" s="6"/>
      <c r="IDS29" s="6"/>
      <c r="IDT29" s="6"/>
      <c r="IDU29" s="6"/>
      <c r="IDV29" s="6"/>
      <c r="IDW29" s="6"/>
      <c r="IDX29" s="6"/>
      <c r="IDY29" s="6"/>
      <c r="IDZ29" s="6"/>
      <c r="IEA29" s="6"/>
      <c r="IEB29" s="6"/>
      <c r="IEC29" s="6"/>
      <c r="IED29" s="6"/>
      <c r="IEE29" s="6"/>
      <c r="IEF29" s="6"/>
      <c r="IEG29" s="6"/>
      <c r="IEH29" s="6"/>
      <c r="IEI29" s="6"/>
      <c r="IEJ29" s="6"/>
      <c r="IEK29" s="6"/>
      <c r="IEL29" s="6"/>
      <c r="IEM29" s="6"/>
      <c r="IEN29" s="6"/>
      <c r="IEO29" s="6"/>
      <c r="IEP29" s="6"/>
      <c r="IEQ29" s="6"/>
      <c r="IER29" s="6"/>
      <c r="IES29" s="6"/>
      <c r="IET29" s="6"/>
      <c r="IEU29" s="6"/>
      <c r="IEV29" s="6"/>
      <c r="IEW29" s="6"/>
      <c r="IEX29" s="6"/>
      <c r="IEY29" s="6"/>
      <c r="IEZ29" s="6"/>
      <c r="IFA29" s="6"/>
      <c r="IFB29" s="6"/>
      <c r="IFC29" s="6"/>
      <c r="IFD29" s="6"/>
      <c r="IFE29" s="6"/>
      <c r="IFF29" s="6"/>
      <c r="IFG29" s="6"/>
      <c r="IFH29" s="6"/>
      <c r="IFI29" s="6"/>
      <c r="IFJ29" s="6"/>
      <c r="IFK29" s="6"/>
      <c r="IFL29" s="6"/>
      <c r="IFM29" s="6"/>
      <c r="IFN29" s="6"/>
      <c r="IFO29" s="6"/>
      <c r="IFP29" s="6"/>
      <c r="IFQ29" s="6"/>
      <c r="IFR29" s="6"/>
      <c r="IFS29" s="6"/>
      <c r="IFT29" s="6"/>
      <c r="IFU29" s="6"/>
      <c r="IFV29" s="6"/>
      <c r="IFW29" s="6"/>
      <c r="IFX29" s="6"/>
      <c r="IFY29" s="6"/>
      <c r="IFZ29" s="6"/>
      <c r="IGA29" s="6"/>
      <c r="IGB29" s="6"/>
      <c r="IGC29" s="6"/>
      <c r="IGD29" s="6"/>
      <c r="IGE29" s="6"/>
      <c r="IGF29" s="6"/>
      <c r="IGG29" s="6"/>
      <c r="IGH29" s="6"/>
      <c r="IGI29" s="6"/>
      <c r="IGJ29" s="6"/>
      <c r="IGK29" s="6"/>
      <c r="IGL29" s="6"/>
      <c r="IGM29" s="6"/>
      <c r="IGN29" s="6"/>
      <c r="IGO29" s="6"/>
      <c r="IGP29" s="6"/>
      <c r="IGQ29" s="6"/>
      <c r="IGR29" s="6"/>
      <c r="IGS29" s="6"/>
      <c r="IGT29" s="6"/>
      <c r="IGU29" s="6"/>
      <c r="IGV29" s="6"/>
      <c r="IGW29" s="6"/>
      <c r="IGX29" s="6"/>
      <c r="IGY29" s="6"/>
      <c r="IGZ29" s="6"/>
      <c r="IHA29" s="6"/>
      <c r="IHB29" s="6"/>
      <c r="IHC29" s="6"/>
      <c r="IHD29" s="6"/>
      <c r="IHE29" s="6"/>
      <c r="IHF29" s="6"/>
      <c r="IHG29" s="6"/>
      <c r="IHH29" s="6"/>
      <c r="IHI29" s="6"/>
      <c r="IHJ29" s="6"/>
      <c r="IHK29" s="6"/>
      <c r="IHL29" s="6"/>
      <c r="IHM29" s="6"/>
      <c r="IHN29" s="6"/>
      <c r="IHO29" s="6"/>
      <c r="IHP29" s="6"/>
      <c r="IHQ29" s="6"/>
      <c r="IHR29" s="6"/>
      <c r="IHS29" s="6"/>
      <c r="IHT29" s="6"/>
      <c r="IHU29" s="6"/>
      <c r="IHV29" s="6"/>
      <c r="IHW29" s="6"/>
      <c r="IHX29" s="6"/>
      <c r="IHY29" s="6"/>
      <c r="IHZ29" s="6"/>
      <c r="IIA29" s="6"/>
      <c r="IIB29" s="6"/>
      <c r="IIC29" s="6"/>
      <c r="IID29" s="6"/>
      <c r="IIE29" s="6"/>
      <c r="IIF29" s="6"/>
      <c r="IIG29" s="6"/>
      <c r="IIH29" s="6"/>
      <c r="III29" s="6"/>
      <c r="IIJ29" s="6"/>
      <c r="IIK29" s="6"/>
      <c r="IIL29" s="6"/>
      <c r="IIM29" s="6"/>
      <c r="IIN29" s="6"/>
      <c r="IIO29" s="6"/>
      <c r="IIP29" s="6"/>
      <c r="IIQ29" s="6"/>
      <c r="IIR29" s="6"/>
      <c r="IIS29" s="6"/>
      <c r="IIT29" s="6"/>
      <c r="IIU29" s="6"/>
      <c r="IIV29" s="6"/>
      <c r="IIW29" s="6"/>
      <c r="IIX29" s="6"/>
      <c r="IIY29" s="6"/>
      <c r="IIZ29" s="6"/>
      <c r="IJA29" s="6"/>
      <c r="IJB29" s="6"/>
      <c r="IJC29" s="6"/>
      <c r="IJD29" s="6"/>
      <c r="IJE29" s="6"/>
      <c r="IJF29" s="6"/>
      <c r="IJG29" s="6"/>
      <c r="IJH29" s="6"/>
      <c r="IJI29" s="6"/>
      <c r="IJJ29" s="6"/>
      <c r="IJK29" s="6"/>
      <c r="IJL29" s="6"/>
      <c r="IJM29" s="6"/>
      <c r="IJN29" s="6"/>
      <c r="IJO29" s="6"/>
      <c r="IJP29" s="6"/>
      <c r="IJQ29" s="6"/>
      <c r="IJR29" s="6"/>
      <c r="IJS29" s="6"/>
      <c r="IJT29" s="6"/>
      <c r="IJU29" s="6"/>
      <c r="IJV29" s="6"/>
      <c r="IJW29" s="6"/>
      <c r="IJX29" s="6"/>
      <c r="IJY29" s="6"/>
      <c r="IJZ29" s="6"/>
      <c r="IKA29" s="6"/>
      <c r="IKB29" s="6"/>
      <c r="IKC29" s="6"/>
      <c r="IKD29" s="6"/>
      <c r="IKE29" s="6"/>
      <c r="IKF29" s="6"/>
      <c r="IKG29" s="6"/>
      <c r="IKH29" s="6"/>
      <c r="IKI29" s="6"/>
      <c r="IKJ29" s="6"/>
      <c r="IKK29" s="6"/>
      <c r="IKL29" s="6"/>
      <c r="IKM29" s="6"/>
      <c r="IKN29" s="6"/>
      <c r="IKO29" s="6"/>
      <c r="IKP29" s="6"/>
      <c r="IKQ29" s="6"/>
      <c r="IKR29" s="6"/>
      <c r="IKS29" s="6"/>
      <c r="IKT29" s="6"/>
      <c r="IKU29" s="6"/>
      <c r="IKV29" s="6"/>
      <c r="IKW29" s="6"/>
      <c r="IKX29" s="6"/>
      <c r="IKY29" s="6"/>
      <c r="IKZ29" s="6"/>
      <c r="ILA29" s="6"/>
      <c r="ILB29" s="6"/>
      <c r="ILC29" s="6"/>
      <c r="ILD29" s="6"/>
      <c r="ILE29" s="6"/>
      <c r="ILF29" s="6"/>
      <c r="ILG29" s="6"/>
      <c r="ILH29" s="6"/>
      <c r="ILI29" s="6"/>
      <c r="ILJ29" s="6"/>
      <c r="ILK29" s="6"/>
      <c r="ILL29" s="6"/>
      <c r="ILM29" s="6"/>
      <c r="ILN29" s="6"/>
      <c r="ILO29" s="6"/>
      <c r="ILP29" s="6"/>
      <c r="ILQ29" s="6"/>
      <c r="ILR29" s="6"/>
      <c r="ILS29" s="6"/>
      <c r="ILT29" s="6"/>
      <c r="ILU29" s="6"/>
      <c r="ILV29" s="6"/>
      <c r="ILW29" s="6"/>
      <c r="ILX29" s="6"/>
      <c r="ILY29" s="6"/>
      <c r="ILZ29" s="6"/>
      <c r="IMA29" s="6"/>
      <c r="IMB29" s="6"/>
      <c r="IMC29" s="6"/>
      <c r="IMD29" s="6"/>
      <c r="IME29" s="6"/>
      <c r="IMF29" s="6"/>
      <c r="IMG29" s="6"/>
      <c r="IMH29" s="6"/>
      <c r="IMI29" s="6"/>
      <c r="IMJ29" s="6"/>
      <c r="IMK29" s="6"/>
      <c r="IML29" s="6"/>
      <c r="IMM29" s="6"/>
      <c r="IMN29" s="6"/>
      <c r="IMO29" s="6"/>
      <c r="IMP29" s="6"/>
      <c r="IMQ29" s="6"/>
      <c r="IMR29" s="6"/>
      <c r="IMS29" s="6"/>
      <c r="IMT29" s="6"/>
      <c r="IMU29" s="6"/>
      <c r="IMV29" s="6"/>
      <c r="IMW29" s="6"/>
      <c r="IMX29" s="6"/>
      <c r="IMY29" s="6"/>
      <c r="IMZ29" s="6"/>
      <c r="INA29" s="6"/>
      <c r="INB29" s="6"/>
      <c r="INC29" s="6"/>
      <c r="IND29" s="6"/>
      <c r="INE29" s="6"/>
      <c r="INF29" s="6"/>
      <c r="ING29" s="6"/>
      <c r="INH29" s="6"/>
      <c r="INI29" s="6"/>
      <c r="INJ29" s="6"/>
      <c r="INK29" s="6"/>
      <c r="INL29" s="6"/>
      <c r="INM29" s="6"/>
      <c r="INN29" s="6"/>
      <c r="INO29" s="6"/>
      <c r="INP29" s="6"/>
      <c r="INQ29" s="6"/>
      <c r="INR29" s="6"/>
      <c r="INS29" s="6"/>
      <c r="INT29" s="6"/>
      <c r="INU29" s="6"/>
      <c r="INV29" s="6"/>
      <c r="INW29" s="6"/>
      <c r="INX29" s="6"/>
      <c r="INY29" s="6"/>
      <c r="INZ29" s="6"/>
      <c r="IOA29" s="6"/>
      <c r="IOB29" s="6"/>
      <c r="IOC29" s="6"/>
      <c r="IOD29" s="6"/>
      <c r="IOE29" s="6"/>
      <c r="IOF29" s="6"/>
      <c r="IOG29" s="6"/>
      <c r="IOH29" s="6"/>
      <c r="IOI29" s="6"/>
      <c r="IOJ29" s="6"/>
      <c r="IOK29" s="6"/>
      <c r="IOL29" s="6"/>
      <c r="IOM29" s="6"/>
      <c r="ION29" s="6"/>
      <c r="IOO29" s="6"/>
      <c r="IOP29" s="6"/>
      <c r="IOQ29" s="6"/>
      <c r="IOR29" s="6"/>
      <c r="IOS29" s="6"/>
      <c r="IOT29" s="6"/>
      <c r="IOU29" s="6"/>
      <c r="IOV29" s="6"/>
      <c r="IOW29" s="6"/>
      <c r="IOX29" s="6"/>
      <c r="IOY29" s="6"/>
      <c r="IOZ29" s="6"/>
      <c r="IPA29" s="6"/>
      <c r="IPB29" s="6"/>
      <c r="IPC29" s="6"/>
      <c r="IPD29" s="6"/>
      <c r="IPE29" s="6"/>
      <c r="IPF29" s="6"/>
      <c r="IPG29" s="6"/>
      <c r="IPH29" s="6"/>
      <c r="IPI29" s="6"/>
      <c r="IPJ29" s="6"/>
      <c r="IPK29" s="6"/>
      <c r="IPL29" s="6"/>
      <c r="IPM29" s="6"/>
      <c r="IPN29" s="6"/>
      <c r="IPO29" s="6"/>
      <c r="IPP29" s="6"/>
      <c r="IPQ29" s="6"/>
      <c r="IPR29" s="6"/>
      <c r="IPS29" s="6"/>
      <c r="IPT29" s="6"/>
      <c r="IPU29" s="6"/>
      <c r="IPV29" s="6"/>
      <c r="IPW29" s="6"/>
      <c r="IPX29" s="6"/>
      <c r="IPY29" s="6"/>
      <c r="IPZ29" s="6"/>
      <c r="IQA29" s="6"/>
      <c r="IQB29" s="6"/>
      <c r="IQC29" s="6"/>
      <c r="IQD29" s="6"/>
      <c r="IQE29" s="6"/>
      <c r="IQF29" s="6"/>
      <c r="IQG29" s="6"/>
      <c r="IQH29" s="6"/>
      <c r="IQI29" s="6"/>
      <c r="IQJ29" s="6"/>
      <c r="IQK29" s="6"/>
      <c r="IQL29" s="6"/>
      <c r="IQM29" s="6"/>
      <c r="IQN29" s="6"/>
      <c r="IQO29" s="6"/>
      <c r="IQP29" s="6"/>
      <c r="IQQ29" s="6"/>
      <c r="IQR29" s="6"/>
      <c r="IQS29" s="6"/>
      <c r="IQT29" s="6"/>
      <c r="IQU29" s="6"/>
      <c r="IQV29" s="6"/>
      <c r="IQW29" s="6"/>
      <c r="IQX29" s="6"/>
      <c r="IQY29" s="6"/>
      <c r="IQZ29" s="6"/>
      <c r="IRA29" s="6"/>
      <c r="IRB29" s="6"/>
      <c r="IRC29" s="6"/>
      <c r="IRD29" s="6"/>
      <c r="IRE29" s="6"/>
      <c r="IRF29" s="6"/>
      <c r="IRG29" s="6"/>
      <c r="IRH29" s="6"/>
      <c r="IRI29" s="6"/>
      <c r="IRJ29" s="6"/>
      <c r="IRK29" s="6"/>
      <c r="IRL29" s="6"/>
      <c r="IRM29" s="6"/>
      <c r="IRN29" s="6"/>
      <c r="IRO29" s="6"/>
      <c r="IRP29" s="6"/>
      <c r="IRQ29" s="6"/>
      <c r="IRR29" s="6"/>
      <c r="IRS29" s="6"/>
      <c r="IRT29" s="6"/>
      <c r="IRU29" s="6"/>
      <c r="IRV29" s="6"/>
      <c r="IRW29" s="6"/>
      <c r="IRX29" s="6"/>
      <c r="IRY29" s="6"/>
      <c r="IRZ29" s="6"/>
      <c r="ISA29" s="6"/>
      <c r="ISB29" s="6"/>
      <c r="ISC29" s="6"/>
      <c r="ISD29" s="6"/>
      <c r="ISE29" s="6"/>
      <c r="ISF29" s="6"/>
      <c r="ISG29" s="6"/>
      <c r="ISH29" s="6"/>
      <c r="ISI29" s="6"/>
      <c r="ISJ29" s="6"/>
      <c r="ISK29" s="6"/>
      <c r="ISL29" s="6"/>
      <c r="ISM29" s="6"/>
      <c r="ISN29" s="6"/>
      <c r="ISO29" s="6"/>
      <c r="ISP29" s="6"/>
      <c r="ISQ29" s="6"/>
      <c r="ISR29" s="6"/>
      <c r="ISS29" s="6"/>
      <c r="IST29" s="6"/>
      <c r="ISU29" s="6"/>
      <c r="ISV29" s="6"/>
      <c r="ISW29" s="6"/>
      <c r="ISX29" s="6"/>
      <c r="ISY29" s="6"/>
      <c r="ISZ29" s="6"/>
      <c r="ITA29" s="6"/>
      <c r="ITB29" s="6"/>
      <c r="ITC29" s="6"/>
      <c r="ITD29" s="6"/>
      <c r="ITE29" s="6"/>
      <c r="ITF29" s="6"/>
      <c r="ITG29" s="6"/>
      <c r="ITH29" s="6"/>
      <c r="ITI29" s="6"/>
      <c r="ITJ29" s="6"/>
      <c r="ITK29" s="6"/>
      <c r="ITL29" s="6"/>
      <c r="ITM29" s="6"/>
      <c r="ITN29" s="6"/>
      <c r="ITO29" s="6"/>
      <c r="ITP29" s="6"/>
      <c r="ITQ29" s="6"/>
      <c r="ITR29" s="6"/>
      <c r="ITS29" s="6"/>
      <c r="ITT29" s="6"/>
      <c r="ITU29" s="6"/>
      <c r="ITV29" s="6"/>
      <c r="ITW29" s="6"/>
      <c r="ITX29" s="6"/>
      <c r="ITY29" s="6"/>
      <c r="ITZ29" s="6"/>
      <c r="IUA29" s="6"/>
      <c r="IUB29" s="6"/>
      <c r="IUC29" s="6"/>
      <c r="IUD29" s="6"/>
      <c r="IUE29" s="6"/>
      <c r="IUF29" s="6"/>
      <c r="IUG29" s="6"/>
      <c r="IUH29" s="6"/>
      <c r="IUI29" s="6"/>
      <c r="IUJ29" s="6"/>
      <c r="IUK29" s="6"/>
      <c r="IUL29" s="6"/>
      <c r="IUM29" s="6"/>
      <c r="IUN29" s="6"/>
      <c r="IUO29" s="6"/>
      <c r="IUP29" s="6"/>
      <c r="IUQ29" s="6"/>
      <c r="IUR29" s="6"/>
      <c r="IUS29" s="6"/>
      <c r="IUT29" s="6"/>
      <c r="IUU29" s="6"/>
      <c r="IUV29" s="6"/>
      <c r="IUW29" s="6"/>
      <c r="IUX29" s="6"/>
      <c r="IUY29" s="6"/>
      <c r="IUZ29" s="6"/>
      <c r="IVA29" s="6"/>
      <c r="IVB29" s="6"/>
      <c r="IVC29" s="6"/>
      <c r="IVD29" s="6"/>
      <c r="IVE29" s="6"/>
      <c r="IVF29" s="6"/>
      <c r="IVG29" s="6"/>
      <c r="IVH29" s="6"/>
      <c r="IVI29" s="6"/>
      <c r="IVJ29" s="6"/>
      <c r="IVK29" s="6"/>
      <c r="IVL29" s="6"/>
      <c r="IVM29" s="6"/>
      <c r="IVN29" s="6"/>
      <c r="IVO29" s="6"/>
      <c r="IVP29" s="6"/>
      <c r="IVQ29" s="6"/>
      <c r="IVR29" s="6"/>
      <c r="IVS29" s="6"/>
      <c r="IVT29" s="6"/>
      <c r="IVU29" s="6"/>
      <c r="IVV29" s="6"/>
      <c r="IVW29" s="6"/>
      <c r="IVX29" s="6"/>
      <c r="IVY29" s="6"/>
      <c r="IVZ29" s="6"/>
      <c r="IWA29" s="6"/>
      <c r="IWB29" s="6"/>
      <c r="IWC29" s="6"/>
      <c r="IWD29" s="6"/>
      <c r="IWE29" s="6"/>
      <c r="IWF29" s="6"/>
      <c r="IWG29" s="6"/>
      <c r="IWH29" s="6"/>
      <c r="IWI29" s="6"/>
      <c r="IWJ29" s="6"/>
      <c r="IWK29" s="6"/>
      <c r="IWL29" s="6"/>
      <c r="IWM29" s="6"/>
      <c r="IWN29" s="6"/>
      <c r="IWO29" s="6"/>
      <c r="IWP29" s="6"/>
      <c r="IWQ29" s="6"/>
      <c r="IWR29" s="6"/>
      <c r="IWS29" s="6"/>
      <c r="IWT29" s="6"/>
      <c r="IWU29" s="6"/>
      <c r="IWV29" s="6"/>
      <c r="IWW29" s="6"/>
      <c r="IWX29" s="6"/>
      <c r="IWY29" s="6"/>
      <c r="IWZ29" s="6"/>
      <c r="IXA29" s="6"/>
      <c r="IXB29" s="6"/>
      <c r="IXC29" s="6"/>
      <c r="IXD29" s="6"/>
      <c r="IXE29" s="6"/>
      <c r="IXF29" s="6"/>
      <c r="IXG29" s="6"/>
      <c r="IXH29" s="6"/>
      <c r="IXI29" s="6"/>
      <c r="IXJ29" s="6"/>
      <c r="IXK29" s="6"/>
      <c r="IXL29" s="6"/>
      <c r="IXM29" s="6"/>
      <c r="IXN29" s="6"/>
      <c r="IXO29" s="6"/>
      <c r="IXP29" s="6"/>
      <c r="IXQ29" s="6"/>
      <c r="IXR29" s="6"/>
      <c r="IXS29" s="6"/>
      <c r="IXT29" s="6"/>
      <c r="IXU29" s="6"/>
      <c r="IXV29" s="6"/>
      <c r="IXW29" s="6"/>
      <c r="IXX29" s="6"/>
      <c r="IXY29" s="6"/>
      <c r="IXZ29" s="6"/>
      <c r="IYA29" s="6"/>
      <c r="IYB29" s="6"/>
      <c r="IYC29" s="6"/>
      <c r="IYD29" s="6"/>
      <c r="IYE29" s="6"/>
      <c r="IYF29" s="6"/>
      <c r="IYG29" s="6"/>
      <c r="IYH29" s="6"/>
      <c r="IYI29" s="6"/>
      <c r="IYJ29" s="6"/>
      <c r="IYK29" s="6"/>
      <c r="IYL29" s="6"/>
      <c r="IYM29" s="6"/>
      <c r="IYN29" s="6"/>
      <c r="IYO29" s="6"/>
      <c r="IYP29" s="6"/>
      <c r="IYQ29" s="6"/>
      <c r="IYR29" s="6"/>
      <c r="IYS29" s="6"/>
      <c r="IYT29" s="6"/>
      <c r="IYU29" s="6"/>
      <c r="IYV29" s="6"/>
      <c r="IYW29" s="6"/>
      <c r="IYX29" s="6"/>
      <c r="IYY29" s="6"/>
      <c r="IYZ29" s="6"/>
      <c r="IZA29" s="6"/>
      <c r="IZB29" s="6"/>
      <c r="IZC29" s="6"/>
      <c r="IZD29" s="6"/>
      <c r="IZE29" s="6"/>
      <c r="IZF29" s="6"/>
      <c r="IZG29" s="6"/>
      <c r="IZH29" s="6"/>
      <c r="IZI29" s="6"/>
      <c r="IZJ29" s="6"/>
      <c r="IZK29" s="6"/>
      <c r="IZL29" s="6"/>
      <c r="IZM29" s="6"/>
      <c r="IZN29" s="6"/>
      <c r="IZO29" s="6"/>
      <c r="IZP29" s="6"/>
      <c r="IZQ29" s="6"/>
      <c r="IZR29" s="6"/>
      <c r="IZS29" s="6"/>
      <c r="IZT29" s="6"/>
      <c r="IZU29" s="6"/>
      <c r="IZV29" s="6"/>
      <c r="IZW29" s="6"/>
      <c r="IZX29" s="6"/>
      <c r="IZY29" s="6"/>
      <c r="IZZ29" s="6"/>
      <c r="JAA29" s="6"/>
      <c r="JAB29" s="6"/>
      <c r="JAC29" s="6"/>
      <c r="JAD29" s="6"/>
      <c r="JAE29" s="6"/>
      <c r="JAF29" s="6"/>
      <c r="JAG29" s="6"/>
      <c r="JAH29" s="6"/>
      <c r="JAI29" s="6"/>
      <c r="JAJ29" s="6"/>
      <c r="JAK29" s="6"/>
      <c r="JAL29" s="6"/>
      <c r="JAM29" s="6"/>
      <c r="JAN29" s="6"/>
      <c r="JAO29" s="6"/>
      <c r="JAP29" s="6"/>
      <c r="JAQ29" s="6"/>
      <c r="JAR29" s="6"/>
      <c r="JAS29" s="6"/>
      <c r="JAT29" s="6"/>
      <c r="JAU29" s="6"/>
      <c r="JAV29" s="6"/>
      <c r="JAW29" s="6"/>
      <c r="JAX29" s="6"/>
      <c r="JAY29" s="6"/>
      <c r="JAZ29" s="6"/>
      <c r="JBA29" s="6"/>
      <c r="JBB29" s="6"/>
      <c r="JBC29" s="6"/>
      <c r="JBD29" s="6"/>
      <c r="JBE29" s="6"/>
      <c r="JBF29" s="6"/>
      <c r="JBG29" s="6"/>
      <c r="JBH29" s="6"/>
      <c r="JBI29" s="6"/>
      <c r="JBJ29" s="6"/>
      <c r="JBK29" s="6"/>
      <c r="JBL29" s="6"/>
      <c r="JBM29" s="6"/>
      <c r="JBN29" s="6"/>
      <c r="JBO29" s="6"/>
      <c r="JBP29" s="6"/>
      <c r="JBQ29" s="6"/>
      <c r="JBR29" s="6"/>
      <c r="JBS29" s="6"/>
      <c r="JBT29" s="6"/>
      <c r="JBU29" s="6"/>
      <c r="JBV29" s="6"/>
      <c r="JBW29" s="6"/>
      <c r="JBX29" s="6"/>
      <c r="JBY29" s="6"/>
      <c r="JBZ29" s="6"/>
      <c r="JCA29" s="6"/>
      <c r="JCB29" s="6"/>
      <c r="JCC29" s="6"/>
      <c r="JCD29" s="6"/>
      <c r="JCE29" s="6"/>
      <c r="JCF29" s="6"/>
      <c r="JCG29" s="6"/>
      <c r="JCH29" s="6"/>
      <c r="JCI29" s="6"/>
      <c r="JCJ29" s="6"/>
      <c r="JCK29" s="6"/>
      <c r="JCL29" s="6"/>
      <c r="JCM29" s="6"/>
      <c r="JCN29" s="6"/>
      <c r="JCO29" s="6"/>
      <c r="JCP29" s="6"/>
      <c r="JCQ29" s="6"/>
      <c r="JCR29" s="6"/>
      <c r="JCS29" s="6"/>
      <c r="JCT29" s="6"/>
      <c r="JCU29" s="6"/>
      <c r="JCV29" s="6"/>
      <c r="JCW29" s="6"/>
      <c r="JCX29" s="6"/>
      <c r="JCY29" s="6"/>
      <c r="JCZ29" s="6"/>
      <c r="JDA29" s="6"/>
      <c r="JDB29" s="6"/>
      <c r="JDC29" s="6"/>
      <c r="JDD29" s="6"/>
      <c r="JDE29" s="6"/>
      <c r="JDF29" s="6"/>
      <c r="JDG29" s="6"/>
      <c r="JDH29" s="6"/>
      <c r="JDI29" s="6"/>
      <c r="JDJ29" s="6"/>
      <c r="JDK29" s="6"/>
      <c r="JDL29" s="6"/>
      <c r="JDM29" s="6"/>
      <c r="JDN29" s="6"/>
      <c r="JDO29" s="6"/>
      <c r="JDP29" s="6"/>
      <c r="JDQ29" s="6"/>
      <c r="JDR29" s="6"/>
      <c r="JDS29" s="6"/>
      <c r="JDT29" s="6"/>
      <c r="JDU29" s="6"/>
      <c r="JDV29" s="6"/>
      <c r="JDW29" s="6"/>
      <c r="JDX29" s="6"/>
      <c r="JDY29" s="6"/>
      <c r="JDZ29" s="6"/>
      <c r="JEA29" s="6"/>
      <c r="JEB29" s="6"/>
      <c r="JEC29" s="6"/>
      <c r="JED29" s="6"/>
      <c r="JEE29" s="6"/>
      <c r="JEF29" s="6"/>
      <c r="JEG29" s="6"/>
      <c r="JEH29" s="6"/>
      <c r="JEI29" s="6"/>
      <c r="JEJ29" s="6"/>
      <c r="JEK29" s="6"/>
      <c r="JEL29" s="6"/>
      <c r="JEM29" s="6"/>
      <c r="JEN29" s="6"/>
      <c r="JEO29" s="6"/>
      <c r="JEP29" s="6"/>
      <c r="JEQ29" s="6"/>
      <c r="JER29" s="6"/>
      <c r="JES29" s="6"/>
      <c r="JET29" s="6"/>
      <c r="JEU29" s="6"/>
      <c r="JEV29" s="6"/>
      <c r="JEW29" s="6"/>
      <c r="JEX29" s="6"/>
      <c r="JEY29" s="6"/>
      <c r="JEZ29" s="6"/>
      <c r="JFA29" s="6"/>
      <c r="JFB29" s="6"/>
      <c r="JFC29" s="6"/>
      <c r="JFD29" s="6"/>
      <c r="JFE29" s="6"/>
      <c r="JFF29" s="6"/>
      <c r="JFG29" s="6"/>
      <c r="JFH29" s="6"/>
      <c r="JFI29" s="6"/>
      <c r="JFJ29" s="6"/>
      <c r="JFK29" s="6"/>
      <c r="JFL29" s="6"/>
      <c r="JFM29" s="6"/>
      <c r="JFN29" s="6"/>
      <c r="JFO29" s="6"/>
      <c r="JFP29" s="6"/>
      <c r="JFQ29" s="6"/>
      <c r="JFR29" s="6"/>
      <c r="JFS29" s="6"/>
      <c r="JFT29" s="6"/>
      <c r="JFU29" s="6"/>
      <c r="JFV29" s="6"/>
      <c r="JFW29" s="6"/>
      <c r="JFX29" s="6"/>
      <c r="JFY29" s="6"/>
      <c r="JFZ29" s="6"/>
      <c r="JGA29" s="6"/>
      <c r="JGB29" s="6"/>
      <c r="JGC29" s="6"/>
      <c r="JGD29" s="6"/>
      <c r="JGE29" s="6"/>
      <c r="JGF29" s="6"/>
      <c r="JGG29" s="6"/>
      <c r="JGH29" s="6"/>
      <c r="JGI29" s="6"/>
      <c r="JGJ29" s="6"/>
      <c r="JGK29" s="6"/>
      <c r="JGL29" s="6"/>
      <c r="JGM29" s="6"/>
      <c r="JGN29" s="6"/>
      <c r="JGO29" s="6"/>
      <c r="JGP29" s="6"/>
      <c r="JGQ29" s="6"/>
      <c r="JGR29" s="6"/>
      <c r="JGS29" s="6"/>
      <c r="JGT29" s="6"/>
      <c r="JGU29" s="6"/>
      <c r="JGV29" s="6"/>
      <c r="JGW29" s="6"/>
      <c r="JGX29" s="6"/>
      <c r="JGY29" s="6"/>
      <c r="JGZ29" s="6"/>
      <c r="JHA29" s="6"/>
      <c r="JHB29" s="6"/>
      <c r="JHC29" s="6"/>
      <c r="JHD29" s="6"/>
      <c r="JHE29" s="6"/>
      <c r="JHF29" s="6"/>
      <c r="JHG29" s="6"/>
      <c r="JHH29" s="6"/>
      <c r="JHI29" s="6"/>
      <c r="JHJ29" s="6"/>
      <c r="JHK29" s="6"/>
      <c r="JHL29" s="6"/>
      <c r="JHM29" s="6"/>
      <c r="JHN29" s="6"/>
      <c r="JHO29" s="6"/>
      <c r="JHP29" s="6"/>
      <c r="JHQ29" s="6"/>
      <c r="JHR29" s="6"/>
      <c r="JHS29" s="6"/>
      <c r="JHT29" s="6"/>
      <c r="JHU29" s="6"/>
      <c r="JHV29" s="6"/>
      <c r="JHW29" s="6"/>
      <c r="JHX29" s="6"/>
      <c r="JHY29" s="6"/>
      <c r="JHZ29" s="6"/>
      <c r="JIA29" s="6"/>
      <c r="JIB29" s="6"/>
      <c r="JIC29" s="6"/>
      <c r="JID29" s="6"/>
      <c r="JIE29" s="6"/>
      <c r="JIF29" s="6"/>
      <c r="JIG29" s="6"/>
      <c r="JIH29" s="6"/>
      <c r="JII29" s="6"/>
      <c r="JIJ29" s="6"/>
      <c r="JIK29" s="6"/>
      <c r="JIL29" s="6"/>
      <c r="JIM29" s="6"/>
      <c r="JIN29" s="6"/>
      <c r="JIO29" s="6"/>
      <c r="JIP29" s="6"/>
      <c r="JIQ29" s="6"/>
      <c r="JIR29" s="6"/>
      <c r="JIS29" s="6"/>
      <c r="JIT29" s="6"/>
      <c r="JIU29" s="6"/>
      <c r="JIV29" s="6"/>
      <c r="JIW29" s="6"/>
      <c r="JIX29" s="6"/>
      <c r="JIY29" s="6"/>
      <c r="JIZ29" s="6"/>
      <c r="JJA29" s="6"/>
      <c r="JJB29" s="6"/>
      <c r="JJC29" s="6"/>
      <c r="JJD29" s="6"/>
      <c r="JJE29" s="6"/>
      <c r="JJF29" s="6"/>
      <c r="JJG29" s="6"/>
      <c r="JJH29" s="6"/>
      <c r="JJI29" s="6"/>
      <c r="JJJ29" s="6"/>
      <c r="JJK29" s="6"/>
      <c r="JJL29" s="6"/>
      <c r="JJM29" s="6"/>
      <c r="JJN29" s="6"/>
      <c r="JJO29" s="6"/>
      <c r="JJP29" s="6"/>
      <c r="JJQ29" s="6"/>
      <c r="JJR29" s="6"/>
      <c r="JJS29" s="6"/>
      <c r="JJT29" s="6"/>
      <c r="JJU29" s="6"/>
      <c r="JJV29" s="6"/>
      <c r="JJW29" s="6"/>
      <c r="JJX29" s="6"/>
      <c r="JJY29" s="6"/>
      <c r="JJZ29" s="6"/>
      <c r="JKA29" s="6"/>
      <c r="JKB29" s="6"/>
      <c r="JKC29" s="6"/>
      <c r="JKD29" s="6"/>
      <c r="JKE29" s="6"/>
      <c r="JKF29" s="6"/>
      <c r="JKG29" s="6"/>
      <c r="JKH29" s="6"/>
      <c r="JKI29" s="6"/>
      <c r="JKJ29" s="6"/>
      <c r="JKK29" s="6"/>
      <c r="JKL29" s="6"/>
      <c r="JKM29" s="6"/>
      <c r="JKN29" s="6"/>
      <c r="JKO29" s="6"/>
      <c r="JKP29" s="6"/>
      <c r="JKQ29" s="6"/>
      <c r="JKR29" s="6"/>
      <c r="JKS29" s="6"/>
      <c r="JKT29" s="6"/>
      <c r="JKU29" s="6"/>
      <c r="JKV29" s="6"/>
      <c r="JKW29" s="6"/>
      <c r="JKX29" s="6"/>
      <c r="JKY29" s="6"/>
      <c r="JKZ29" s="6"/>
      <c r="JLA29" s="6"/>
      <c r="JLB29" s="6"/>
      <c r="JLC29" s="6"/>
      <c r="JLD29" s="6"/>
      <c r="JLE29" s="6"/>
      <c r="JLF29" s="6"/>
      <c r="JLG29" s="6"/>
      <c r="JLH29" s="6"/>
      <c r="JLI29" s="6"/>
      <c r="JLJ29" s="6"/>
      <c r="JLK29" s="6"/>
      <c r="JLL29" s="6"/>
      <c r="JLM29" s="6"/>
      <c r="JLN29" s="6"/>
      <c r="JLO29" s="6"/>
      <c r="JLP29" s="6"/>
      <c r="JLQ29" s="6"/>
      <c r="JLR29" s="6"/>
      <c r="JLS29" s="6"/>
      <c r="JLT29" s="6"/>
      <c r="JLU29" s="6"/>
      <c r="JLV29" s="6"/>
      <c r="JLW29" s="6"/>
      <c r="JLX29" s="6"/>
      <c r="JLY29" s="6"/>
      <c r="JLZ29" s="6"/>
      <c r="JMA29" s="6"/>
      <c r="JMB29" s="6"/>
      <c r="JMC29" s="6"/>
      <c r="JMD29" s="6"/>
      <c r="JME29" s="6"/>
      <c r="JMF29" s="6"/>
      <c r="JMG29" s="6"/>
      <c r="JMH29" s="6"/>
      <c r="JMI29" s="6"/>
      <c r="JMJ29" s="6"/>
      <c r="JMK29" s="6"/>
      <c r="JML29" s="6"/>
      <c r="JMM29" s="6"/>
      <c r="JMN29" s="6"/>
      <c r="JMO29" s="6"/>
      <c r="JMP29" s="6"/>
      <c r="JMQ29" s="6"/>
      <c r="JMR29" s="6"/>
      <c r="JMS29" s="6"/>
      <c r="JMT29" s="6"/>
      <c r="JMU29" s="6"/>
      <c r="JMV29" s="6"/>
      <c r="JMW29" s="6"/>
      <c r="JMX29" s="6"/>
      <c r="JMY29" s="6"/>
      <c r="JMZ29" s="6"/>
      <c r="JNA29" s="6"/>
      <c r="JNB29" s="6"/>
      <c r="JNC29" s="6"/>
      <c r="JND29" s="6"/>
      <c r="JNE29" s="6"/>
      <c r="JNF29" s="6"/>
      <c r="JNG29" s="6"/>
      <c r="JNH29" s="6"/>
      <c r="JNI29" s="6"/>
      <c r="JNJ29" s="6"/>
      <c r="JNK29" s="6"/>
      <c r="JNL29" s="6"/>
      <c r="JNM29" s="6"/>
      <c r="JNN29" s="6"/>
      <c r="JNO29" s="6"/>
      <c r="JNP29" s="6"/>
      <c r="JNQ29" s="6"/>
      <c r="JNR29" s="6"/>
      <c r="JNS29" s="6"/>
      <c r="JNT29" s="6"/>
      <c r="JNU29" s="6"/>
      <c r="JNV29" s="6"/>
      <c r="JNW29" s="6"/>
      <c r="JNX29" s="6"/>
      <c r="JNY29" s="6"/>
      <c r="JNZ29" s="6"/>
      <c r="JOA29" s="6"/>
      <c r="JOB29" s="6"/>
      <c r="JOC29" s="6"/>
      <c r="JOD29" s="6"/>
      <c r="JOE29" s="6"/>
      <c r="JOF29" s="6"/>
      <c r="JOG29" s="6"/>
      <c r="JOH29" s="6"/>
      <c r="JOI29" s="6"/>
      <c r="JOJ29" s="6"/>
      <c r="JOK29" s="6"/>
      <c r="JOL29" s="6"/>
      <c r="JOM29" s="6"/>
      <c r="JON29" s="6"/>
      <c r="JOO29" s="6"/>
      <c r="JOP29" s="6"/>
      <c r="JOQ29" s="6"/>
      <c r="JOR29" s="6"/>
      <c r="JOS29" s="6"/>
      <c r="JOT29" s="6"/>
      <c r="JOU29" s="6"/>
      <c r="JOV29" s="6"/>
      <c r="JOW29" s="6"/>
      <c r="JOX29" s="6"/>
      <c r="JOY29" s="6"/>
      <c r="JOZ29" s="6"/>
      <c r="JPA29" s="6"/>
      <c r="JPB29" s="6"/>
      <c r="JPC29" s="6"/>
      <c r="JPD29" s="6"/>
      <c r="JPE29" s="6"/>
      <c r="JPF29" s="6"/>
      <c r="JPG29" s="6"/>
      <c r="JPH29" s="6"/>
      <c r="JPI29" s="6"/>
      <c r="JPJ29" s="6"/>
      <c r="JPK29" s="6"/>
      <c r="JPL29" s="6"/>
      <c r="JPM29" s="6"/>
      <c r="JPN29" s="6"/>
      <c r="JPO29" s="6"/>
      <c r="JPP29" s="6"/>
      <c r="JPQ29" s="6"/>
      <c r="JPR29" s="6"/>
      <c r="JPS29" s="6"/>
      <c r="JPT29" s="6"/>
      <c r="JPU29" s="6"/>
      <c r="JPV29" s="6"/>
      <c r="JPW29" s="6"/>
      <c r="JPX29" s="6"/>
      <c r="JPY29" s="6"/>
      <c r="JPZ29" s="6"/>
      <c r="JQA29" s="6"/>
      <c r="JQB29" s="6"/>
      <c r="JQC29" s="6"/>
      <c r="JQD29" s="6"/>
      <c r="JQE29" s="6"/>
      <c r="JQF29" s="6"/>
      <c r="JQG29" s="6"/>
      <c r="JQH29" s="6"/>
      <c r="JQI29" s="6"/>
      <c r="JQJ29" s="6"/>
      <c r="JQK29" s="6"/>
      <c r="JQL29" s="6"/>
      <c r="JQM29" s="6"/>
      <c r="JQN29" s="6"/>
      <c r="JQO29" s="6"/>
      <c r="JQP29" s="6"/>
      <c r="JQQ29" s="6"/>
      <c r="JQR29" s="6"/>
      <c r="JQS29" s="6"/>
      <c r="JQT29" s="6"/>
      <c r="JQU29" s="6"/>
      <c r="JQV29" s="6"/>
      <c r="JQW29" s="6"/>
      <c r="JQX29" s="6"/>
      <c r="JQY29" s="6"/>
      <c r="JQZ29" s="6"/>
      <c r="JRA29" s="6"/>
      <c r="JRB29" s="6"/>
      <c r="JRC29" s="6"/>
      <c r="JRD29" s="6"/>
      <c r="JRE29" s="6"/>
      <c r="JRF29" s="6"/>
      <c r="JRG29" s="6"/>
      <c r="JRH29" s="6"/>
      <c r="JRI29" s="6"/>
      <c r="JRJ29" s="6"/>
      <c r="JRK29" s="6"/>
      <c r="JRL29" s="6"/>
      <c r="JRM29" s="6"/>
      <c r="JRN29" s="6"/>
      <c r="JRO29" s="6"/>
      <c r="JRP29" s="6"/>
      <c r="JRQ29" s="6"/>
      <c r="JRR29" s="6"/>
      <c r="JRS29" s="6"/>
      <c r="JRT29" s="6"/>
      <c r="JRU29" s="6"/>
      <c r="JRV29" s="6"/>
      <c r="JRW29" s="6"/>
      <c r="JRX29" s="6"/>
      <c r="JRY29" s="6"/>
      <c r="JRZ29" s="6"/>
      <c r="JSA29" s="6"/>
      <c r="JSB29" s="6"/>
      <c r="JSC29" s="6"/>
      <c r="JSD29" s="6"/>
      <c r="JSE29" s="6"/>
      <c r="JSF29" s="6"/>
      <c r="JSG29" s="6"/>
      <c r="JSH29" s="6"/>
      <c r="JSI29" s="6"/>
      <c r="JSJ29" s="6"/>
      <c r="JSK29" s="6"/>
      <c r="JSL29" s="6"/>
      <c r="JSM29" s="6"/>
      <c r="JSN29" s="6"/>
      <c r="JSO29" s="6"/>
      <c r="JSP29" s="6"/>
      <c r="JSQ29" s="6"/>
      <c r="JSR29" s="6"/>
      <c r="JSS29" s="6"/>
      <c r="JST29" s="6"/>
      <c r="JSU29" s="6"/>
      <c r="JSV29" s="6"/>
      <c r="JSW29" s="6"/>
      <c r="JSX29" s="6"/>
      <c r="JSY29" s="6"/>
      <c r="JSZ29" s="6"/>
      <c r="JTA29" s="6"/>
      <c r="JTB29" s="6"/>
      <c r="JTC29" s="6"/>
      <c r="JTD29" s="6"/>
      <c r="JTE29" s="6"/>
      <c r="JTF29" s="6"/>
      <c r="JTG29" s="6"/>
      <c r="JTH29" s="6"/>
      <c r="JTI29" s="6"/>
      <c r="JTJ29" s="6"/>
      <c r="JTK29" s="6"/>
      <c r="JTL29" s="6"/>
      <c r="JTM29" s="6"/>
      <c r="JTN29" s="6"/>
      <c r="JTO29" s="6"/>
      <c r="JTP29" s="6"/>
      <c r="JTQ29" s="6"/>
      <c r="JTR29" s="6"/>
      <c r="JTS29" s="6"/>
      <c r="JTT29" s="6"/>
      <c r="JTU29" s="6"/>
      <c r="JTV29" s="6"/>
      <c r="JTW29" s="6"/>
      <c r="JTX29" s="6"/>
      <c r="JTY29" s="6"/>
      <c r="JTZ29" s="6"/>
      <c r="JUA29" s="6"/>
      <c r="JUB29" s="6"/>
      <c r="JUC29" s="6"/>
      <c r="JUD29" s="6"/>
      <c r="JUE29" s="6"/>
      <c r="JUF29" s="6"/>
      <c r="JUG29" s="6"/>
      <c r="JUH29" s="6"/>
      <c r="JUI29" s="6"/>
      <c r="JUJ29" s="6"/>
      <c r="JUK29" s="6"/>
      <c r="JUL29" s="6"/>
      <c r="JUM29" s="6"/>
      <c r="JUN29" s="6"/>
      <c r="JUO29" s="6"/>
      <c r="JUP29" s="6"/>
      <c r="JUQ29" s="6"/>
      <c r="JUR29" s="6"/>
      <c r="JUS29" s="6"/>
      <c r="JUT29" s="6"/>
      <c r="JUU29" s="6"/>
      <c r="JUV29" s="6"/>
      <c r="JUW29" s="6"/>
      <c r="JUX29" s="6"/>
      <c r="JUY29" s="6"/>
      <c r="JUZ29" s="6"/>
      <c r="JVA29" s="6"/>
      <c r="JVB29" s="6"/>
      <c r="JVC29" s="6"/>
      <c r="JVD29" s="6"/>
      <c r="JVE29" s="6"/>
      <c r="JVF29" s="6"/>
      <c r="JVG29" s="6"/>
      <c r="JVH29" s="6"/>
      <c r="JVI29" s="6"/>
      <c r="JVJ29" s="6"/>
      <c r="JVK29" s="6"/>
      <c r="JVL29" s="6"/>
      <c r="JVM29" s="6"/>
      <c r="JVN29" s="6"/>
      <c r="JVO29" s="6"/>
      <c r="JVP29" s="6"/>
      <c r="JVQ29" s="6"/>
      <c r="JVR29" s="6"/>
      <c r="JVS29" s="6"/>
      <c r="JVT29" s="6"/>
      <c r="JVU29" s="6"/>
      <c r="JVV29" s="6"/>
      <c r="JVW29" s="6"/>
      <c r="JVX29" s="6"/>
      <c r="JVY29" s="6"/>
      <c r="JVZ29" s="6"/>
      <c r="JWA29" s="6"/>
      <c r="JWB29" s="6"/>
      <c r="JWC29" s="6"/>
      <c r="JWD29" s="6"/>
      <c r="JWE29" s="6"/>
      <c r="JWF29" s="6"/>
      <c r="JWG29" s="6"/>
      <c r="JWH29" s="6"/>
      <c r="JWI29" s="6"/>
      <c r="JWJ29" s="6"/>
      <c r="JWK29" s="6"/>
      <c r="JWL29" s="6"/>
      <c r="JWM29" s="6"/>
      <c r="JWN29" s="6"/>
      <c r="JWO29" s="6"/>
      <c r="JWP29" s="6"/>
      <c r="JWQ29" s="6"/>
      <c r="JWR29" s="6"/>
      <c r="JWS29" s="6"/>
      <c r="JWT29" s="6"/>
      <c r="JWU29" s="6"/>
      <c r="JWV29" s="6"/>
      <c r="JWW29" s="6"/>
      <c r="JWX29" s="6"/>
      <c r="JWY29" s="6"/>
      <c r="JWZ29" s="6"/>
      <c r="JXA29" s="6"/>
      <c r="JXB29" s="6"/>
      <c r="JXC29" s="6"/>
      <c r="JXD29" s="6"/>
      <c r="JXE29" s="6"/>
      <c r="JXF29" s="6"/>
      <c r="JXG29" s="6"/>
      <c r="JXH29" s="6"/>
      <c r="JXI29" s="6"/>
      <c r="JXJ29" s="6"/>
      <c r="JXK29" s="6"/>
      <c r="JXL29" s="6"/>
      <c r="JXM29" s="6"/>
      <c r="JXN29" s="6"/>
      <c r="JXO29" s="6"/>
      <c r="JXP29" s="6"/>
      <c r="JXQ29" s="6"/>
      <c r="JXR29" s="6"/>
      <c r="JXS29" s="6"/>
      <c r="JXT29" s="6"/>
      <c r="JXU29" s="6"/>
      <c r="JXV29" s="6"/>
      <c r="JXW29" s="6"/>
      <c r="JXX29" s="6"/>
      <c r="JXY29" s="6"/>
      <c r="JXZ29" s="6"/>
      <c r="JYA29" s="6"/>
      <c r="JYB29" s="6"/>
      <c r="JYC29" s="6"/>
      <c r="JYD29" s="6"/>
      <c r="JYE29" s="6"/>
      <c r="JYF29" s="6"/>
      <c r="JYG29" s="6"/>
      <c r="JYH29" s="6"/>
      <c r="JYI29" s="6"/>
      <c r="JYJ29" s="6"/>
      <c r="JYK29" s="6"/>
      <c r="JYL29" s="6"/>
      <c r="JYM29" s="6"/>
      <c r="JYN29" s="6"/>
      <c r="JYO29" s="6"/>
      <c r="JYP29" s="6"/>
      <c r="JYQ29" s="6"/>
      <c r="JYR29" s="6"/>
      <c r="JYS29" s="6"/>
      <c r="JYT29" s="6"/>
      <c r="JYU29" s="6"/>
      <c r="JYV29" s="6"/>
      <c r="JYW29" s="6"/>
      <c r="JYX29" s="6"/>
      <c r="JYY29" s="6"/>
      <c r="JYZ29" s="6"/>
      <c r="JZA29" s="6"/>
      <c r="JZB29" s="6"/>
      <c r="JZC29" s="6"/>
      <c r="JZD29" s="6"/>
      <c r="JZE29" s="6"/>
      <c r="JZF29" s="6"/>
      <c r="JZG29" s="6"/>
      <c r="JZH29" s="6"/>
      <c r="JZI29" s="6"/>
      <c r="JZJ29" s="6"/>
      <c r="JZK29" s="6"/>
      <c r="JZL29" s="6"/>
      <c r="JZM29" s="6"/>
      <c r="JZN29" s="6"/>
      <c r="JZO29" s="6"/>
      <c r="JZP29" s="6"/>
      <c r="JZQ29" s="6"/>
      <c r="JZR29" s="6"/>
      <c r="JZS29" s="6"/>
      <c r="JZT29" s="6"/>
      <c r="JZU29" s="6"/>
      <c r="JZV29" s="6"/>
      <c r="JZW29" s="6"/>
      <c r="JZX29" s="6"/>
      <c r="JZY29" s="6"/>
      <c r="JZZ29" s="6"/>
      <c r="KAA29" s="6"/>
      <c r="KAB29" s="6"/>
      <c r="KAC29" s="6"/>
      <c r="KAD29" s="6"/>
      <c r="KAE29" s="6"/>
      <c r="KAF29" s="6"/>
      <c r="KAG29" s="6"/>
      <c r="KAH29" s="6"/>
      <c r="KAI29" s="6"/>
      <c r="KAJ29" s="6"/>
      <c r="KAK29" s="6"/>
      <c r="KAL29" s="6"/>
      <c r="KAM29" s="6"/>
      <c r="KAN29" s="6"/>
      <c r="KAO29" s="6"/>
      <c r="KAP29" s="6"/>
      <c r="KAQ29" s="6"/>
      <c r="KAR29" s="6"/>
      <c r="KAS29" s="6"/>
      <c r="KAT29" s="6"/>
      <c r="KAU29" s="6"/>
      <c r="KAV29" s="6"/>
      <c r="KAW29" s="6"/>
      <c r="KAX29" s="6"/>
      <c r="KAY29" s="6"/>
      <c r="KAZ29" s="6"/>
      <c r="KBA29" s="6"/>
      <c r="KBB29" s="6"/>
      <c r="KBC29" s="6"/>
      <c r="KBD29" s="6"/>
      <c r="KBE29" s="6"/>
      <c r="KBF29" s="6"/>
      <c r="KBG29" s="6"/>
      <c r="KBH29" s="6"/>
      <c r="KBI29" s="6"/>
      <c r="KBJ29" s="6"/>
      <c r="KBK29" s="6"/>
      <c r="KBL29" s="6"/>
      <c r="KBM29" s="6"/>
      <c r="KBN29" s="6"/>
      <c r="KBO29" s="6"/>
      <c r="KBP29" s="6"/>
      <c r="KBQ29" s="6"/>
      <c r="KBR29" s="6"/>
      <c r="KBS29" s="6"/>
      <c r="KBT29" s="6"/>
      <c r="KBU29" s="6"/>
      <c r="KBV29" s="6"/>
      <c r="KBW29" s="6"/>
      <c r="KBX29" s="6"/>
      <c r="KBY29" s="6"/>
      <c r="KBZ29" s="6"/>
      <c r="KCA29" s="6"/>
      <c r="KCB29" s="6"/>
      <c r="KCC29" s="6"/>
      <c r="KCD29" s="6"/>
      <c r="KCE29" s="6"/>
      <c r="KCF29" s="6"/>
      <c r="KCG29" s="6"/>
      <c r="KCH29" s="6"/>
      <c r="KCI29" s="6"/>
      <c r="KCJ29" s="6"/>
      <c r="KCK29" s="6"/>
      <c r="KCL29" s="6"/>
      <c r="KCM29" s="6"/>
      <c r="KCN29" s="6"/>
      <c r="KCO29" s="6"/>
      <c r="KCP29" s="6"/>
      <c r="KCQ29" s="6"/>
      <c r="KCR29" s="6"/>
      <c r="KCS29" s="6"/>
      <c r="KCT29" s="6"/>
      <c r="KCU29" s="6"/>
      <c r="KCV29" s="6"/>
      <c r="KCW29" s="6"/>
      <c r="KCX29" s="6"/>
      <c r="KCY29" s="6"/>
      <c r="KCZ29" s="6"/>
      <c r="KDA29" s="6"/>
      <c r="KDB29" s="6"/>
      <c r="KDC29" s="6"/>
      <c r="KDD29" s="6"/>
      <c r="KDE29" s="6"/>
      <c r="KDF29" s="6"/>
      <c r="KDG29" s="6"/>
      <c r="KDH29" s="6"/>
      <c r="KDI29" s="6"/>
      <c r="KDJ29" s="6"/>
      <c r="KDK29" s="6"/>
      <c r="KDL29" s="6"/>
      <c r="KDM29" s="6"/>
      <c r="KDN29" s="6"/>
      <c r="KDO29" s="6"/>
      <c r="KDP29" s="6"/>
      <c r="KDQ29" s="6"/>
      <c r="KDR29" s="6"/>
      <c r="KDS29" s="6"/>
      <c r="KDT29" s="6"/>
      <c r="KDU29" s="6"/>
      <c r="KDV29" s="6"/>
      <c r="KDW29" s="6"/>
      <c r="KDX29" s="6"/>
      <c r="KDY29" s="6"/>
      <c r="KDZ29" s="6"/>
      <c r="KEA29" s="6"/>
      <c r="KEB29" s="6"/>
      <c r="KEC29" s="6"/>
      <c r="KED29" s="6"/>
      <c r="KEE29" s="6"/>
      <c r="KEF29" s="6"/>
      <c r="KEG29" s="6"/>
      <c r="KEH29" s="6"/>
      <c r="KEI29" s="6"/>
      <c r="KEJ29" s="6"/>
      <c r="KEK29" s="6"/>
      <c r="KEL29" s="6"/>
      <c r="KEM29" s="6"/>
      <c r="KEN29" s="6"/>
      <c r="KEO29" s="6"/>
      <c r="KEP29" s="6"/>
      <c r="KEQ29" s="6"/>
      <c r="KER29" s="6"/>
      <c r="KES29" s="6"/>
      <c r="KET29" s="6"/>
      <c r="KEU29" s="6"/>
      <c r="KEV29" s="6"/>
      <c r="KEW29" s="6"/>
      <c r="KEX29" s="6"/>
      <c r="KEY29" s="6"/>
      <c r="KEZ29" s="6"/>
      <c r="KFA29" s="6"/>
      <c r="KFB29" s="6"/>
      <c r="KFC29" s="6"/>
      <c r="KFD29" s="6"/>
      <c r="KFE29" s="6"/>
      <c r="KFF29" s="6"/>
      <c r="KFG29" s="6"/>
      <c r="KFH29" s="6"/>
      <c r="KFI29" s="6"/>
      <c r="KFJ29" s="6"/>
      <c r="KFK29" s="6"/>
      <c r="KFL29" s="6"/>
      <c r="KFM29" s="6"/>
      <c r="KFN29" s="6"/>
      <c r="KFO29" s="6"/>
      <c r="KFP29" s="6"/>
      <c r="KFQ29" s="6"/>
      <c r="KFR29" s="6"/>
      <c r="KFS29" s="6"/>
      <c r="KFT29" s="6"/>
      <c r="KFU29" s="6"/>
      <c r="KFV29" s="6"/>
      <c r="KFW29" s="6"/>
      <c r="KFX29" s="6"/>
      <c r="KFY29" s="6"/>
      <c r="KFZ29" s="6"/>
      <c r="KGA29" s="6"/>
      <c r="KGB29" s="6"/>
      <c r="KGC29" s="6"/>
      <c r="KGD29" s="6"/>
      <c r="KGE29" s="6"/>
      <c r="KGF29" s="6"/>
      <c r="KGG29" s="6"/>
      <c r="KGH29" s="6"/>
      <c r="KGI29" s="6"/>
      <c r="KGJ29" s="6"/>
      <c r="KGK29" s="6"/>
      <c r="KGL29" s="6"/>
      <c r="KGM29" s="6"/>
      <c r="KGN29" s="6"/>
      <c r="KGO29" s="6"/>
      <c r="KGP29" s="6"/>
      <c r="KGQ29" s="6"/>
      <c r="KGR29" s="6"/>
      <c r="KGS29" s="6"/>
      <c r="KGT29" s="6"/>
      <c r="KGU29" s="6"/>
      <c r="KGV29" s="6"/>
      <c r="KGW29" s="6"/>
      <c r="KGX29" s="6"/>
      <c r="KGY29" s="6"/>
      <c r="KGZ29" s="6"/>
      <c r="KHA29" s="6"/>
      <c r="KHB29" s="6"/>
      <c r="KHC29" s="6"/>
      <c r="KHD29" s="6"/>
      <c r="KHE29" s="6"/>
      <c r="KHF29" s="6"/>
      <c r="KHG29" s="6"/>
      <c r="KHH29" s="6"/>
      <c r="KHI29" s="6"/>
      <c r="KHJ29" s="6"/>
      <c r="KHK29" s="6"/>
      <c r="KHL29" s="6"/>
      <c r="KHM29" s="6"/>
      <c r="KHN29" s="6"/>
      <c r="KHO29" s="6"/>
      <c r="KHP29" s="6"/>
      <c r="KHQ29" s="6"/>
      <c r="KHR29" s="6"/>
      <c r="KHS29" s="6"/>
      <c r="KHT29" s="6"/>
      <c r="KHU29" s="6"/>
      <c r="KHV29" s="6"/>
      <c r="KHW29" s="6"/>
      <c r="KHX29" s="6"/>
      <c r="KHY29" s="6"/>
      <c r="KHZ29" s="6"/>
      <c r="KIA29" s="6"/>
      <c r="KIB29" s="6"/>
      <c r="KIC29" s="6"/>
      <c r="KID29" s="6"/>
      <c r="KIE29" s="6"/>
      <c r="KIF29" s="6"/>
      <c r="KIG29" s="6"/>
      <c r="KIH29" s="6"/>
      <c r="KII29" s="6"/>
      <c r="KIJ29" s="6"/>
      <c r="KIK29" s="6"/>
      <c r="KIL29" s="6"/>
      <c r="KIM29" s="6"/>
      <c r="KIN29" s="6"/>
      <c r="KIO29" s="6"/>
      <c r="KIP29" s="6"/>
      <c r="KIQ29" s="6"/>
      <c r="KIR29" s="6"/>
      <c r="KIS29" s="6"/>
      <c r="KIT29" s="6"/>
      <c r="KIU29" s="6"/>
      <c r="KIV29" s="6"/>
      <c r="KIW29" s="6"/>
      <c r="KIX29" s="6"/>
      <c r="KIY29" s="6"/>
      <c r="KIZ29" s="6"/>
      <c r="KJA29" s="6"/>
      <c r="KJB29" s="6"/>
      <c r="KJC29" s="6"/>
      <c r="KJD29" s="6"/>
      <c r="KJE29" s="6"/>
      <c r="KJF29" s="6"/>
      <c r="KJG29" s="6"/>
      <c r="KJH29" s="6"/>
      <c r="KJI29" s="6"/>
      <c r="KJJ29" s="6"/>
      <c r="KJK29" s="6"/>
      <c r="KJL29" s="6"/>
      <c r="KJM29" s="6"/>
      <c r="KJN29" s="6"/>
      <c r="KJO29" s="6"/>
      <c r="KJP29" s="6"/>
      <c r="KJQ29" s="6"/>
      <c r="KJR29" s="6"/>
      <c r="KJS29" s="6"/>
      <c r="KJT29" s="6"/>
      <c r="KJU29" s="6"/>
      <c r="KJV29" s="6"/>
      <c r="KJW29" s="6"/>
      <c r="KJX29" s="6"/>
      <c r="KJY29" s="6"/>
      <c r="KJZ29" s="6"/>
      <c r="KKA29" s="6"/>
      <c r="KKB29" s="6"/>
      <c r="KKC29" s="6"/>
      <c r="KKD29" s="6"/>
      <c r="KKE29" s="6"/>
      <c r="KKF29" s="6"/>
      <c r="KKG29" s="6"/>
      <c r="KKH29" s="6"/>
      <c r="KKI29" s="6"/>
      <c r="KKJ29" s="6"/>
      <c r="KKK29" s="6"/>
      <c r="KKL29" s="6"/>
      <c r="KKM29" s="6"/>
      <c r="KKN29" s="6"/>
      <c r="KKO29" s="6"/>
      <c r="KKP29" s="6"/>
      <c r="KKQ29" s="6"/>
      <c r="KKR29" s="6"/>
      <c r="KKS29" s="6"/>
      <c r="KKT29" s="6"/>
      <c r="KKU29" s="6"/>
      <c r="KKV29" s="6"/>
      <c r="KKW29" s="6"/>
      <c r="KKX29" s="6"/>
      <c r="KKY29" s="6"/>
      <c r="KKZ29" s="6"/>
      <c r="KLA29" s="6"/>
      <c r="KLB29" s="6"/>
      <c r="KLC29" s="6"/>
      <c r="KLD29" s="6"/>
      <c r="KLE29" s="6"/>
      <c r="KLF29" s="6"/>
      <c r="KLG29" s="6"/>
      <c r="KLH29" s="6"/>
      <c r="KLI29" s="6"/>
      <c r="KLJ29" s="6"/>
      <c r="KLK29" s="6"/>
      <c r="KLL29" s="6"/>
      <c r="KLM29" s="6"/>
      <c r="KLN29" s="6"/>
      <c r="KLO29" s="6"/>
      <c r="KLP29" s="6"/>
      <c r="KLQ29" s="6"/>
      <c r="KLR29" s="6"/>
      <c r="KLS29" s="6"/>
      <c r="KLT29" s="6"/>
      <c r="KLU29" s="6"/>
      <c r="KLV29" s="6"/>
      <c r="KLW29" s="6"/>
      <c r="KLX29" s="6"/>
      <c r="KLY29" s="6"/>
      <c r="KLZ29" s="6"/>
      <c r="KMA29" s="6"/>
      <c r="KMB29" s="6"/>
      <c r="KMC29" s="6"/>
      <c r="KMD29" s="6"/>
      <c r="KME29" s="6"/>
      <c r="KMF29" s="6"/>
      <c r="KMG29" s="6"/>
      <c r="KMH29" s="6"/>
      <c r="KMI29" s="6"/>
      <c r="KMJ29" s="6"/>
      <c r="KMK29" s="6"/>
      <c r="KML29" s="6"/>
      <c r="KMM29" s="6"/>
      <c r="KMN29" s="6"/>
      <c r="KMO29" s="6"/>
      <c r="KMP29" s="6"/>
      <c r="KMQ29" s="6"/>
      <c r="KMR29" s="6"/>
      <c r="KMS29" s="6"/>
      <c r="KMT29" s="6"/>
      <c r="KMU29" s="6"/>
      <c r="KMV29" s="6"/>
      <c r="KMW29" s="6"/>
      <c r="KMX29" s="6"/>
      <c r="KMY29" s="6"/>
      <c r="KMZ29" s="6"/>
      <c r="KNA29" s="6"/>
      <c r="KNB29" s="6"/>
      <c r="KNC29" s="6"/>
      <c r="KND29" s="6"/>
      <c r="KNE29" s="6"/>
      <c r="KNF29" s="6"/>
      <c r="KNG29" s="6"/>
      <c r="KNH29" s="6"/>
      <c r="KNI29" s="6"/>
      <c r="KNJ29" s="6"/>
      <c r="KNK29" s="6"/>
      <c r="KNL29" s="6"/>
      <c r="KNM29" s="6"/>
      <c r="KNN29" s="6"/>
      <c r="KNO29" s="6"/>
      <c r="KNP29" s="6"/>
      <c r="KNQ29" s="6"/>
      <c r="KNR29" s="6"/>
      <c r="KNS29" s="6"/>
      <c r="KNT29" s="6"/>
      <c r="KNU29" s="6"/>
      <c r="KNV29" s="6"/>
      <c r="KNW29" s="6"/>
      <c r="KNX29" s="6"/>
      <c r="KNY29" s="6"/>
      <c r="KNZ29" s="6"/>
      <c r="KOA29" s="6"/>
      <c r="KOB29" s="6"/>
      <c r="KOC29" s="6"/>
      <c r="KOD29" s="6"/>
      <c r="KOE29" s="6"/>
      <c r="KOF29" s="6"/>
      <c r="KOG29" s="6"/>
      <c r="KOH29" s="6"/>
      <c r="KOI29" s="6"/>
      <c r="KOJ29" s="6"/>
      <c r="KOK29" s="6"/>
      <c r="KOL29" s="6"/>
      <c r="KOM29" s="6"/>
      <c r="KON29" s="6"/>
      <c r="KOO29" s="6"/>
      <c r="KOP29" s="6"/>
      <c r="KOQ29" s="6"/>
      <c r="KOR29" s="6"/>
      <c r="KOS29" s="6"/>
      <c r="KOT29" s="6"/>
      <c r="KOU29" s="6"/>
      <c r="KOV29" s="6"/>
      <c r="KOW29" s="6"/>
      <c r="KOX29" s="6"/>
      <c r="KOY29" s="6"/>
      <c r="KOZ29" s="6"/>
      <c r="KPA29" s="6"/>
      <c r="KPB29" s="6"/>
      <c r="KPC29" s="6"/>
      <c r="KPD29" s="6"/>
      <c r="KPE29" s="6"/>
      <c r="KPF29" s="6"/>
      <c r="KPG29" s="6"/>
      <c r="KPH29" s="6"/>
      <c r="KPI29" s="6"/>
      <c r="KPJ29" s="6"/>
      <c r="KPK29" s="6"/>
      <c r="KPL29" s="6"/>
      <c r="KPM29" s="6"/>
      <c r="KPN29" s="6"/>
      <c r="KPO29" s="6"/>
      <c r="KPP29" s="6"/>
      <c r="KPQ29" s="6"/>
      <c r="KPR29" s="6"/>
      <c r="KPS29" s="6"/>
      <c r="KPT29" s="6"/>
      <c r="KPU29" s="6"/>
      <c r="KPV29" s="6"/>
      <c r="KPW29" s="6"/>
      <c r="KPX29" s="6"/>
      <c r="KPY29" s="6"/>
      <c r="KPZ29" s="6"/>
      <c r="KQA29" s="6"/>
      <c r="KQB29" s="6"/>
      <c r="KQC29" s="6"/>
      <c r="KQD29" s="6"/>
      <c r="KQE29" s="6"/>
      <c r="KQF29" s="6"/>
      <c r="KQG29" s="6"/>
      <c r="KQH29" s="6"/>
      <c r="KQI29" s="6"/>
      <c r="KQJ29" s="6"/>
      <c r="KQK29" s="6"/>
      <c r="KQL29" s="6"/>
      <c r="KQM29" s="6"/>
      <c r="KQN29" s="6"/>
      <c r="KQO29" s="6"/>
      <c r="KQP29" s="6"/>
      <c r="KQQ29" s="6"/>
      <c r="KQR29" s="6"/>
      <c r="KQS29" s="6"/>
      <c r="KQT29" s="6"/>
      <c r="KQU29" s="6"/>
      <c r="KQV29" s="6"/>
      <c r="KQW29" s="6"/>
      <c r="KQX29" s="6"/>
      <c r="KQY29" s="6"/>
      <c r="KQZ29" s="6"/>
      <c r="KRA29" s="6"/>
      <c r="KRB29" s="6"/>
      <c r="KRC29" s="6"/>
      <c r="KRD29" s="6"/>
      <c r="KRE29" s="6"/>
      <c r="KRF29" s="6"/>
      <c r="KRG29" s="6"/>
      <c r="KRH29" s="6"/>
      <c r="KRI29" s="6"/>
      <c r="KRJ29" s="6"/>
      <c r="KRK29" s="6"/>
      <c r="KRL29" s="6"/>
      <c r="KRM29" s="6"/>
      <c r="KRN29" s="6"/>
      <c r="KRO29" s="6"/>
      <c r="KRP29" s="6"/>
      <c r="KRQ29" s="6"/>
      <c r="KRR29" s="6"/>
      <c r="KRS29" s="6"/>
      <c r="KRT29" s="6"/>
      <c r="KRU29" s="6"/>
      <c r="KRV29" s="6"/>
      <c r="KRW29" s="6"/>
      <c r="KRX29" s="6"/>
      <c r="KRY29" s="6"/>
      <c r="KRZ29" s="6"/>
      <c r="KSA29" s="6"/>
      <c r="KSB29" s="6"/>
      <c r="KSC29" s="6"/>
      <c r="KSD29" s="6"/>
      <c r="KSE29" s="6"/>
      <c r="KSF29" s="6"/>
      <c r="KSG29" s="6"/>
      <c r="KSH29" s="6"/>
      <c r="KSI29" s="6"/>
      <c r="KSJ29" s="6"/>
      <c r="KSK29" s="6"/>
      <c r="KSL29" s="6"/>
      <c r="KSM29" s="6"/>
      <c r="KSN29" s="6"/>
      <c r="KSO29" s="6"/>
      <c r="KSP29" s="6"/>
      <c r="KSQ29" s="6"/>
      <c r="KSR29" s="6"/>
      <c r="KSS29" s="6"/>
      <c r="KST29" s="6"/>
      <c r="KSU29" s="6"/>
      <c r="KSV29" s="6"/>
      <c r="KSW29" s="6"/>
      <c r="KSX29" s="6"/>
      <c r="KSY29" s="6"/>
      <c r="KSZ29" s="6"/>
      <c r="KTA29" s="6"/>
      <c r="KTB29" s="6"/>
      <c r="KTC29" s="6"/>
      <c r="KTD29" s="6"/>
      <c r="KTE29" s="6"/>
      <c r="KTF29" s="6"/>
      <c r="KTG29" s="6"/>
      <c r="KTH29" s="6"/>
      <c r="KTI29" s="6"/>
      <c r="KTJ29" s="6"/>
      <c r="KTK29" s="6"/>
      <c r="KTL29" s="6"/>
      <c r="KTM29" s="6"/>
      <c r="KTN29" s="6"/>
      <c r="KTO29" s="6"/>
      <c r="KTP29" s="6"/>
      <c r="KTQ29" s="6"/>
      <c r="KTR29" s="6"/>
      <c r="KTS29" s="6"/>
      <c r="KTT29" s="6"/>
      <c r="KTU29" s="6"/>
      <c r="KTV29" s="6"/>
      <c r="KTW29" s="6"/>
      <c r="KTX29" s="6"/>
      <c r="KTY29" s="6"/>
      <c r="KTZ29" s="6"/>
      <c r="KUA29" s="6"/>
      <c r="KUB29" s="6"/>
      <c r="KUC29" s="6"/>
      <c r="KUD29" s="6"/>
      <c r="KUE29" s="6"/>
      <c r="KUF29" s="6"/>
      <c r="KUG29" s="6"/>
      <c r="KUH29" s="6"/>
      <c r="KUI29" s="6"/>
      <c r="KUJ29" s="6"/>
      <c r="KUK29" s="6"/>
      <c r="KUL29" s="6"/>
      <c r="KUM29" s="6"/>
      <c r="KUN29" s="6"/>
      <c r="KUO29" s="6"/>
      <c r="KUP29" s="6"/>
      <c r="KUQ29" s="6"/>
      <c r="KUR29" s="6"/>
      <c r="KUS29" s="6"/>
      <c r="KUT29" s="6"/>
      <c r="KUU29" s="6"/>
      <c r="KUV29" s="6"/>
      <c r="KUW29" s="6"/>
      <c r="KUX29" s="6"/>
      <c r="KUY29" s="6"/>
      <c r="KUZ29" s="6"/>
      <c r="KVA29" s="6"/>
      <c r="KVB29" s="6"/>
      <c r="KVC29" s="6"/>
      <c r="KVD29" s="6"/>
      <c r="KVE29" s="6"/>
      <c r="KVF29" s="6"/>
      <c r="KVG29" s="6"/>
      <c r="KVH29" s="6"/>
      <c r="KVI29" s="6"/>
      <c r="KVJ29" s="6"/>
      <c r="KVK29" s="6"/>
      <c r="KVL29" s="6"/>
      <c r="KVM29" s="6"/>
      <c r="KVN29" s="6"/>
      <c r="KVO29" s="6"/>
      <c r="KVP29" s="6"/>
      <c r="KVQ29" s="6"/>
      <c r="KVR29" s="6"/>
      <c r="KVS29" s="6"/>
      <c r="KVT29" s="6"/>
      <c r="KVU29" s="6"/>
      <c r="KVV29" s="6"/>
      <c r="KVW29" s="6"/>
      <c r="KVX29" s="6"/>
      <c r="KVY29" s="6"/>
      <c r="KVZ29" s="6"/>
      <c r="KWA29" s="6"/>
      <c r="KWB29" s="6"/>
      <c r="KWC29" s="6"/>
      <c r="KWD29" s="6"/>
      <c r="KWE29" s="6"/>
      <c r="KWF29" s="6"/>
      <c r="KWG29" s="6"/>
      <c r="KWH29" s="6"/>
      <c r="KWI29" s="6"/>
      <c r="KWJ29" s="6"/>
      <c r="KWK29" s="6"/>
      <c r="KWL29" s="6"/>
      <c r="KWM29" s="6"/>
      <c r="KWN29" s="6"/>
      <c r="KWO29" s="6"/>
      <c r="KWP29" s="6"/>
      <c r="KWQ29" s="6"/>
      <c r="KWR29" s="6"/>
      <c r="KWS29" s="6"/>
      <c r="KWT29" s="6"/>
      <c r="KWU29" s="6"/>
      <c r="KWV29" s="6"/>
      <c r="KWW29" s="6"/>
      <c r="KWX29" s="6"/>
      <c r="KWY29" s="6"/>
      <c r="KWZ29" s="6"/>
      <c r="KXA29" s="6"/>
      <c r="KXB29" s="6"/>
      <c r="KXC29" s="6"/>
      <c r="KXD29" s="6"/>
      <c r="KXE29" s="6"/>
      <c r="KXF29" s="6"/>
      <c r="KXG29" s="6"/>
      <c r="KXH29" s="6"/>
      <c r="KXI29" s="6"/>
      <c r="KXJ29" s="6"/>
      <c r="KXK29" s="6"/>
      <c r="KXL29" s="6"/>
      <c r="KXM29" s="6"/>
      <c r="KXN29" s="6"/>
      <c r="KXO29" s="6"/>
      <c r="KXP29" s="6"/>
      <c r="KXQ29" s="6"/>
      <c r="KXR29" s="6"/>
      <c r="KXS29" s="6"/>
      <c r="KXT29" s="6"/>
      <c r="KXU29" s="6"/>
      <c r="KXV29" s="6"/>
      <c r="KXW29" s="6"/>
      <c r="KXX29" s="6"/>
      <c r="KXY29" s="6"/>
      <c r="KXZ29" s="6"/>
      <c r="KYA29" s="6"/>
      <c r="KYB29" s="6"/>
      <c r="KYC29" s="6"/>
      <c r="KYD29" s="6"/>
      <c r="KYE29" s="6"/>
      <c r="KYF29" s="6"/>
      <c r="KYG29" s="6"/>
      <c r="KYH29" s="6"/>
      <c r="KYI29" s="6"/>
      <c r="KYJ29" s="6"/>
      <c r="KYK29" s="6"/>
      <c r="KYL29" s="6"/>
      <c r="KYM29" s="6"/>
      <c r="KYN29" s="6"/>
      <c r="KYO29" s="6"/>
      <c r="KYP29" s="6"/>
      <c r="KYQ29" s="6"/>
      <c r="KYR29" s="6"/>
      <c r="KYS29" s="6"/>
      <c r="KYT29" s="6"/>
      <c r="KYU29" s="6"/>
      <c r="KYV29" s="6"/>
      <c r="KYW29" s="6"/>
      <c r="KYX29" s="6"/>
      <c r="KYY29" s="6"/>
      <c r="KYZ29" s="6"/>
      <c r="KZA29" s="6"/>
      <c r="KZB29" s="6"/>
      <c r="KZC29" s="6"/>
      <c r="KZD29" s="6"/>
      <c r="KZE29" s="6"/>
      <c r="KZF29" s="6"/>
      <c r="KZG29" s="6"/>
      <c r="KZH29" s="6"/>
      <c r="KZI29" s="6"/>
      <c r="KZJ29" s="6"/>
      <c r="KZK29" s="6"/>
      <c r="KZL29" s="6"/>
      <c r="KZM29" s="6"/>
      <c r="KZN29" s="6"/>
      <c r="KZO29" s="6"/>
      <c r="KZP29" s="6"/>
      <c r="KZQ29" s="6"/>
      <c r="KZR29" s="6"/>
      <c r="KZS29" s="6"/>
      <c r="KZT29" s="6"/>
      <c r="KZU29" s="6"/>
      <c r="KZV29" s="6"/>
      <c r="KZW29" s="6"/>
      <c r="KZX29" s="6"/>
      <c r="KZY29" s="6"/>
      <c r="KZZ29" s="6"/>
      <c r="LAA29" s="6"/>
      <c r="LAB29" s="6"/>
      <c r="LAC29" s="6"/>
      <c r="LAD29" s="6"/>
      <c r="LAE29" s="6"/>
      <c r="LAF29" s="6"/>
      <c r="LAG29" s="6"/>
      <c r="LAH29" s="6"/>
      <c r="LAI29" s="6"/>
      <c r="LAJ29" s="6"/>
      <c r="LAK29" s="6"/>
      <c r="LAL29" s="6"/>
      <c r="LAM29" s="6"/>
      <c r="LAN29" s="6"/>
      <c r="LAO29" s="6"/>
      <c r="LAP29" s="6"/>
      <c r="LAQ29" s="6"/>
      <c r="LAR29" s="6"/>
      <c r="LAS29" s="6"/>
      <c r="LAT29" s="6"/>
      <c r="LAU29" s="6"/>
      <c r="LAV29" s="6"/>
      <c r="LAW29" s="6"/>
      <c r="LAX29" s="6"/>
      <c r="LAY29" s="6"/>
      <c r="LAZ29" s="6"/>
      <c r="LBA29" s="6"/>
      <c r="LBB29" s="6"/>
      <c r="LBC29" s="6"/>
      <c r="LBD29" s="6"/>
      <c r="LBE29" s="6"/>
      <c r="LBF29" s="6"/>
      <c r="LBG29" s="6"/>
      <c r="LBH29" s="6"/>
      <c r="LBI29" s="6"/>
      <c r="LBJ29" s="6"/>
      <c r="LBK29" s="6"/>
      <c r="LBL29" s="6"/>
      <c r="LBM29" s="6"/>
      <c r="LBN29" s="6"/>
      <c r="LBO29" s="6"/>
      <c r="LBP29" s="6"/>
      <c r="LBQ29" s="6"/>
      <c r="LBR29" s="6"/>
      <c r="LBS29" s="6"/>
      <c r="LBT29" s="6"/>
      <c r="LBU29" s="6"/>
      <c r="LBV29" s="6"/>
      <c r="LBW29" s="6"/>
      <c r="LBX29" s="6"/>
      <c r="LBY29" s="6"/>
      <c r="LBZ29" s="6"/>
      <c r="LCA29" s="6"/>
      <c r="LCB29" s="6"/>
      <c r="LCC29" s="6"/>
      <c r="LCD29" s="6"/>
      <c r="LCE29" s="6"/>
      <c r="LCF29" s="6"/>
      <c r="LCG29" s="6"/>
      <c r="LCH29" s="6"/>
      <c r="LCI29" s="6"/>
      <c r="LCJ29" s="6"/>
      <c r="LCK29" s="6"/>
      <c r="LCL29" s="6"/>
      <c r="LCM29" s="6"/>
      <c r="LCN29" s="6"/>
      <c r="LCO29" s="6"/>
      <c r="LCP29" s="6"/>
      <c r="LCQ29" s="6"/>
      <c r="LCR29" s="6"/>
      <c r="LCS29" s="6"/>
      <c r="LCT29" s="6"/>
      <c r="LCU29" s="6"/>
      <c r="LCV29" s="6"/>
      <c r="LCW29" s="6"/>
      <c r="LCX29" s="6"/>
      <c r="LCY29" s="6"/>
      <c r="LCZ29" s="6"/>
      <c r="LDA29" s="6"/>
      <c r="LDB29" s="6"/>
      <c r="LDC29" s="6"/>
      <c r="LDD29" s="6"/>
      <c r="LDE29" s="6"/>
      <c r="LDF29" s="6"/>
      <c r="LDG29" s="6"/>
      <c r="LDH29" s="6"/>
      <c r="LDI29" s="6"/>
      <c r="LDJ29" s="6"/>
      <c r="LDK29" s="6"/>
      <c r="LDL29" s="6"/>
      <c r="LDM29" s="6"/>
      <c r="LDN29" s="6"/>
      <c r="LDO29" s="6"/>
      <c r="LDP29" s="6"/>
      <c r="LDQ29" s="6"/>
      <c r="LDR29" s="6"/>
      <c r="LDS29" s="6"/>
      <c r="LDT29" s="6"/>
      <c r="LDU29" s="6"/>
      <c r="LDV29" s="6"/>
      <c r="LDW29" s="6"/>
      <c r="LDX29" s="6"/>
      <c r="LDY29" s="6"/>
      <c r="LDZ29" s="6"/>
      <c r="LEA29" s="6"/>
      <c r="LEB29" s="6"/>
      <c r="LEC29" s="6"/>
      <c r="LED29" s="6"/>
      <c r="LEE29" s="6"/>
      <c r="LEF29" s="6"/>
      <c r="LEG29" s="6"/>
      <c r="LEH29" s="6"/>
      <c r="LEI29" s="6"/>
      <c r="LEJ29" s="6"/>
      <c r="LEK29" s="6"/>
      <c r="LEL29" s="6"/>
      <c r="LEM29" s="6"/>
      <c r="LEN29" s="6"/>
      <c r="LEO29" s="6"/>
      <c r="LEP29" s="6"/>
      <c r="LEQ29" s="6"/>
      <c r="LER29" s="6"/>
      <c r="LES29" s="6"/>
      <c r="LET29" s="6"/>
      <c r="LEU29" s="6"/>
      <c r="LEV29" s="6"/>
      <c r="LEW29" s="6"/>
      <c r="LEX29" s="6"/>
      <c r="LEY29" s="6"/>
      <c r="LEZ29" s="6"/>
      <c r="LFA29" s="6"/>
      <c r="LFB29" s="6"/>
      <c r="LFC29" s="6"/>
      <c r="LFD29" s="6"/>
      <c r="LFE29" s="6"/>
      <c r="LFF29" s="6"/>
      <c r="LFG29" s="6"/>
      <c r="LFH29" s="6"/>
      <c r="LFI29" s="6"/>
      <c r="LFJ29" s="6"/>
      <c r="LFK29" s="6"/>
      <c r="LFL29" s="6"/>
      <c r="LFM29" s="6"/>
      <c r="LFN29" s="6"/>
      <c r="LFO29" s="6"/>
      <c r="LFP29" s="6"/>
      <c r="LFQ29" s="6"/>
      <c r="LFR29" s="6"/>
      <c r="LFS29" s="6"/>
      <c r="LFT29" s="6"/>
      <c r="LFU29" s="6"/>
      <c r="LFV29" s="6"/>
      <c r="LFW29" s="6"/>
      <c r="LFX29" s="6"/>
      <c r="LFY29" s="6"/>
      <c r="LFZ29" s="6"/>
      <c r="LGA29" s="6"/>
      <c r="LGB29" s="6"/>
      <c r="LGC29" s="6"/>
      <c r="LGD29" s="6"/>
      <c r="LGE29" s="6"/>
      <c r="LGF29" s="6"/>
      <c r="LGG29" s="6"/>
      <c r="LGH29" s="6"/>
      <c r="LGI29" s="6"/>
      <c r="LGJ29" s="6"/>
      <c r="LGK29" s="6"/>
      <c r="LGL29" s="6"/>
      <c r="LGM29" s="6"/>
      <c r="LGN29" s="6"/>
      <c r="LGO29" s="6"/>
      <c r="LGP29" s="6"/>
      <c r="LGQ29" s="6"/>
      <c r="LGR29" s="6"/>
      <c r="LGS29" s="6"/>
      <c r="LGT29" s="6"/>
      <c r="LGU29" s="6"/>
      <c r="LGV29" s="6"/>
      <c r="LGW29" s="6"/>
      <c r="LGX29" s="6"/>
      <c r="LGY29" s="6"/>
      <c r="LGZ29" s="6"/>
      <c r="LHA29" s="6"/>
      <c r="LHB29" s="6"/>
      <c r="LHC29" s="6"/>
      <c r="LHD29" s="6"/>
      <c r="LHE29" s="6"/>
      <c r="LHF29" s="6"/>
      <c r="LHG29" s="6"/>
      <c r="LHH29" s="6"/>
      <c r="LHI29" s="6"/>
      <c r="LHJ29" s="6"/>
      <c r="LHK29" s="6"/>
      <c r="LHL29" s="6"/>
      <c r="LHM29" s="6"/>
      <c r="LHN29" s="6"/>
      <c r="LHO29" s="6"/>
      <c r="LHP29" s="6"/>
      <c r="LHQ29" s="6"/>
      <c r="LHR29" s="6"/>
      <c r="LHS29" s="6"/>
      <c r="LHT29" s="6"/>
      <c r="LHU29" s="6"/>
      <c r="LHV29" s="6"/>
      <c r="LHW29" s="6"/>
      <c r="LHX29" s="6"/>
      <c r="LHY29" s="6"/>
      <c r="LHZ29" s="6"/>
      <c r="LIA29" s="6"/>
      <c r="LIB29" s="6"/>
      <c r="LIC29" s="6"/>
      <c r="LID29" s="6"/>
      <c r="LIE29" s="6"/>
      <c r="LIF29" s="6"/>
      <c r="LIG29" s="6"/>
      <c r="LIH29" s="6"/>
      <c r="LII29" s="6"/>
      <c r="LIJ29" s="6"/>
      <c r="LIK29" s="6"/>
      <c r="LIL29" s="6"/>
      <c r="LIM29" s="6"/>
      <c r="LIN29" s="6"/>
      <c r="LIO29" s="6"/>
      <c r="LIP29" s="6"/>
      <c r="LIQ29" s="6"/>
      <c r="LIR29" s="6"/>
      <c r="LIS29" s="6"/>
      <c r="LIT29" s="6"/>
      <c r="LIU29" s="6"/>
      <c r="LIV29" s="6"/>
      <c r="LIW29" s="6"/>
      <c r="LIX29" s="6"/>
      <c r="LIY29" s="6"/>
      <c r="LIZ29" s="6"/>
      <c r="LJA29" s="6"/>
      <c r="LJB29" s="6"/>
      <c r="LJC29" s="6"/>
      <c r="LJD29" s="6"/>
      <c r="LJE29" s="6"/>
      <c r="LJF29" s="6"/>
      <c r="LJG29" s="6"/>
      <c r="LJH29" s="6"/>
      <c r="LJI29" s="6"/>
      <c r="LJJ29" s="6"/>
      <c r="LJK29" s="6"/>
      <c r="LJL29" s="6"/>
      <c r="LJM29" s="6"/>
      <c r="LJN29" s="6"/>
      <c r="LJO29" s="6"/>
      <c r="LJP29" s="6"/>
      <c r="LJQ29" s="6"/>
      <c r="LJR29" s="6"/>
      <c r="LJS29" s="6"/>
      <c r="LJT29" s="6"/>
      <c r="LJU29" s="6"/>
      <c r="LJV29" s="6"/>
      <c r="LJW29" s="6"/>
      <c r="LJX29" s="6"/>
      <c r="LJY29" s="6"/>
      <c r="LJZ29" s="6"/>
      <c r="LKA29" s="6"/>
      <c r="LKB29" s="6"/>
      <c r="LKC29" s="6"/>
      <c r="LKD29" s="6"/>
      <c r="LKE29" s="6"/>
      <c r="LKF29" s="6"/>
      <c r="LKG29" s="6"/>
      <c r="LKH29" s="6"/>
      <c r="LKI29" s="6"/>
      <c r="LKJ29" s="6"/>
      <c r="LKK29" s="6"/>
      <c r="LKL29" s="6"/>
      <c r="LKM29" s="6"/>
      <c r="LKN29" s="6"/>
      <c r="LKO29" s="6"/>
      <c r="LKP29" s="6"/>
      <c r="LKQ29" s="6"/>
      <c r="LKR29" s="6"/>
      <c r="LKS29" s="6"/>
      <c r="LKT29" s="6"/>
      <c r="LKU29" s="6"/>
      <c r="LKV29" s="6"/>
      <c r="LKW29" s="6"/>
      <c r="LKX29" s="6"/>
      <c r="LKY29" s="6"/>
      <c r="LKZ29" s="6"/>
      <c r="LLA29" s="6"/>
      <c r="LLB29" s="6"/>
      <c r="LLC29" s="6"/>
      <c r="LLD29" s="6"/>
      <c r="LLE29" s="6"/>
      <c r="LLF29" s="6"/>
      <c r="LLG29" s="6"/>
      <c r="LLH29" s="6"/>
      <c r="LLI29" s="6"/>
      <c r="LLJ29" s="6"/>
      <c r="LLK29" s="6"/>
      <c r="LLL29" s="6"/>
      <c r="LLM29" s="6"/>
      <c r="LLN29" s="6"/>
      <c r="LLO29" s="6"/>
      <c r="LLP29" s="6"/>
      <c r="LLQ29" s="6"/>
      <c r="LLR29" s="6"/>
      <c r="LLS29" s="6"/>
      <c r="LLT29" s="6"/>
      <c r="LLU29" s="6"/>
      <c r="LLV29" s="6"/>
      <c r="LLW29" s="6"/>
      <c r="LLX29" s="6"/>
      <c r="LLY29" s="6"/>
      <c r="LLZ29" s="6"/>
      <c r="LMA29" s="6"/>
      <c r="LMB29" s="6"/>
      <c r="LMC29" s="6"/>
      <c r="LMD29" s="6"/>
      <c r="LME29" s="6"/>
      <c r="LMF29" s="6"/>
      <c r="LMG29" s="6"/>
      <c r="LMH29" s="6"/>
      <c r="LMI29" s="6"/>
      <c r="LMJ29" s="6"/>
      <c r="LMK29" s="6"/>
      <c r="LML29" s="6"/>
      <c r="LMM29" s="6"/>
      <c r="LMN29" s="6"/>
      <c r="LMO29" s="6"/>
      <c r="LMP29" s="6"/>
      <c r="LMQ29" s="6"/>
      <c r="LMR29" s="6"/>
      <c r="LMS29" s="6"/>
      <c r="LMT29" s="6"/>
      <c r="LMU29" s="6"/>
      <c r="LMV29" s="6"/>
      <c r="LMW29" s="6"/>
      <c r="LMX29" s="6"/>
      <c r="LMY29" s="6"/>
      <c r="LMZ29" s="6"/>
      <c r="LNA29" s="6"/>
      <c r="LNB29" s="6"/>
      <c r="LNC29" s="6"/>
      <c r="LND29" s="6"/>
      <c r="LNE29" s="6"/>
      <c r="LNF29" s="6"/>
      <c r="LNG29" s="6"/>
      <c r="LNH29" s="6"/>
      <c r="LNI29" s="6"/>
      <c r="LNJ29" s="6"/>
      <c r="LNK29" s="6"/>
      <c r="LNL29" s="6"/>
      <c r="LNM29" s="6"/>
      <c r="LNN29" s="6"/>
      <c r="LNO29" s="6"/>
      <c r="LNP29" s="6"/>
      <c r="LNQ29" s="6"/>
      <c r="LNR29" s="6"/>
      <c r="LNS29" s="6"/>
      <c r="LNT29" s="6"/>
      <c r="LNU29" s="6"/>
      <c r="LNV29" s="6"/>
      <c r="LNW29" s="6"/>
      <c r="LNX29" s="6"/>
      <c r="LNY29" s="6"/>
      <c r="LNZ29" s="6"/>
      <c r="LOA29" s="6"/>
      <c r="LOB29" s="6"/>
      <c r="LOC29" s="6"/>
      <c r="LOD29" s="6"/>
      <c r="LOE29" s="6"/>
      <c r="LOF29" s="6"/>
      <c r="LOG29" s="6"/>
      <c r="LOH29" s="6"/>
      <c r="LOI29" s="6"/>
      <c r="LOJ29" s="6"/>
      <c r="LOK29" s="6"/>
      <c r="LOL29" s="6"/>
      <c r="LOM29" s="6"/>
      <c r="LON29" s="6"/>
      <c r="LOO29" s="6"/>
      <c r="LOP29" s="6"/>
      <c r="LOQ29" s="6"/>
      <c r="LOR29" s="6"/>
      <c r="LOS29" s="6"/>
      <c r="LOT29" s="6"/>
      <c r="LOU29" s="6"/>
      <c r="LOV29" s="6"/>
      <c r="LOW29" s="6"/>
      <c r="LOX29" s="6"/>
      <c r="LOY29" s="6"/>
      <c r="LOZ29" s="6"/>
      <c r="LPA29" s="6"/>
      <c r="LPB29" s="6"/>
      <c r="LPC29" s="6"/>
      <c r="LPD29" s="6"/>
      <c r="LPE29" s="6"/>
      <c r="LPF29" s="6"/>
      <c r="LPG29" s="6"/>
      <c r="LPH29" s="6"/>
      <c r="LPI29" s="6"/>
      <c r="LPJ29" s="6"/>
      <c r="LPK29" s="6"/>
      <c r="LPL29" s="6"/>
      <c r="LPM29" s="6"/>
      <c r="LPN29" s="6"/>
      <c r="LPO29" s="6"/>
      <c r="LPP29" s="6"/>
      <c r="LPQ29" s="6"/>
      <c r="LPR29" s="6"/>
      <c r="LPS29" s="6"/>
      <c r="LPT29" s="6"/>
      <c r="LPU29" s="6"/>
      <c r="LPV29" s="6"/>
      <c r="LPW29" s="6"/>
      <c r="LPX29" s="6"/>
      <c r="LPY29" s="6"/>
      <c r="LPZ29" s="6"/>
      <c r="LQA29" s="6"/>
      <c r="LQB29" s="6"/>
      <c r="LQC29" s="6"/>
      <c r="LQD29" s="6"/>
      <c r="LQE29" s="6"/>
      <c r="LQF29" s="6"/>
      <c r="LQG29" s="6"/>
      <c r="LQH29" s="6"/>
      <c r="LQI29" s="6"/>
      <c r="LQJ29" s="6"/>
      <c r="LQK29" s="6"/>
      <c r="LQL29" s="6"/>
      <c r="LQM29" s="6"/>
      <c r="LQN29" s="6"/>
      <c r="LQO29" s="6"/>
      <c r="LQP29" s="6"/>
      <c r="LQQ29" s="6"/>
      <c r="LQR29" s="6"/>
      <c r="LQS29" s="6"/>
      <c r="LQT29" s="6"/>
      <c r="LQU29" s="6"/>
      <c r="LQV29" s="6"/>
      <c r="LQW29" s="6"/>
      <c r="LQX29" s="6"/>
      <c r="LQY29" s="6"/>
      <c r="LQZ29" s="6"/>
      <c r="LRA29" s="6"/>
      <c r="LRB29" s="6"/>
      <c r="LRC29" s="6"/>
      <c r="LRD29" s="6"/>
      <c r="LRE29" s="6"/>
      <c r="LRF29" s="6"/>
      <c r="LRG29" s="6"/>
      <c r="LRH29" s="6"/>
      <c r="LRI29" s="6"/>
      <c r="LRJ29" s="6"/>
      <c r="LRK29" s="6"/>
      <c r="LRL29" s="6"/>
      <c r="LRM29" s="6"/>
      <c r="LRN29" s="6"/>
      <c r="LRO29" s="6"/>
      <c r="LRP29" s="6"/>
      <c r="LRQ29" s="6"/>
      <c r="LRR29" s="6"/>
      <c r="LRS29" s="6"/>
      <c r="LRT29" s="6"/>
      <c r="LRU29" s="6"/>
      <c r="LRV29" s="6"/>
      <c r="LRW29" s="6"/>
      <c r="LRX29" s="6"/>
      <c r="LRY29" s="6"/>
      <c r="LRZ29" s="6"/>
      <c r="LSA29" s="6"/>
      <c r="LSB29" s="6"/>
      <c r="LSC29" s="6"/>
      <c r="LSD29" s="6"/>
      <c r="LSE29" s="6"/>
      <c r="LSF29" s="6"/>
      <c r="LSG29" s="6"/>
      <c r="LSH29" s="6"/>
      <c r="LSI29" s="6"/>
      <c r="LSJ29" s="6"/>
      <c r="LSK29" s="6"/>
      <c r="LSL29" s="6"/>
      <c r="LSM29" s="6"/>
      <c r="LSN29" s="6"/>
      <c r="LSO29" s="6"/>
      <c r="LSP29" s="6"/>
      <c r="LSQ29" s="6"/>
      <c r="LSR29" s="6"/>
      <c r="LSS29" s="6"/>
      <c r="LST29" s="6"/>
      <c r="LSU29" s="6"/>
      <c r="LSV29" s="6"/>
      <c r="LSW29" s="6"/>
      <c r="LSX29" s="6"/>
      <c r="LSY29" s="6"/>
      <c r="LSZ29" s="6"/>
      <c r="LTA29" s="6"/>
      <c r="LTB29" s="6"/>
      <c r="LTC29" s="6"/>
      <c r="LTD29" s="6"/>
      <c r="LTE29" s="6"/>
      <c r="LTF29" s="6"/>
      <c r="LTG29" s="6"/>
      <c r="LTH29" s="6"/>
      <c r="LTI29" s="6"/>
      <c r="LTJ29" s="6"/>
      <c r="LTK29" s="6"/>
      <c r="LTL29" s="6"/>
      <c r="LTM29" s="6"/>
      <c r="LTN29" s="6"/>
      <c r="LTO29" s="6"/>
      <c r="LTP29" s="6"/>
      <c r="LTQ29" s="6"/>
      <c r="LTR29" s="6"/>
      <c r="LTS29" s="6"/>
      <c r="LTT29" s="6"/>
      <c r="LTU29" s="6"/>
      <c r="LTV29" s="6"/>
      <c r="LTW29" s="6"/>
      <c r="LTX29" s="6"/>
      <c r="LTY29" s="6"/>
      <c r="LTZ29" s="6"/>
      <c r="LUA29" s="6"/>
      <c r="LUB29" s="6"/>
      <c r="LUC29" s="6"/>
      <c r="LUD29" s="6"/>
      <c r="LUE29" s="6"/>
      <c r="LUF29" s="6"/>
      <c r="LUG29" s="6"/>
      <c r="LUH29" s="6"/>
      <c r="LUI29" s="6"/>
      <c r="LUJ29" s="6"/>
      <c r="LUK29" s="6"/>
      <c r="LUL29" s="6"/>
      <c r="LUM29" s="6"/>
      <c r="LUN29" s="6"/>
      <c r="LUO29" s="6"/>
      <c r="LUP29" s="6"/>
      <c r="LUQ29" s="6"/>
      <c r="LUR29" s="6"/>
      <c r="LUS29" s="6"/>
      <c r="LUT29" s="6"/>
      <c r="LUU29" s="6"/>
      <c r="LUV29" s="6"/>
      <c r="LUW29" s="6"/>
      <c r="LUX29" s="6"/>
      <c r="LUY29" s="6"/>
      <c r="LUZ29" s="6"/>
      <c r="LVA29" s="6"/>
      <c r="LVB29" s="6"/>
      <c r="LVC29" s="6"/>
      <c r="LVD29" s="6"/>
      <c r="LVE29" s="6"/>
      <c r="LVF29" s="6"/>
      <c r="LVG29" s="6"/>
      <c r="LVH29" s="6"/>
      <c r="LVI29" s="6"/>
      <c r="LVJ29" s="6"/>
      <c r="LVK29" s="6"/>
      <c r="LVL29" s="6"/>
      <c r="LVM29" s="6"/>
      <c r="LVN29" s="6"/>
      <c r="LVO29" s="6"/>
      <c r="LVP29" s="6"/>
      <c r="LVQ29" s="6"/>
      <c r="LVR29" s="6"/>
      <c r="LVS29" s="6"/>
      <c r="LVT29" s="6"/>
      <c r="LVU29" s="6"/>
      <c r="LVV29" s="6"/>
      <c r="LVW29" s="6"/>
      <c r="LVX29" s="6"/>
      <c r="LVY29" s="6"/>
      <c r="LVZ29" s="6"/>
      <c r="LWA29" s="6"/>
      <c r="LWB29" s="6"/>
      <c r="LWC29" s="6"/>
      <c r="LWD29" s="6"/>
      <c r="LWE29" s="6"/>
      <c r="LWF29" s="6"/>
      <c r="LWG29" s="6"/>
      <c r="LWH29" s="6"/>
      <c r="LWI29" s="6"/>
      <c r="LWJ29" s="6"/>
      <c r="LWK29" s="6"/>
      <c r="LWL29" s="6"/>
      <c r="LWM29" s="6"/>
      <c r="LWN29" s="6"/>
      <c r="LWO29" s="6"/>
      <c r="LWP29" s="6"/>
      <c r="LWQ29" s="6"/>
      <c r="LWR29" s="6"/>
      <c r="LWS29" s="6"/>
      <c r="LWT29" s="6"/>
      <c r="LWU29" s="6"/>
      <c r="LWV29" s="6"/>
      <c r="LWW29" s="6"/>
      <c r="LWX29" s="6"/>
      <c r="LWY29" s="6"/>
      <c r="LWZ29" s="6"/>
      <c r="LXA29" s="6"/>
      <c r="LXB29" s="6"/>
      <c r="LXC29" s="6"/>
      <c r="LXD29" s="6"/>
      <c r="LXE29" s="6"/>
      <c r="LXF29" s="6"/>
      <c r="LXG29" s="6"/>
      <c r="LXH29" s="6"/>
      <c r="LXI29" s="6"/>
      <c r="LXJ29" s="6"/>
      <c r="LXK29" s="6"/>
      <c r="LXL29" s="6"/>
      <c r="LXM29" s="6"/>
      <c r="LXN29" s="6"/>
      <c r="LXO29" s="6"/>
      <c r="LXP29" s="6"/>
      <c r="LXQ29" s="6"/>
      <c r="LXR29" s="6"/>
      <c r="LXS29" s="6"/>
      <c r="LXT29" s="6"/>
      <c r="LXU29" s="6"/>
      <c r="LXV29" s="6"/>
      <c r="LXW29" s="6"/>
      <c r="LXX29" s="6"/>
      <c r="LXY29" s="6"/>
      <c r="LXZ29" s="6"/>
      <c r="LYA29" s="6"/>
      <c r="LYB29" s="6"/>
      <c r="LYC29" s="6"/>
      <c r="LYD29" s="6"/>
      <c r="LYE29" s="6"/>
      <c r="LYF29" s="6"/>
      <c r="LYG29" s="6"/>
      <c r="LYH29" s="6"/>
      <c r="LYI29" s="6"/>
      <c r="LYJ29" s="6"/>
      <c r="LYK29" s="6"/>
      <c r="LYL29" s="6"/>
      <c r="LYM29" s="6"/>
      <c r="LYN29" s="6"/>
      <c r="LYO29" s="6"/>
      <c r="LYP29" s="6"/>
      <c r="LYQ29" s="6"/>
      <c r="LYR29" s="6"/>
      <c r="LYS29" s="6"/>
      <c r="LYT29" s="6"/>
      <c r="LYU29" s="6"/>
      <c r="LYV29" s="6"/>
      <c r="LYW29" s="6"/>
      <c r="LYX29" s="6"/>
      <c r="LYY29" s="6"/>
      <c r="LYZ29" s="6"/>
      <c r="LZA29" s="6"/>
      <c r="LZB29" s="6"/>
      <c r="LZC29" s="6"/>
      <c r="LZD29" s="6"/>
      <c r="LZE29" s="6"/>
      <c r="LZF29" s="6"/>
      <c r="LZG29" s="6"/>
      <c r="LZH29" s="6"/>
      <c r="LZI29" s="6"/>
      <c r="LZJ29" s="6"/>
      <c r="LZK29" s="6"/>
      <c r="LZL29" s="6"/>
      <c r="LZM29" s="6"/>
      <c r="LZN29" s="6"/>
      <c r="LZO29" s="6"/>
      <c r="LZP29" s="6"/>
      <c r="LZQ29" s="6"/>
      <c r="LZR29" s="6"/>
      <c r="LZS29" s="6"/>
      <c r="LZT29" s="6"/>
      <c r="LZU29" s="6"/>
      <c r="LZV29" s="6"/>
      <c r="LZW29" s="6"/>
      <c r="LZX29" s="6"/>
      <c r="LZY29" s="6"/>
      <c r="LZZ29" s="6"/>
      <c r="MAA29" s="6"/>
      <c r="MAB29" s="6"/>
      <c r="MAC29" s="6"/>
      <c r="MAD29" s="6"/>
      <c r="MAE29" s="6"/>
      <c r="MAF29" s="6"/>
      <c r="MAG29" s="6"/>
      <c r="MAH29" s="6"/>
      <c r="MAI29" s="6"/>
      <c r="MAJ29" s="6"/>
      <c r="MAK29" s="6"/>
      <c r="MAL29" s="6"/>
      <c r="MAM29" s="6"/>
      <c r="MAN29" s="6"/>
      <c r="MAO29" s="6"/>
      <c r="MAP29" s="6"/>
      <c r="MAQ29" s="6"/>
      <c r="MAR29" s="6"/>
      <c r="MAS29" s="6"/>
      <c r="MAT29" s="6"/>
      <c r="MAU29" s="6"/>
      <c r="MAV29" s="6"/>
      <c r="MAW29" s="6"/>
      <c r="MAX29" s="6"/>
      <c r="MAY29" s="6"/>
      <c r="MAZ29" s="6"/>
      <c r="MBA29" s="6"/>
      <c r="MBB29" s="6"/>
      <c r="MBC29" s="6"/>
      <c r="MBD29" s="6"/>
      <c r="MBE29" s="6"/>
      <c r="MBF29" s="6"/>
      <c r="MBG29" s="6"/>
      <c r="MBH29" s="6"/>
      <c r="MBI29" s="6"/>
      <c r="MBJ29" s="6"/>
      <c r="MBK29" s="6"/>
      <c r="MBL29" s="6"/>
      <c r="MBM29" s="6"/>
      <c r="MBN29" s="6"/>
      <c r="MBO29" s="6"/>
      <c r="MBP29" s="6"/>
      <c r="MBQ29" s="6"/>
      <c r="MBR29" s="6"/>
      <c r="MBS29" s="6"/>
      <c r="MBT29" s="6"/>
      <c r="MBU29" s="6"/>
      <c r="MBV29" s="6"/>
      <c r="MBW29" s="6"/>
      <c r="MBX29" s="6"/>
      <c r="MBY29" s="6"/>
      <c r="MBZ29" s="6"/>
      <c r="MCA29" s="6"/>
      <c r="MCB29" s="6"/>
      <c r="MCC29" s="6"/>
      <c r="MCD29" s="6"/>
      <c r="MCE29" s="6"/>
      <c r="MCF29" s="6"/>
      <c r="MCG29" s="6"/>
      <c r="MCH29" s="6"/>
      <c r="MCI29" s="6"/>
      <c r="MCJ29" s="6"/>
      <c r="MCK29" s="6"/>
      <c r="MCL29" s="6"/>
      <c r="MCM29" s="6"/>
      <c r="MCN29" s="6"/>
      <c r="MCO29" s="6"/>
      <c r="MCP29" s="6"/>
      <c r="MCQ29" s="6"/>
      <c r="MCR29" s="6"/>
      <c r="MCS29" s="6"/>
      <c r="MCT29" s="6"/>
      <c r="MCU29" s="6"/>
      <c r="MCV29" s="6"/>
      <c r="MCW29" s="6"/>
      <c r="MCX29" s="6"/>
      <c r="MCY29" s="6"/>
      <c r="MCZ29" s="6"/>
      <c r="MDA29" s="6"/>
      <c r="MDB29" s="6"/>
      <c r="MDC29" s="6"/>
      <c r="MDD29" s="6"/>
      <c r="MDE29" s="6"/>
      <c r="MDF29" s="6"/>
      <c r="MDG29" s="6"/>
      <c r="MDH29" s="6"/>
      <c r="MDI29" s="6"/>
      <c r="MDJ29" s="6"/>
      <c r="MDK29" s="6"/>
      <c r="MDL29" s="6"/>
      <c r="MDM29" s="6"/>
      <c r="MDN29" s="6"/>
      <c r="MDO29" s="6"/>
      <c r="MDP29" s="6"/>
      <c r="MDQ29" s="6"/>
      <c r="MDR29" s="6"/>
      <c r="MDS29" s="6"/>
      <c r="MDT29" s="6"/>
      <c r="MDU29" s="6"/>
      <c r="MDV29" s="6"/>
      <c r="MDW29" s="6"/>
      <c r="MDX29" s="6"/>
      <c r="MDY29" s="6"/>
      <c r="MDZ29" s="6"/>
      <c r="MEA29" s="6"/>
      <c r="MEB29" s="6"/>
      <c r="MEC29" s="6"/>
      <c r="MED29" s="6"/>
      <c r="MEE29" s="6"/>
      <c r="MEF29" s="6"/>
      <c r="MEG29" s="6"/>
      <c r="MEH29" s="6"/>
      <c r="MEI29" s="6"/>
      <c r="MEJ29" s="6"/>
      <c r="MEK29" s="6"/>
      <c r="MEL29" s="6"/>
      <c r="MEM29" s="6"/>
      <c r="MEN29" s="6"/>
      <c r="MEO29" s="6"/>
      <c r="MEP29" s="6"/>
      <c r="MEQ29" s="6"/>
      <c r="MER29" s="6"/>
      <c r="MES29" s="6"/>
      <c r="MET29" s="6"/>
      <c r="MEU29" s="6"/>
      <c r="MEV29" s="6"/>
      <c r="MEW29" s="6"/>
      <c r="MEX29" s="6"/>
      <c r="MEY29" s="6"/>
      <c r="MEZ29" s="6"/>
      <c r="MFA29" s="6"/>
      <c r="MFB29" s="6"/>
      <c r="MFC29" s="6"/>
      <c r="MFD29" s="6"/>
      <c r="MFE29" s="6"/>
      <c r="MFF29" s="6"/>
      <c r="MFG29" s="6"/>
      <c r="MFH29" s="6"/>
      <c r="MFI29" s="6"/>
      <c r="MFJ29" s="6"/>
      <c r="MFK29" s="6"/>
      <c r="MFL29" s="6"/>
      <c r="MFM29" s="6"/>
      <c r="MFN29" s="6"/>
      <c r="MFO29" s="6"/>
      <c r="MFP29" s="6"/>
      <c r="MFQ29" s="6"/>
      <c r="MFR29" s="6"/>
      <c r="MFS29" s="6"/>
      <c r="MFT29" s="6"/>
      <c r="MFU29" s="6"/>
      <c r="MFV29" s="6"/>
      <c r="MFW29" s="6"/>
      <c r="MFX29" s="6"/>
      <c r="MFY29" s="6"/>
      <c r="MFZ29" s="6"/>
      <c r="MGA29" s="6"/>
      <c r="MGB29" s="6"/>
      <c r="MGC29" s="6"/>
      <c r="MGD29" s="6"/>
      <c r="MGE29" s="6"/>
      <c r="MGF29" s="6"/>
      <c r="MGG29" s="6"/>
      <c r="MGH29" s="6"/>
      <c r="MGI29" s="6"/>
      <c r="MGJ29" s="6"/>
      <c r="MGK29" s="6"/>
      <c r="MGL29" s="6"/>
      <c r="MGM29" s="6"/>
      <c r="MGN29" s="6"/>
      <c r="MGO29" s="6"/>
      <c r="MGP29" s="6"/>
      <c r="MGQ29" s="6"/>
      <c r="MGR29" s="6"/>
      <c r="MGS29" s="6"/>
      <c r="MGT29" s="6"/>
      <c r="MGU29" s="6"/>
      <c r="MGV29" s="6"/>
      <c r="MGW29" s="6"/>
      <c r="MGX29" s="6"/>
      <c r="MGY29" s="6"/>
      <c r="MGZ29" s="6"/>
      <c r="MHA29" s="6"/>
      <c r="MHB29" s="6"/>
      <c r="MHC29" s="6"/>
      <c r="MHD29" s="6"/>
      <c r="MHE29" s="6"/>
      <c r="MHF29" s="6"/>
      <c r="MHG29" s="6"/>
      <c r="MHH29" s="6"/>
      <c r="MHI29" s="6"/>
      <c r="MHJ29" s="6"/>
      <c r="MHK29" s="6"/>
      <c r="MHL29" s="6"/>
      <c r="MHM29" s="6"/>
      <c r="MHN29" s="6"/>
      <c r="MHO29" s="6"/>
      <c r="MHP29" s="6"/>
      <c r="MHQ29" s="6"/>
      <c r="MHR29" s="6"/>
      <c r="MHS29" s="6"/>
      <c r="MHT29" s="6"/>
      <c r="MHU29" s="6"/>
      <c r="MHV29" s="6"/>
      <c r="MHW29" s="6"/>
      <c r="MHX29" s="6"/>
      <c r="MHY29" s="6"/>
      <c r="MHZ29" s="6"/>
      <c r="MIA29" s="6"/>
      <c r="MIB29" s="6"/>
      <c r="MIC29" s="6"/>
      <c r="MID29" s="6"/>
      <c r="MIE29" s="6"/>
      <c r="MIF29" s="6"/>
      <c r="MIG29" s="6"/>
      <c r="MIH29" s="6"/>
      <c r="MII29" s="6"/>
      <c r="MIJ29" s="6"/>
      <c r="MIK29" s="6"/>
      <c r="MIL29" s="6"/>
      <c r="MIM29" s="6"/>
      <c r="MIN29" s="6"/>
      <c r="MIO29" s="6"/>
      <c r="MIP29" s="6"/>
      <c r="MIQ29" s="6"/>
      <c r="MIR29" s="6"/>
      <c r="MIS29" s="6"/>
      <c r="MIT29" s="6"/>
      <c r="MIU29" s="6"/>
      <c r="MIV29" s="6"/>
      <c r="MIW29" s="6"/>
      <c r="MIX29" s="6"/>
      <c r="MIY29" s="6"/>
      <c r="MIZ29" s="6"/>
      <c r="MJA29" s="6"/>
      <c r="MJB29" s="6"/>
      <c r="MJC29" s="6"/>
      <c r="MJD29" s="6"/>
      <c r="MJE29" s="6"/>
      <c r="MJF29" s="6"/>
      <c r="MJG29" s="6"/>
      <c r="MJH29" s="6"/>
      <c r="MJI29" s="6"/>
      <c r="MJJ29" s="6"/>
      <c r="MJK29" s="6"/>
      <c r="MJL29" s="6"/>
      <c r="MJM29" s="6"/>
      <c r="MJN29" s="6"/>
      <c r="MJO29" s="6"/>
      <c r="MJP29" s="6"/>
      <c r="MJQ29" s="6"/>
      <c r="MJR29" s="6"/>
      <c r="MJS29" s="6"/>
      <c r="MJT29" s="6"/>
      <c r="MJU29" s="6"/>
      <c r="MJV29" s="6"/>
      <c r="MJW29" s="6"/>
      <c r="MJX29" s="6"/>
      <c r="MJY29" s="6"/>
      <c r="MJZ29" s="6"/>
      <c r="MKA29" s="6"/>
      <c r="MKB29" s="6"/>
      <c r="MKC29" s="6"/>
      <c r="MKD29" s="6"/>
      <c r="MKE29" s="6"/>
      <c r="MKF29" s="6"/>
      <c r="MKG29" s="6"/>
      <c r="MKH29" s="6"/>
      <c r="MKI29" s="6"/>
      <c r="MKJ29" s="6"/>
      <c r="MKK29" s="6"/>
      <c r="MKL29" s="6"/>
      <c r="MKM29" s="6"/>
      <c r="MKN29" s="6"/>
      <c r="MKO29" s="6"/>
      <c r="MKP29" s="6"/>
      <c r="MKQ29" s="6"/>
      <c r="MKR29" s="6"/>
      <c r="MKS29" s="6"/>
      <c r="MKT29" s="6"/>
      <c r="MKU29" s="6"/>
      <c r="MKV29" s="6"/>
      <c r="MKW29" s="6"/>
      <c r="MKX29" s="6"/>
      <c r="MKY29" s="6"/>
      <c r="MKZ29" s="6"/>
      <c r="MLA29" s="6"/>
      <c r="MLB29" s="6"/>
      <c r="MLC29" s="6"/>
      <c r="MLD29" s="6"/>
      <c r="MLE29" s="6"/>
      <c r="MLF29" s="6"/>
      <c r="MLG29" s="6"/>
      <c r="MLH29" s="6"/>
      <c r="MLI29" s="6"/>
      <c r="MLJ29" s="6"/>
      <c r="MLK29" s="6"/>
      <c r="MLL29" s="6"/>
      <c r="MLM29" s="6"/>
      <c r="MLN29" s="6"/>
      <c r="MLO29" s="6"/>
      <c r="MLP29" s="6"/>
      <c r="MLQ29" s="6"/>
      <c r="MLR29" s="6"/>
      <c r="MLS29" s="6"/>
      <c r="MLT29" s="6"/>
      <c r="MLU29" s="6"/>
      <c r="MLV29" s="6"/>
      <c r="MLW29" s="6"/>
      <c r="MLX29" s="6"/>
      <c r="MLY29" s="6"/>
      <c r="MLZ29" s="6"/>
      <c r="MMA29" s="6"/>
      <c r="MMB29" s="6"/>
      <c r="MMC29" s="6"/>
      <c r="MMD29" s="6"/>
      <c r="MME29" s="6"/>
      <c r="MMF29" s="6"/>
      <c r="MMG29" s="6"/>
      <c r="MMH29" s="6"/>
      <c r="MMI29" s="6"/>
      <c r="MMJ29" s="6"/>
      <c r="MMK29" s="6"/>
      <c r="MML29" s="6"/>
      <c r="MMM29" s="6"/>
      <c r="MMN29" s="6"/>
      <c r="MMO29" s="6"/>
      <c r="MMP29" s="6"/>
      <c r="MMQ29" s="6"/>
      <c r="MMR29" s="6"/>
      <c r="MMS29" s="6"/>
      <c r="MMT29" s="6"/>
      <c r="MMU29" s="6"/>
      <c r="MMV29" s="6"/>
      <c r="MMW29" s="6"/>
      <c r="MMX29" s="6"/>
      <c r="MMY29" s="6"/>
      <c r="MMZ29" s="6"/>
      <c r="MNA29" s="6"/>
      <c r="MNB29" s="6"/>
      <c r="MNC29" s="6"/>
      <c r="MND29" s="6"/>
      <c r="MNE29" s="6"/>
      <c r="MNF29" s="6"/>
      <c r="MNG29" s="6"/>
      <c r="MNH29" s="6"/>
      <c r="MNI29" s="6"/>
      <c r="MNJ29" s="6"/>
      <c r="MNK29" s="6"/>
      <c r="MNL29" s="6"/>
      <c r="MNM29" s="6"/>
      <c r="MNN29" s="6"/>
      <c r="MNO29" s="6"/>
      <c r="MNP29" s="6"/>
      <c r="MNQ29" s="6"/>
      <c r="MNR29" s="6"/>
      <c r="MNS29" s="6"/>
      <c r="MNT29" s="6"/>
      <c r="MNU29" s="6"/>
      <c r="MNV29" s="6"/>
      <c r="MNW29" s="6"/>
      <c r="MNX29" s="6"/>
      <c r="MNY29" s="6"/>
      <c r="MNZ29" s="6"/>
      <c r="MOA29" s="6"/>
      <c r="MOB29" s="6"/>
      <c r="MOC29" s="6"/>
      <c r="MOD29" s="6"/>
      <c r="MOE29" s="6"/>
      <c r="MOF29" s="6"/>
      <c r="MOG29" s="6"/>
      <c r="MOH29" s="6"/>
      <c r="MOI29" s="6"/>
      <c r="MOJ29" s="6"/>
      <c r="MOK29" s="6"/>
      <c r="MOL29" s="6"/>
      <c r="MOM29" s="6"/>
      <c r="MON29" s="6"/>
      <c r="MOO29" s="6"/>
      <c r="MOP29" s="6"/>
      <c r="MOQ29" s="6"/>
      <c r="MOR29" s="6"/>
      <c r="MOS29" s="6"/>
      <c r="MOT29" s="6"/>
      <c r="MOU29" s="6"/>
      <c r="MOV29" s="6"/>
      <c r="MOW29" s="6"/>
      <c r="MOX29" s="6"/>
      <c r="MOY29" s="6"/>
      <c r="MOZ29" s="6"/>
      <c r="MPA29" s="6"/>
      <c r="MPB29" s="6"/>
      <c r="MPC29" s="6"/>
      <c r="MPD29" s="6"/>
      <c r="MPE29" s="6"/>
      <c r="MPF29" s="6"/>
      <c r="MPG29" s="6"/>
      <c r="MPH29" s="6"/>
      <c r="MPI29" s="6"/>
      <c r="MPJ29" s="6"/>
      <c r="MPK29" s="6"/>
      <c r="MPL29" s="6"/>
      <c r="MPM29" s="6"/>
      <c r="MPN29" s="6"/>
      <c r="MPO29" s="6"/>
      <c r="MPP29" s="6"/>
      <c r="MPQ29" s="6"/>
      <c r="MPR29" s="6"/>
      <c r="MPS29" s="6"/>
      <c r="MPT29" s="6"/>
      <c r="MPU29" s="6"/>
      <c r="MPV29" s="6"/>
      <c r="MPW29" s="6"/>
      <c r="MPX29" s="6"/>
      <c r="MPY29" s="6"/>
      <c r="MPZ29" s="6"/>
      <c r="MQA29" s="6"/>
      <c r="MQB29" s="6"/>
      <c r="MQC29" s="6"/>
      <c r="MQD29" s="6"/>
      <c r="MQE29" s="6"/>
      <c r="MQF29" s="6"/>
      <c r="MQG29" s="6"/>
      <c r="MQH29" s="6"/>
      <c r="MQI29" s="6"/>
      <c r="MQJ29" s="6"/>
      <c r="MQK29" s="6"/>
      <c r="MQL29" s="6"/>
      <c r="MQM29" s="6"/>
      <c r="MQN29" s="6"/>
      <c r="MQO29" s="6"/>
      <c r="MQP29" s="6"/>
      <c r="MQQ29" s="6"/>
      <c r="MQR29" s="6"/>
      <c r="MQS29" s="6"/>
      <c r="MQT29" s="6"/>
      <c r="MQU29" s="6"/>
      <c r="MQV29" s="6"/>
      <c r="MQW29" s="6"/>
      <c r="MQX29" s="6"/>
      <c r="MQY29" s="6"/>
      <c r="MQZ29" s="6"/>
      <c r="MRA29" s="6"/>
      <c r="MRB29" s="6"/>
      <c r="MRC29" s="6"/>
      <c r="MRD29" s="6"/>
      <c r="MRE29" s="6"/>
      <c r="MRF29" s="6"/>
      <c r="MRG29" s="6"/>
      <c r="MRH29" s="6"/>
      <c r="MRI29" s="6"/>
      <c r="MRJ29" s="6"/>
      <c r="MRK29" s="6"/>
      <c r="MRL29" s="6"/>
      <c r="MRM29" s="6"/>
      <c r="MRN29" s="6"/>
      <c r="MRO29" s="6"/>
      <c r="MRP29" s="6"/>
      <c r="MRQ29" s="6"/>
      <c r="MRR29" s="6"/>
      <c r="MRS29" s="6"/>
      <c r="MRT29" s="6"/>
      <c r="MRU29" s="6"/>
      <c r="MRV29" s="6"/>
      <c r="MRW29" s="6"/>
      <c r="MRX29" s="6"/>
      <c r="MRY29" s="6"/>
      <c r="MRZ29" s="6"/>
      <c r="MSA29" s="6"/>
      <c r="MSB29" s="6"/>
      <c r="MSC29" s="6"/>
      <c r="MSD29" s="6"/>
      <c r="MSE29" s="6"/>
      <c r="MSF29" s="6"/>
      <c r="MSG29" s="6"/>
      <c r="MSH29" s="6"/>
      <c r="MSI29" s="6"/>
      <c r="MSJ29" s="6"/>
      <c r="MSK29" s="6"/>
      <c r="MSL29" s="6"/>
      <c r="MSM29" s="6"/>
      <c r="MSN29" s="6"/>
      <c r="MSO29" s="6"/>
      <c r="MSP29" s="6"/>
      <c r="MSQ29" s="6"/>
      <c r="MSR29" s="6"/>
      <c r="MSS29" s="6"/>
      <c r="MST29" s="6"/>
      <c r="MSU29" s="6"/>
      <c r="MSV29" s="6"/>
      <c r="MSW29" s="6"/>
      <c r="MSX29" s="6"/>
      <c r="MSY29" s="6"/>
      <c r="MSZ29" s="6"/>
      <c r="MTA29" s="6"/>
      <c r="MTB29" s="6"/>
      <c r="MTC29" s="6"/>
      <c r="MTD29" s="6"/>
      <c r="MTE29" s="6"/>
      <c r="MTF29" s="6"/>
      <c r="MTG29" s="6"/>
      <c r="MTH29" s="6"/>
      <c r="MTI29" s="6"/>
      <c r="MTJ29" s="6"/>
      <c r="MTK29" s="6"/>
      <c r="MTL29" s="6"/>
      <c r="MTM29" s="6"/>
      <c r="MTN29" s="6"/>
      <c r="MTO29" s="6"/>
      <c r="MTP29" s="6"/>
      <c r="MTQ29" s="6"/>
      <c r="MTR29" s="6"/>
      <c r="MTS29" s="6"/>
      <c r="MTT29" s="6"/>
      <c r="MTU29" s="6"/>
      <c r="MTV29" s="6"/>
      <c r="MTW29" s="6"/>
      <c r="MTX29" s="6"/>
      <c r="MTY29" s="6"/>
      <c r="MTZ29" s="6"/>
      <c r="MUA29" s="6"/>
      <c r="MUB29" s="6"/>
      <c r="MUC29" s="6"/>
      <c r="MUD29" s="6"/>
      <c r="MUE29" s="6"/>
      <c r="MUF29" s="6"/>
      <c r="MUG29" s="6"/>
      <c r="MUH29" s="6"/>
      <c r="MUI29" s="6"/>
      <c r="MUJ29" s="6"/>
      <c r="MUK29" s="6"/>
      <c r="MUL29" s="6"/>
      <c r="MUM29" s="6"/>
      <c r="MUN29" s="6"/>
      <c r="MUO29" s="6"/>
      <c r="MUP29" s="6"/>
      <c r="MUQ29" s="6"/>
      <c r="MUR29" s="6"/>
      <c r="MUS29" s="6"/>
      <c r="MUT29" s="6"/>
      <c r="MUU29" s="6"/>
      <c r="MUV29" s="6"/>
      <c r="MUW29" s="6"/>
      <c r="MUX29" s="6"/>
      <c r="MUY29" s="6"/>
      <c r="MUZ29" s="6"/>
      <c r="MVA29" s="6"/>
      <c r="MVB29" s="6"/>
      <c r="MVC29" s="6"/>
      <c r="MVD29" s="6"/>
      <c r="MVE29" s="6"/>
      <c r="MVF29" s="6"/>
      <c r="MVG29" s="6"/>
      <c r="MVH29" s="6"/>
      <c r="MVI29" s="6"/>
      <c r="MVJ29" s="6"/>
      <c r="MVK29" s="6"/>
      <c r="MVL29" s="6"/>
      <c r="MVM29" s="6"/>
      <c r="MVN29" s="6"/>
      <c r="MVO29" s="6"/>
      <c r="MVP29" s="6"/>
      <c r="MVQ29" s="6"/>
      <c r="MVR29" s="6"/>
      <c r="MVS29" s="6"/>
      <c r="MVT29" s="6"/>
      <c r="MVU29" s="6"/>
      <c r="MVV29" s="6"/>
      <c r="MVW29" s="6"/>
      <c r="MVX29" s="6"/>
      <c r="MVY29" s="6"/>
      <c r="MVZ29" s="6"/>
      <c r="MWA29" s="6"/>
      <c r="MWB29" s="6"/>
      <c r="MWC29" s="6"/>
      <c r="MWD29" s="6"/>
      <c r="MWE29" s="6"/>
      <c r="MWF29" s="6"/>
      <c r="MWG29" s="6"/>
      <c r="MWH29" s="6"/>
      <c r="MWI29" s="6"/>
      <c r="MWJ29" s="6"/>
      <c r="MWK29" s="6"/>
      <c r="MWL29" s="6"/>
      <c r="MWM29" s="6"/>
      <c r="MWN29" s="6"/>
      <c r="MWO29" s="6"/>
      <c r="MWP29" s="6"/>
      <c r="MWQ29" s="6"/>
      <c r="MWR29" s="6"/>
      <c r="MWS29" s="6"/>
      <c r="MWT29" s="6"/>
      <c r="MWU29" s="6"/>
      <c r="MWV29" s="6"/>
      <c r="MWW29" s="6"/>
      <c r="MWX29" s="6"/>
      <c r="MWY29" s="6"/>
      <c r="MWZ29" s="6"/>
      <c r="MXA29" s="6"/>
      <c r="MXB29" s="6"/>
      <c r="MXC29" s="6"/>
      <c r="MXD29" s="6"/>
      <c r="MXE29" s="6"/>
      <c r="MXF29" s="6"/>
      <c r="MXG29" s="6"/>
      <c r="MXH29" s="6"/>
      <c r="MXI29" s="6"/>
      <c r="MXJ29" s="6"/>
      <c r="MXK29" s="6"/>
      <c r="MXL29" s="6"/>
      <c r="MXM29" s="6"/>
      <c r="MXN29" s="6"/>
      <c r="MXO29" s="6"/>
      <c r="MXP29" s="6"/>
      <c r="MXQ29" s="6"/>
      <c r="MXR29" s="6"/>
      <c r="MXS29" s="6"/>
      <c r="MXT29" s="6"/>
      <c r="MXU29" s="6"/>
      <c r="MXV29" s="6"/>
      <c r="MXW29" s="6"/>
      <c r="MXX29" s="6"/>
      <c r="MXY29" s="6"/>
      <c r="MXZ29" s="6"/>
      <c r="MYA29" s="6"/>
      <c r="MYB29" s="6"/>
      <c r="MYC29" s="6"/>
      <c r="MYD29" s="6"/>
      <c r="MYE29" s="6"/>
      <c r="MYF29" s="6"/>
      <c r="MYG29" s="6"/>
      <c r="MYH29" s="6"/>
      <c r="MYI29" s="6"/>
      <c r="MYJ29" s="6"/>
      <c r="MYK29" s="6"/>
      <c r="MYL29" s="6"/>
      <c r="MYM29" s="6"/>
      <c r="MYN29" s="6"/>
      <c r="MYO29" s="6"/>
      <c r="MYP29" s="6"/>
      <c r="MYQ29" s="6"/>
      <c r="MYR29" s="6"/>
      <c r="MYS29" s="6"/>
      <c r="MYT29" s="6"/>
      <c r="MYU29" s="6"/>
      <c r="MYV29" s="6"/>
      <c r="MYW29" s="6"/>
      <c r="MYX29" s="6"/>
      <c r="MYY29" s="6"/>
      <c r="MYZ29" s="6"/>
      <c r="MZA29" s="6"/>
      <c r="MZB29" s="6"/>
      <c r="MZC29" s="6"/>
      <c r="MZD29" s="6"/>
      <c r="MZE29" s="6"/>
      <c r="MZF29" s="6"/>
      <c r="MZG29" s="6"/>
      <c r="MZH29" s="6"/>
      <c r="MZI29" s="6"/>
      <c r="MZJ29" s="6"/>
      <c r="MZK29" s="6"/>
      <c r="MZL29" s="6"/>
      <c r="MZM29" s="6"/>
      <c r="MZN29" s="6"/>
      <c r="MZO29" s="6"/>
      <c r="MZP29" s="6"/>
      <c r="MZQ29" s="6"/>
      <c r="MZR29" s="6"/>
      <c r="MZS29" s="6"/>
      <c r="MZT29" s="6"/>
      <c r="MZU29" s="6"/>
      <c r="MZV29" s="6"/>
      <c r="MZW29" s="6"/>
      <c r="MZX29" s="6"/>
      <c r="MZY29" s="6"/>
      <c r="MZZ29" s="6"/>
      <c r="NAA29" s="6"/>
      <c r="NAB29" s="6"/>
      <c r="NAC29" s="6"/>
      <c r="NAD29" s="6"/>
      <c r="NAE29" s="6"/>
      <c r="NAF29" s="6"/>
      <c r="NAG29" s="6"/>
      <c r="NAH29" s="6"/>
      <c r="NAI29" s="6"/>
      <c r="NAJ29" s="6"/>
      <c r="NAK29" s="6"/>
      <c r="NAL29" s="6"/>
      <c r="NAM29" s="6"/>
      <c r="NAN29" s="6"/>
      <c r="NAO29" s="6"/>
      <c r="NAP29" s="6"/>
      <c r="NAQ29" s="6"/>
      <c r="NAR29" s="6"/>
      <c r="NAS29" s="6"/>
      <c r="NAT29" s="6"/>
      <c r="NAU29" s="6"/>
      <c r="NAV29" s="6"/>
      <c r="NAW29" s="6"/>
      <c r="NAX29" s="6"/>
      <c r="NAY29" s="6"/>
      <c r="NAZ29" s="6"/>
      <c r="NBA29" s="6"/>
      <c r="NBB29" s="6"/>
      <c r="NBC29" s="6"/>
      <c r="NBD29" s="6"/>
      <c r="NBE29" s="6"/>
      <c r="NBF29" s="6"/>
      <c r="NBG29" s="6"/>
      <c r="NBH29" s="6"/>
      <c r="NBI29" s="6"/>
      <c r="NBJ29" s="6"/>
      <c r="NBK29" s="6"/>
      <c r="NBL29" s="6"/>
      <c r="NBM29" s="6"/>
      <c r="NBN29" s="6"/>
      <c r="NBO29" s="6"/>
      <c r="NBP29" s="6"/>
      <c r="NBQ29" s="6"/>
      <c r="NBR29" s="6"/>
      <c r="NBS29" s="6"/>
      <c r="NBT29" s="6"/>
      <c r="NBU29" s="6"/>
      <c r="NBV29" s="6"/>
      <c r="NBW29" s="6"/>
      <c r="NBX29" s="6"/>
      <c r="NBY29" s="6"/>
      <c r="NBZ29" s="6"/>
      <c r="NCA29" s="6"/>
      <c r="NCB29" s="6"/>
      <c r="NCC29" s="6"/>
      <c r="NCD29" s="6"/>
      <c r="NCE29" s="6"/>
      <c r="NCF29" s="6"/>
      <c r="NCG29" s="6"/>
      <c r="NCH29" s="6"/>
      <c r="NCI29" s="6"/>
      <c r="NCJ29" s="6"/>
      <c r="NCK29" s="6"/>
      <c r="NCL29" s="6"/>
      <c r="NCM29" s="6"/>
      <c r="NCN29" s="6"/>
      <c r="NCO29" s="6"/>
      <c r="NCP29" s="6"/>
      <c r="NCQ29" s="6"/>
      <c r="NCR29" s="6"/>
      <c r="NCS29" s="6"/>
      <c r="NCT29" s="6"/>
      <c r="NCU29" s="6"/>
      <c r="NCV29" s="6"/>
      <c r="NCW29" s="6"/>
      <c r="NCX29" s="6"/>
      <c r="NCY29" s="6"/>
      <c r="NCZ29" s="6"/>
      <c r="NDA29" s="6"/>
      <c r="NDB29" s="6"/>
      <c r="NDC29" s="6"/>
      <c r="NDD29" s="6"/>
      <c r="NDE29" s="6"/>
      <c r="NDF29" s="6"/>
      <c r="NDG29" s="6"/>
      <c r="NDH29" s="6"/>
      <c r="NDI29" s="6"/>
      <c r="NDJ29" s="6"/>
      <c r="NDK29" s="6"/>
      <c r="NDL29" s="6"/>
      <c r="NDM29" s="6"/>
      <c r="NDN29" s="6"/>
      <c r="NDO29" s="6"/>
      <c r="NDP29" s="6"/>
      <c r="NDQ29" s="6"/>
      <c r="NDR29" s="6"/>
      <c r="NDS29" s="6"/>
      <c r="NDT29" s="6"/>
      <c r="NDU29" s="6"/>
      <c r="NDV29" s="6"/>
      <c r="NDW29" s="6"/>
      <c r="NDX29" s="6"/>
      <c r="NDY29" s="6"/>
      <c r="NDZ29" s="6"/>
      <c r="NEA29" s="6"/>
      <c r="NEB29" s="6"/>
      <c r="NEC29" s="6"/>
      <c r="NED29" s="6"/>
      <c r="NEE29" s="6"/>
      <c r="NEF29" s="6"/>
      <c r="NEG29" s="6"/>
      <c r="NEH29" s="6"/>
      <c r="NEI29" s="6"/>
      <c r="NEJ29" s="6"/>
      <c r="NEK29" s="6"/>
      <c r="NEL29" s="6"/>
      <c r="NEM29" s="6"/>
      <c r="NEN29" s="6"/>
      <c r="NEO29" s="6"/>
      <c r="NEP29" s="6"/>
      <c r="NEQ29" s="6"/>
      <c r="NER29" s="6"/>
      <c r="NES29" s="6"/>
      <c r="NET29" s="6"/>
      <c r="NEU29" s="6"/>
      <c r="NEV29" s="6"/>
      <c r="NEW29" s="6"/>
      <c r="NEX29" s="6"/>
      <c r="NEY29" s="6"/>
      <c r="NEZ29" s="6"/>
      <c r="NFA29" s="6"/>
      <c r="NFB29" s="6"/>
      <c r="NFC29" s="6"/>
      <c r="NFD29" s="6"/>
      <c r="NFE29" s="6"/>
      <c r="NFF29" s="6"/>
      <c r="NFG29" s="6"/>
      <c r="NFH29" s="6"/>
      <c r="NFI29" s="6"/>
      <c r="NFJ29" s="6"/>
      <c r="NFK29" s="6"/>
      <c r="NFL29" s="6"/>
      <c r="NFM29" s="6"/>
      <c r="NFN29" s="6"/>
      <c r="NFO29" s="6"/>
      <c r="NFP29" s="6"/>
      <c r="NFQ29" s="6"/>
      <c r="NFR29" s="6"/>
      <c r="NFS29" s="6"/>
      <c r="NFT29" s="6"/>
      <c r="NFU29" s="6"/>
      <c r="NFV29" s="6"/>
      <c r="NFW29" s="6"/>
      <c r="NFX29" s="6"/>
      <c r="NFY29" s="6"/>
      <c r="NFZ29" s="6"/>
      <c r="NGA29" s="6"/>
      <c r="NGB29" s="6"/>
      <c r="NGC29" s="6"/>
      <c r="NGD29" s="6"/>
      <c r="NGE29" s="6"/>
      <c r="NGF29" s="6"/>
      <c r="NGG29" s="6"/>
      <c r="NGH29" s="6"/>
      <c r="NGI29" s="6"/>
      <c r="NGJ29" s="6"/>
      <c r="NGK29" s="6"/>
      <c r="NGL29" s="6"/>
      <c r="NGM29" s="6"/>
      <c r="NGN29" s="6"/>
      <c r="NGO29" s="6"/>
      <c r="NGP29" s="6"/>
      <c r="NGQ29" s="6"/>
      <c r="NGR29" s="6"/>
      <c r="NGS29" s="6"/>
      <c r="NGT29" s="6"/>
      <c r="NGU29" s="6"/>
      <c r="NGV29" s="6"/>
      <c r="NGW29" s="6"/>
      <c r="NGX29" s="6"/>
      <c r="NGY29" s="6"/>
      <c r="NGZ29" s="6"/>
      <c r="NHA29" s="6"/>
      <c r="NHB29" s="6"/>
      <c r="NHC29" s="6"/>
      <c r="NHD29" s="6"/>
      <c r="NHE29" s="6"/>
      <c r="NHF29" s="6"/>
      <c r="NHG29" s="6"/>
      <c r="NHH29" s="6"/>
      <c r="NHI29" s="6"/>
      <c r="NHJ29" s="6"/>
      <c r="NHK29" s="6"/>
      <c r="NHL29" s="6"/>
      <c r="NHM29" s="6"/>
      <c r="NHN29" s="6"/>
      <c r="NHO29" s="6"/>
      <c r="NHP29" s="6"/>
      <c r="NHQ29" s="6"/>
      <c r="NHR29" s="6"/>
      <c r="NHS29" s="6"/>
      <c r="NHT29" s="6"/>
      <c r="NHU29" s="6"/>
      <c r="NHV29" s="6"/>
      <c r="NHW29" s="6"/>
      <c r="NHX29" s="6"/>
      <c r="NHY29" s="6"/>
      <c r="NHZ29" s="6"/>
      <c r="NIA29" s="6"/>
      <c r="NIB29" s="6"/>
      <c r="NIC29" s="6"/>
      <c r="NID29" s="6"/>
      <c r="NIE29" s="6"/>
      <c r="NIF29" s="6"/>
      <c r="NIG29" s="6"/>
      <c r="NIH29" s="6"/>
      <c r="NII29" s="6"/>
      <c r="NIJ29" s="6"/>
      <c r="NIK29" s="6"/>
      <c r="NIL29" s="6"/>
      <c r="NIM29" s="6"/>
      <c r="NIN29" s="6"/>
      <c r="NIO29" s="6"/>
      <c r="NIP29" s="6"/>
      <c r="NIQ29" s="6"/>
      <c r="NIR29" s="6"/>
      <c r="NIS29" s="6"/>
      <c r="NIT29" s="6"/>
      <c r="NIU29" s="6"/>
      <c r="NIV29" s="6"/>
      <c r="NIW29" s="6"/>
      <c r="NIX29" s="6"/>
      <c r="NIY29" s="6"/>
      <c r="NIZ29" s="6"/>
      <c r="NJA29" s="6"/>
      <c r="NJB29" s="6"/>
      <c r="NJC29" s="6"/>
      <c r="NJD29" s="6"/>
      <c r="NJE29" s="6"/>
      <c r="NJF29" s="6"/>
      <c r="NJG29" s="6"/>
      <c r="NJH29" s="6"/>
      <c r="NJI29" s="6"/>
      <c r="NJJ29" s="6"/>
      <c r="NJK29" s="6"/>
      <c r="NJL29" s="6"/>
      <c r="NJM29" s="6"/>
      <c r="NJN29" s="6"/>
      <c r="NJO29" s="6"/>
      <c r="NJP29" s="6"/>
      <c r="NJQ29" s="6"/>
      <c r="NJR29" s="6"/>
      <c r="NJS29" s="6"/>
      <c r="NJT29" s="6"/>
      <c r="NJU29" s="6"/>
      <c r="NJV29" s="6"/>
      <c r="NJW29" s="6"/>
      <c r="NJX29" s="6"/>
      <c r="NJY29" s="6"/>
      <c r="NJZ29" s="6"/>
      <c r="NKA29" s="6"/>
      <c r="NKB29" s="6"/>
      <c r="NKC29" s="6"/>
      <c r="NKD29" s="6"/>
      <c r="NKE29" s="6"/>
      <c r="NKF29" s="6"/>
      <c r="NKG29" s="6"/>
      <c r="NKH29" s="6"/>
      <c r="NKI29" s="6"/>
      <c r="NKJ29" s="6"/>
      <c r="NKK29" s="6"/>
      <c r="NKL29" s="6"/>
      <c r="NKM29" s="6"/>
      <c r="NKN29" s="6"/>
      <c r="NKO29" s="6"/>
      <c r="NKP29" s="6"/>
      <c r="NKQ29" s="6"/>
      <c r="NKR29" s="6"/>
      <c r="NKS29" s="6"/>
      <c r="NKT29" s="6"/>
      <c r="NKU29" s="6"/>
      <c r="NKV29" s="6"/>
      <c r="NKW29" s="6"/>
      <c r="NKX29" s="6"/>
      <c r="NKY29" s="6"/>
      <c r="NKZ29" s="6"/>
      <c r="NLA29" s="6"/>
      <c r="NLB29" s="6"/>
      <c r="NLC29" s="6"/>
      <c r="NLD29" s="6"/>
      <c r="NLE29" s="6"/>
      <c r="NLF29" s="6"/>
      <c r="NLG29" s="6"/>
      <c r="NLH29" s="6"/>
      <c r="NLI29" s="6"/>
      <c r="NLJ29" s="6"/>
      <c r="NLK29" s="6"/>
      <c r="NLL29" s="6"/>
      <c r="NLM29" s="6"/>
      <c r="NLN29" s="6"/>
      <c r="NLO29" s="6"/>
      <c r="NLP29" s="6"/>
      <c r="NLQ29" s="6"/>
      <c r="NLR29" s="6"/>
      <c r="NLS29" s="6"/>
      <c r="NLT29" s="6"/>
      <c r="NLU29" s="6"/>
      <c r="NLV29" s="6"/>
      <c r="NLW29" s="6"/>
      <c r="NLX29" s="6"/>
      <c r="NLY29" s="6"/>
      <c r="NLZ29" s="6"/>
      <c r="NMA29" s="6"/>
      <c r="NMB29" s="6"/>
      <c r="NMC29" s="6"/>
      <c r="NMD29" s="6"/>
      <c r="NME29" s="6"/>
      <c r="NMF29" s="6"/>
      <c r="NMG29" s="6"/>
      <c r="NMH29" s="6"/>
      <c r="NMI29" s="6"/>
      <c r="NMJ29" s="6"/>
      <c r="NMK29" s="6"/>
      <c r="NML29" s="6"/>
      <c r="NMM29" s="6"/>
      <c r="NMN29" s="6"/>
      <c r="NMO29" s="6"/>
      <c r="NMP29" s="6"/>
      <c r="NMQ29" s="6"/>
      <c r="NMR29" s="6"/>
      <c r="NMS29" s="6"/>
      <c r="NMT29" s="6"/>
      <c r="NMU29" s="6"/>
      <c r="NMV29" s="6"/>
      <c r="NMW29" s="6"/>
      <c r="NMX29" s="6"/>
      <c r="NMY29" s="6"/>
      <c r="NMZ29" s="6"/>
      <c r="NNA29" s="6"/>
      <c r="NNB29" s="6"/>
      <c r="NNC29" s="6"/>
      <c r="NND29" s="6"/>
      <c r="NNE29" s="6"/>
      <c r="NNF29" s="6"/>
      <c r="NNG29" s="6"/>
      <c r="NNH29" s="6"/>
      <c r="NNI29" s="6"/>
      <c r="NNJ29" s="6"/>
      <c r="NNK29" s="6"/>
      <c r="NNL29" s="6"/>
      <c r="NNM29" s="6"/>
      <c r="NNN29" s="6"/>
      <c r="NNO29" s="6"/>
      <c r="NNP29" s="6"/>
      <c r="NNQ29" s="6"/>
      <c r="NNR29" s="6"/>
      <c r="NNS29" s="6"/>
      <c r="NNT29" s="6"/>
      <c r="NNU29" s="6"/>
      <c r="NNV29" s="6"/>
      <c r="NNW29" s="6"/>
      <c r="NNX29" s="6"/>
      <c r="NNY29" s="6"/>
      <c r="NNZ29" s="6"/>
      <c r="NOA29" s="6"/>
      <c r="NOB29" s="6"/>
      <c r="NOC29" s="6"/>
      <c r="NOD29" s="6"/>
      <c r="NOE29" s="6"/>
      <c r="NOF29" s="6"/>
      <c r="NOG29" s="6"/>
      <c r="NOH29" s="6"/>
      <c r="NOI29" s="6"/>
      <c r="NOJ29" s="6"/>
      <c r="NOK29" s="6"/>
      <c r="NOL29" s="6"/>
      <c r="NOM29" s="6"/>
      <c r="NON29" s="6"/>
      <c r="NOO29" s="6"/>
      <c r="NOP29" s="6"/>
      <c r="NOQ29" s="6"/>
      <c r="NOR29" s="6"/>
      <c r="NOS29" s="6"/>
      <c r="NOT29" s="6"/>
      <c r="NOU29" s="6"/>
      <c r="NOV29" s="6"/>
      <c r="NOW29" s="6"/>
      <c r="NOX29" s="6"/>
      <c r="NOY29" s="6"/>
      <c r="NOZ29" s="6"/>
      <c r="NPA29" s="6"/>
      <c r="NPB29" s="6"/>
      <c r="NPC29" s="6"/>
      <c r="NPD29" s="6"/>
      <c r="NPE29" s="6"/>
      <c r="NPF29" s="6"/>
      <c r="NPG29" s="6"/>
      <c r="NPH29" s="6"/>
      <c r="NPI29" s="6"/>
      <c r="NPJ29" s="6"/>
      <c r="NPK29" s="6"/>
      <c r="NPL29" s="6"/>
      <c r="NPM29" s="6"/>
      <c r="NPN29" s="6"/>
      <c r="NPO29" s="6"/>
      <c r="NPP29" s="6"/>
      <c r="NPQ29" s="6"/>
      <c r="NPR29" s="6"/>
      <c r="NPS29" s="6"/>
      <c r="NPT29" s="6"/>
      <c r="NPU29" s="6"/>
      <c r="NPV29" s="6"/>
      <c r="NPW29" s="6"/>
      <c r="NPX29" s="6"/>
      <c r="NPY29" s="6"/>
      <c r="NPZ29" s="6"/>
      <c r="NQA29" s="6"/>
      <c r="NQB29" s="6"/>
      <c r="NQC29" s="6"/>
      <c r="NQD29" s="6"/>
      <c r="NQE29" s="6"/>
      <c r="NQF29" s="6"/>
      <c r="NQG29" s="6"/>
      <c r="NQH29" s="6"/>
      <c r="NQI29" s="6"/>
      <c r="NQJ29" s="6"/>
      <c r="NQK29" s="6"/>
      <c r="NQL29" s="6"/>
      <c r="NQM29" s="6"/>
      <c r="NQN29" s="6"/>
      <c r="NQO29" s="6"/>
      <c r="NQP29" s="6"/>
      <c r="NQQ29" s="6"/>
      <c r="NQR29" s="6"/>
      <c r="NQS29" s="6"/>
      <c r="NQT29" s="6"/>
      <c r="NQU29" s="6"/>
      <c r="NQV29" s="6"/>
      <c r="NQW29" s="6"/>
      <c r="NQX29" s="6"/>
      <c r="NQY29" s="6"/>
      <c r="NQZ29" s="6"/>
      <c r="NRA29" s="6"/>
      <c r="NRB29" s="6"/>
      <c r="NRC29" s="6"/>
      <c r="NRD29" s="6"/>
      <c r="NRE29" s="6"/>
      <c r="NRF29" s="6"/>
      <c r="NRG29" s="6"/>
      <c r="NRH29" s="6"/>
      <c r="NRI29" s="6"/>
      <c r="NRJ29" s="6"/>
      <c r="NRK29" s="6"/>
      <c r="NRL29" s="6"/>
      <c r="NRM29" s="6"/>
      <c r="NRN29" s="6"/>
      <c r="NRO29" s="6"/>
      <c r="NRP29" s="6"/>
      <c r="NRQ29" s="6"/>
      <c r="NRR29" s="6"/>
      <c r="NRS29" s="6"/>
      <c r="NRT29" s="6"/>
      <c r="NRU29" s="6"/>
      <c r="NRV29" s="6"/>
      <c r="NRW29" s="6"/>
      <c r="NRX29" s="6"/>
      <c r="NRY29" s="6"/>
      <c r="NRZ29" s="6"/>
      <c r="NSA29" s="6"/>
      <c r="NSB29" s="6"/>
      <c r="NSC29" s="6"/>
      <c r="NSD29" s="6"/>
      <c r="NSE29" s="6"/>
      <c r="NSF29" s="6"/>
      <c r="NSG29" s="6"/>
      <c r="NSH29" s="6"/>
      <c r="NSI29" s="6"/>
      <c r="NSJ29" s="6"/>
      <c r="NSK29" s="6"/>
      <c r="NSL29" s="6"/>
      <c r="NSM29" s="6"/>
      <c r="NSN29" s="6"/>
      <c r="NSO29" s="6"/>
      <c r="NSP29" s="6"/>
      <c r="NSQ29" s="6"/>
      <c r="NSR29" s="6"/>
      <c r="NSS29" s="6"/>
      <c r="NST29" s="6"/>
      <c r="NSU29" s="6"/>
      <c r="NSV29" s="6"/>
      <c r="NSW29" s="6"/>
      <c r="NSX29" s="6"/>
      <c r="NSY29" s="6"/>
      <c r="NSZ29" s="6"/>
      <c r="NTA29" s="6"/>
      <c r="NTB29" s="6"/>
      <c r="NTC29" s="6"/>
      <c r="NTD29" s="6"/>
      <c r="NTE29" s="6"/>
      <c r="NTF29" s="6"/>
      <c r="NTG29" s="6"/>
      <c r="NTH29" s="6"/>
      <c r="NTI29" s="6"/>
      <c r="NTJ29" s="6"/>
      <c r="NTK29" s="6"/>
      <c r="NTL29" s="6"/>
      <c r="NTM29" s="6"/>
      <c r="NTN29" s="6"/>
      <c r="NTO29" s="6"/>
      <c r="NTP29" s="6"/>
      <c r="NTQ29" s="6"/>
      <c r="NTR29" s="6"/>
      <c r="NTS29" s="6"/>
      <c r="NTT29" s="6"/>
      <c r="NTU29" s="6"/>
      <c r="NTV29" s="6"/>
      <c r="NTW29" s="6"/>
      <c r="NTX29" s="6"/>
      <c r="NTY29" s="6"/>
      <c r="NTZ29" s="6"/>
      <c r="NUA29" s="6"/>
      <c r="NUB29" s="6"/>
      <c r="NUC29" s="6"/>
      <c r="NUD29" s="6"/>
      <c r="NUE29" s="6"/>
      <c r="NUF29" s="6"/>
      <c r="NUG29" s="6"/>
      <c r="NUH29" s="6"/>
      <c r="NUI29" s="6"/>
      <c r="NUJ29" s="6"/>
      <c r="NUK29" s="6"/>
      <c r="NUL29" s="6"/>
      <c r="NUM29" s="6"/>
      <c r="NUN29" s="6"/>
      <c r="NUO29" s="6"/>
      <c r="NUP29" s="6"/>
      <c r="NUQ29" s="6"/>
      <c r="NUR29" s="6"/>
      <c r="NUS29" s="6"/>
      <c r="NUT29" s="6"/>
      <c r="NUU29" s="6"/>
      <c r="NUV29" s="6"/>
      <c r="NUW29" s="6"/>
      <c r="NUX29" s="6"/>
      <c r="NUY29" s="6"/>
      <c r="NUZ29" s="6"/>
      <c r="NVA29" s="6"/>
      <c r="NVB29" s="6"/>
      <c r="NVC29" s="6"/>
      <c r="NVD29" s="6"/>
      <c r="NVE29" s="6"/>
      <c r="NVF29" s="6"/>
      <c r="NVG29" s="6"/>
      <c r="NVH29" s="6"/>
      <c r="NVI29" s="6"/>
      <c r="NVJ29" s="6"/>
      <c r="NVK29" s="6"/>
      <c r="NVL29" s="6"/>
      <c r="NVM29" s="6"/>
      <c r="NVN29" s="6"/>
      <c r="NVO29" s="6"/>
      <c r="NVP29" s="6"/>
      <c r="NVQ29" s="6"/>
      <c r="NVR29" s="6"/>
      <c r="NVS29" s="6"/>
      <c r="NVT29" s="6"/>
      <c r="NVU29" s="6"/>
      <c r="NVV29" s="6"/>
      <c r="NVW29" s="6"/>
      <c r="NVX29" s="6"/>
      <c r="NVY29" s="6"/>
      <c r="NVZ29" s="6"/>
      <c r="NWA29" s="6"/>
      <c r="NWB29" s="6"/>
      <c r="NWC29" s="6"/>
      <c r="NWD29" s="6"/>
      <c r="NWE29" s="6"/>
      <c r="NWF29" s="6"/>
      <c r="NWG29" s="6"/>
      <c r="NWH29" s="6"/>
      <c r="NWI29" s="6"/>
      <c r="NWJ29" s="6"/>
      <c r="NWK29" s="6"/>
      <c r="NWL29" s="6"/>
      <c r="NWM29" s="6"/>
      <c r="NWN29" s="6"/>
      <c r="NWO29" s="6"/>
      <c r="NWP29" s="6"/>
      <c r="NWQ29" s="6"/>
      <c r="NWR29" s="6"/>
      <c r="NWS29" s="6"/>
      <c r="NWT29" s="6"/>
      <c r="NWU29" s="6"/>
      <c r="NWV29" s="6"/>
      <c r="NWW29" s="6"/>
      <c r="NWX29" s="6"/>
      <c r="NWY29" s="6"/>
      <c r="NWZ29" s="6"/>
      <c r="NXA29" s="6"/>
      <c r="NXB29" s="6"/>
      <c r="NXC29" s="6"/>
      <c r="NXD29" s="6"/>
      <c r="NXE29" s="6"/>
      <c r="NXF29" s="6"/>
      <c r="NXG29" s="6"/>
      <c r="NXH29" s="6"/>
      <c r="NXI29" s="6"/>
      <c r="NXJ29" s="6"/>
      <c r="NXK29" s="6"/>
      <c r="NXL29" s="6"/>
      <c r="NXM29" s="6"/>
      <c r="NXN29" s="6"/>
      <c r="NXO29" s="6"/>
      <c r="NXP29" s="6"/>
      <c r="NXQ29" s="6"/>
      <c r="NXR29" s="6"/>
      <c r="NXS29" s="6"/>
      <c r="NXT29" s="6"/>
      <c r="NXU29" s="6"/>
      <c r="NXV29" s="6"/>
      <c r="NXW29" s="6"/>
      <c r="NXX29" s="6"/>
      <c r="NXY29" s="6"/>
      <c r="NXZ29" s="6"/>
      <c r="NYA29" s="6"/>
      <c r="NYB29" s="6"/>
      <c r="NYC29" s="6"/>
      <c r="NYD29" s="6"/>
      <c r="NYE29" s="6"/>
      <c r="NYF29" s="6"/>
      <c r="NYG29" s="6"/>
      <c r="NYH29" s="6"/>
      <c r="NYI29" s="6"/>
      <c r="NYJ29" s="6"/>
      <c r="NYK29" s="6"/>
      <c r="NYL29" s="6"/>
      <c r="NYM29" s="6"/>
      <c r="NYN29" s="6"/>
      <c r="NYO29" s="6"/>
      <c r="NYP29" s="6"/>
      <c r="NYQ29" s="6"/>
      <c r="NYR29" s="6"/>
      <c r="NYS29" s="6"/>
      <c r="NYT29" s="6"/>
      <c r="NYU29" s="6"/>
      <c r="NYV29" s="6"/>
      <c r="NYW29" s="6"/>
      <c r="NYX29" s="6"/>
      <c r="NYY29" s="6"/>
      <c r="NYZ29" s="6"/>
      <c r="NZA29" s="6"/>
      <c r="NZB29" s="6"/>
      <c r="NZC29" s="6"/>
      <c r="NZD29" s="6"/>
      <c r="NZE29" s="6"/>
      <c r="NZF29" s="6"/>
      <c r="NZG29" s="6"/>
      <c r="NZH29" s="6"/>
      <c r="NZI29" s="6"/>
      <c r="NZJ29" s="6"/>
      <c r="NZK29" s="6"/>
      <c r="NZL29" s="6"/>
      <c r="NZM29" s="6"/>
      <c r="NZN29" s="6"/>
      <c r="NZO29" s="6"/>
      <c r="NZP29" s="6"/>
      <c r="NZQ29" s="6"/>
      <c r="NZR29" s="6"/>
      <c r="NZS29" s="6"/>
      <c r="NZT29" s="6"/>
      <c r="NZU29" s="6"/>
      <c r="NZV29" s="6"/>
      <c r="NZW29" s="6"/>
      <c r="NZX29" s="6"/>
      <c r="NZY29" s="6"/>
      <c r="NZZ29" s="6"/>
      <c r="OAA29" s="6"/>
      <c r="OAB29" s="6"/>
      <c r="OAC29" s="6"/>
      <c r="OAD29" s="6"/>
      <c r="OAE29" s="6"/>
      <c r="OAF29" s="6"/>
      <c r="OAG29" s="6"/>
      <c r="OAH29" s="6"/>
      <c r="OAI29" s="6"/>
      <c r="OAJ29" s="6"/>
      <c r="OAK29" s="6"/>
      <c r="OAL29" s="6"/>
      <c r="OAM29" s="6"/>
      <c r="OAN29" s="6"/>
      <c r="OAO29" s="6"/>
      <c r="OAP29" s="6"/>
      <c r="OAQ29" s="6"/>
      <c r="OAR29" s="6"/>
      <c r="OAS29" s="6"/>
      <c r="OAT29" s="6"/>
      <c r="OAU29" s="6"/>
      <c r="OAV29" s="6"/>
      <c r="OAW29" s="6"/>
      <c r="OAX29" s="6"/>
      <c r="OAY29" s="6"/>
      <c r="OAZ29" s="6"/>
      <c r="OBA29" s="6"/>
      <c r="OBB29" s="6"/>
      <c r="OBC29" s="6"/>
      <c r="OBD29" s="6"/>
      <c r="OBE29" s="6"/>
      <c r="OBF29" s="6"/>
      <c r="OBG29" s="6"/>
      <c r="OBH29" s="6"/>
      <c r="OBI29" s="6"/>
      <c r="OBJ29" s="6"/>
      <c r="OBK29" s="6"/>
      <c r="OBL29" s="6"/>
      <c r="OBM29" s="6"/>
      <c r="OBN29" s="6"/>
      <c r="OBO29" s="6"/>
      <c r="OBP29" s="6"/>
      <c r="OBQ29" s="6"/>
      <c r="OBR29" s="6"/>
      <c r="OBS29" s="6"/>
      <c r="OBT29" s="6"/>
      <c r="OBU29" s="6"/>
      <c r="OBV29" s="6"/>
      <c r="OBW29" s="6"/>
      <c r="OBX29" s="6"/>
      <c r="OBY29" s="6"/>
      <c r="OBZ29" s="6"/>
      <c r="OCA29" s="6"/>
      <c r="OCB29" s="6"/>
      <c r="OCC29" s="6"/>
      <c r="OCD29" s="6"/>
      <c r="OCE29" s="6"/>
      <c r="OCF29" s="6"/>
      <c r="OCG29" s="6"/>
      <c r="OCH29" s="6"/>
      <c r="OCI29" s="6"/>
      <c r="OCJ29" s="6"/>
      <c r="OCK29" s="6"/>
      <c r="OCL29" s="6"/>
      <c r="OCM29" s="6"/>
      <c r="OCN29" s="6"/>
      <c r="OCO29" s="6"/>
      <c r="OCP29" s="6"/>
      <c r="OCQ29" s="6"/>
      <c r="OCR29" s="6"/>
      <c r="OCS29" s="6"/>
      <c r="OCT29" s="6"/>
      <c r="OCU29" s="6"/>
      <c r="OCV29" s="6"/>
      <c r="OCW29" s="6"/>
      <c r="OCX29" s="6"/>
      <c r="OCY29" s="6"/>
      <c r="OCZ29" s="6"/>
      <c r="ODA29" s="6"/>
      <c r="ODB29" s="6"/>
      <c r="ODC29" s="6"/>
      <c r="ODD29" s="6"/>
      <c r="ODE29" s="6"/>
      <c r="ODF29" s="6"/>
      <c r="ODG29" s="6"/>
      <c r="ODH29" s="6"/>
      <c r="ODI29" s="6"/>
      <c r="ODJ29" s="6"/>
      <c r="ODK29" s="6"/>
      <c r="ODL29" s="6"/>
      <c r="ODM29" s="6"/>
      <c r="ODN29" s="6"/>
      <c r="ODO29" s="6"/>
      <c r="ODP29" s="6"/>
      <c r="ODQ29" s="6"/>
      <c r="ODR29" s="6"/>
      <c r="ODS29" s="6"/>
      <c r="ODT29" s="6"/>
      <c r="ODU29" s="6"/>
      <c r="ODV29" s="6"/>
      <c r="ODW29" s="6"/>
      <c r="ODX29" s="6"/>
      <c r="ODY29" s="6"/>
      <c r="ODZ29" s="6"/>
      <c r="OEA29" s="6"/>
      <c r="OEB29" s="6"/>
      <c r="OEC29" s="6"/>
      <c r="OED29" s="6"/>
      <c r="OEE29" s="6"/>
      <c r="OEF29" s="6"/>
      <c r="OEG29" s="6"/>
      <c r="OEH29" s="6"/>
      <c r="OEI29" s="6"/>
      <c r="OEJ29" s="6"/>
      <c r="OEK29" s="6"/>
      <c r="OEL29" s="6"/>
      <c r="OEM29" s="6"/>
      <c r="OEN29" s="6"/>
      <c r="OEO29" s="6"/>
      <c r="OEP29" s="6"/>
      <c r="OEQ29" s="6"/>
      <c r="OER29" s="6"/>
      <c r="OES29" s="6"/>
      <c r="OET29" s="6"/>
      <c r="OEU29" s="6"/>
      <c r="OEV29" s="6"/>
      <c r="OEW29" s="6"/>
      <c r="OEX29" s="6"/>
      <c r="OEY29" s="6"/>
      <c r="OEZ29" s="6"/>
      <c r="OFA29" s="6"/>
      <c r="OFB29" s="6"/>
      <c r="OFC29" s="6"/>
      <c r="OFD29" s="6"/>
      <c r="OFE29" s="6"/>
      <c r="OFF29" s="6"/>
      <c r="OFG29" s="6"/>
      <c r="OFH29" s="6"/>
      <c r="OFI29" s="6"/>
      <c r="OFJ29" s="6"/>
      <c r="OFK29" s="6"/>
      <c r="OFL29" s="6"/>
      <c r="OFM29" s="6"/>
      <c r="OFN29" s="6"/>
      <c r="OFO29" s="6"/>
      <c r="OFP29" s="6"/>
      <c r="OFQ29" s="6"/>
      <c r="OFR29" s="6"/>
      <c r="OFS29" s="6"/>
      <c r="OFT29" s="6"/>
      <c r="OFU29" s="6"/>
      <c r="OFV29" s="6"/>
      <c r="OFW29" s="6"/>
      <c r="OFX29" s="6"/>
      <c r="OFY29" s="6"/>
      <c r="OFZ29" s="6"/>
      <c r="OGA29" s="6"/>
      <c r="OGB29" s="6"/>
      <c r="OGC29" s="6"/>
      <c r="OGD29" s="6"/>
      <c r="OGE29" s="6"/>
      <c r="OGF29" s="6"/>
      <c r="OGG29" s="6"/>
      <c r="OGH29" s="6"/>
      <c r="OGI29" s="6"/>
      <c r="OGJ29" s="6"/>
      <c r="OGK29" s="6"/>
      <c r="OGL29" s="6"/>
      <c r="OGM29" s="6"/>
      <c r="OGN29" s="6"/>
      <c r="OGO29" s="6"/>
      <c r="OGP29" s="6"/>
      <c r="OGQ29" s="6"/>
      <c r="OGR29" s="6"/>
      <c r="OGS29" s="6"/>
      <c r="OGT29" s="6"/>
      <c r="OGU29" s="6"/>
      <c r="OGV29" s="6"/>
      <c r="OGW29" s="6"/>
      <c r="OGX29" s="6"/>
      <c r="OGY29" s="6"/>
      <c r="OGZ29" s="6"/>
      <c r="OHA29" s="6"/>
      <c r="OHB29" s="6"/>
      <c r="OHC29" s="6"/>
      <c r="OHD29" s="6"/>
      <c r="OHE29" s="6"/>
      <c r="OHF29" s="6"/>
      <c r="OHG29" s="6"/>
      <c r="OHH29" s="6"/>
      <c r="OHI29" s="6"/>
      <c r="OHJ29" s="6"/>
      <c r="OHK29" s="6"/>
      <c r="OHL29" s="6"/>
      <c r="OHM29" s="6"/>
      <c r="OHN29" s="6"/>
      <c r="OHO29" s="6"/>
      <c r="OHP29" s="6"/>
      <c r="OHQ29" s="6"/>
      <c r="OHR29" s="6"/>
      <c r="OHS29" s="6"/>
      <c r="OHT29" s="6"/>
      <c r="OHU29" s="6"/>
      <c r="OHV29" s="6"/>
      <c r="OHW29" s="6"/>
      <c r="OHX29" s="6"/>
      <c r="OHY29" s="6"/>
      <c r="OHZ29" s="6"/>
      <c r="OIA29" s="6"/>
      <c r="OIB29" s="6"/>
      <c r="OIC29" s="6"/>
      <c r="OID29" s="6"/>
      <c r="OIE29" s="6"/>
      <c r="OIF29" s="6"/>
      <c r="OIG29" s="6"/>
      <c r="OIH29" s="6"/>
      <c r="OII29" s="6"/>
      <c r="OIJ29" s="6"/>
      <c r="OIK29" s="6"/>
      <c r="OIL29" s="6"/>
      <c r="OIM29" s="6"/>
      <c r="OIN29" s="6"/>
      <c r="OIO29" s="6"/>
      <c r="OIP29" s="6"/>
      <c r="OIQ29" s="6"/>
      <c r="OIR29" s="6"/>
      <c r="OIS29" s="6"/>
      <c r="OIT29" s="6"/>
      <c r="OIU29" s="6"/>
      <c r="OIV29" s="6"/>
      <c r="OIW29" s="6"/>
      <c r="OIX29" s="6"/>
      <c r="OIY29" s="6"/>
      <c r="OIZ29" s="6"/>
      <c r="OJA29" s="6"/>
      <c r="OJB29" s="6"/>
      <c r="OJC29" s="6"/>
      <c r="OJD29" s="6"/>
      <c r="OJE29" s="6"/>
      <c r="OJF29" s="6"/>
      <c r="OJG29" s="6"/>
      <c r="OJH29" s="6"/>
      <c r="OJI29" s="6"/>
      <c r="OJJ29" s="6"/>
      <c r="OJK29" s="6"/>
      <c r="OJL29" s="6"/>
      <c r="OJM29" s="6"/>
      <c r="OJN29" s="6"/>
      <c r="OJO29" s="6"/>
      <c r="OJP29" s="6"/>
      <c r="OJQ29" s="6"/>
      <c r="OJR29" s="6"/>
      <c r="OJS29" s="6"/>
      <c r="OJT29" s="6"/>
      <c r="OJU29" s="6"/>
      <c r="OJV29" s="6"/>
      <c r="OJW29" s="6"/>
      <c r="OJX29" s="6"/>
      <c r="OJY29" s="6"/>
      <c r="OJZ29" s="6"/>
      <c r="OKA29" s="6"/>
      <c r="OKB29" s="6"/>
      <c r="OKC29" s="6"/>
      <c r="OKD29" s="6"/>
      <c r="OKE29" s="6"/>
      <c r="OKF29" s="6"/>
      <c r="OKG29" s="6"/>
      <c r="OKH29" s="6"/>
      <c r="OKI29" s="6"/>
      <c r="OKJ29" s="6"/>
      <c r="OKK29" s="6"/>
      <c r="OKL29" s="6"/>
      <c r="OKM29" s="6"/>
      <c r="OKN29" s="6"/>
      <c r="OKO29" s="6"/>
      <c r="OKP29" s="6"/>
      <c r="OKQ29" s="6"/>
      <c r="OKR29" s="6"/>
      <c r="OKS29" s="6"/>
      <c r="OKT29" s="6"/>
      <c r="OKU29" s="6"/>
      <c r="OKV29" s="6"/>
      <c r="OKW29" s="6"/>
      <c r="OKX29" s="6"/>
      <c r="OKY29" s="6"/>
      <c r="OKZ29" s="6"/>
      <c r="OLA29" s="6"/>
      <c r="OLB29" s="6"/>
      <c r="OLC29" s="6"/>
      <c r="OLD29" s="6"/>
      <c r="OLE29" s="6"/>
      <c r="OLF29" s="6"/>
      <c r="OLG29" s="6"/>
      <c r="OLH29" s="6"/>
      <c r="OLI29" s="6"/>
      <c r="OLJ29" s="6"/>
      <c r="OLK29" s="6"/>
      <c r="OLL29" s="6"/>
      <c r="OLM29" s="6"/>
      <c r="OLN29" s="6"/>
      <c r="OLO29" s="6"/>
      <c r="OLP29" s="6"/>
      <c r="OLQ29" s="6"/>
      <c r="OLR29" s="6"/>
      <c r="OLS29" s="6"/>
      <c r="OLT29" s="6"/>
      <c r="OLU29" s="6"/>
      <c r="OLV29" s="6"/>
      <c r="OLW29" s="6"/>
      <c r="OLX29" s="6"/>
      <c r="OLY29" s="6"/>
      <c r="OLZ29" s="6"/>
      <c r="OMA29" s="6"/>
      <c r="OMB29" s="6"/>
      <c r="OMC29" s="6"/>
      <c r="OMD29" s="6"/>
      <c r="OME29" s="6"/>
      <c r="OMF29" s="6"/>
      <c r="OMG29" s="6"/>
      <c r="OMH29" s="6"/>
      <c r="OMI29" s="6"/>
      <c r="OMJ29" s="6"/>
      <c r="OMK29" s="6"/>
      <c r="OML29" s="6"/>
      <c r="OMM29" s="6"/>
      <c r="OMN29" s="6"/>
      <c r="OMO29" s="6"/>
      <c r="OMP29" s="6"/>
      <c r="OMQ29" s="6"/>
      <c r="OMR29" s="6"/>
      <c r="OMS29" s="6"/>
      <c r="OMT29" s="6"/>
      <c r="OMU29" s="6"/>
      <c r="OMV29" s="6"/>
      <c r="OMW29" s="6"/>
      <c r="OMX29" s="6"/>
      <c r="OMY29" s="6"/>
      <c r="OMZ29" s="6"/>
      <c r="ONA29" s="6"/>
      <c r="ONB29" s="6"/>
      <c r="ONC29" s="6"/>
      <c r="OND29" s="6"/>
      <c r="ONE29" s="6"/>
      <c r="ONF29" s="6"/>
      <c r="ONG29" s="6"/>
      <c r="ONH29" s="6"/>
      <c r="ONI29" s="6"/>
      <c r="ONJ29" s="6"/>
      <c r="ONK29" s="6"/>
      <c r="ONL29" s="6"/>
      <c r="ONM29" s="6"/>
      <c r="ONN29" s="6"/>
      <c r="ONO29" s="6"/>
      <c r="ONP29" s="6"/>
      <c r="ONQ29" s="6"/>
      <c r="ONR29" s="6"/>
      <c r="ONS29" s="6"/>
      <c r="ONT29" s="6"/>
      <c r="ONU29" s="6"/>
      <c r="ONV29" s="6"/>
      <c r="ONW29" s="6"/>
      <c r="ONX29" s="6"/>
      <c r="ONY29" s="6"/>
      <c r="ONZ29" s="6"/>
      <c r="OOA29" s="6"/>
      <c r="OOB29" s="6"/>
      <c r="OOC29" s="6"/>
      <c r="OOD29" s="6"/>
      <c r="OOE29" s="6"/>
      <c r="OOF29" s="6"/>
      <c r="OOG29" s="6"/>
      <c r="OOH29" s="6"/>
      <c r="OOI29" s="6"/>
      <c r="OOJ29" s="6"/>
      <c r="OOK29" s="6"/>
      <c r="OOL29" s="6"/>
      <c r="OOM29" s="6"/>
      <c r="OON29" s="6"/>
      <c r="OOO29" s="6"/>
      <c r="OOP29" s="6"/>
      <c r="OOQ29" s="6"/>
      <c r="OOR29" s="6"/>
      <c r="OOS29" s="6"/>
      <c r="OOT29" s="6"/>
      <c r="OOU29" s="6"/>
      <c r="OOV29" s="6"/>
      <c r="OOW29" s="6"/>
      <c r="OOX29" s="6"/>
      <c r="OOY29" s="6"/>
      <c r="OOZ29" s="6"/>
      <c r="OPA29" s="6"/>
      <c r="OPB29" s="6"/>
      <c r="OPC29" s="6"/>
      <c r="OPD29" s="6"/>
      <c r="OPE29" s="6"/>
      <c r="OPF29" s="6"/>
      <c r="OPG29" s="6"/>
      <c r="OPH29" s="6"/>
      <c r="OPI29" s="6"/>
      <c r="OPJ29" s="6"/>
      <c r="OPK29" s="6"/>
      <c r="OPL29" s="6"/>
      <c r="OPM29" s="6"/>
      <c r="OPN29" s="6"/>
      <c r="OPO29" s="6"/>
      <c r="OPP29" s="6"/>
      <c r="OPQ29" s="6"/>
      <c r="OPR29" s="6"/>
      <c r="OPS29" s="6"/>
      <c r="OPT29" s="6"/>
      <c r="OPU29" s="6"/>
      <c r="OPV29" s="6"/>
      <c r="OPW29" s="6"/>
      <c r="OPX29" s="6"/>
      <c r="OPY29" s="6"/>
      <c r="OPZ29" s="6"/>
      <c r="OQA29" s="6"/>
      <c r="OQB29" s="6"/>
      <c r="OQC29" s="6"/>
      <c r="OQD29" s="6"/>
      <c r="OQE29" s="6"/>
      <c r="OQF29" s="6"/>
      <c r="OQG29" s="6"/>
      <c r="OQH29" s="6"/>
      <c r="OQI29" s="6"/>
      <c r="OQJ29" s="6"/>
      <c r="OQK29" s="6"/>
      <c r="OQL29" s="6"/>
      <c r="OQM29" s="6"/>
      <c r="OQN29" s="6"/>
      <c r="OQO29" s="6"/>
      <c r="OQP29" s="6"/>
      <c r="OQQ29" s="6"/>
      <c r="OQR29" s="6"/>
      <c r="OQS29" s="6"/>
      <c r="OQT29" s="6"/>
      <c r="OQU29" s="6"/>
      <c r="OQV29" s="6"/>
      <c r="OQW29" s="6"/>
      <c r="OQX29" s="6"/>
      <c r="OQY29" s="6"/>
      <c r="OQZ29" s="6"/>
      <c r="ORA29" s="6"/>
      <c r="ORB29" s="6"/>
      <c r="ORC29" s="6"/>
      <c r="ORD29" s="6"/>
      <c r="ORE29" s="6"/>
      <c r="ORF29" s="6"/>
      <c r="ORG29" s="6"/>
      <c r="ORH29" s="6"/>
      <c r="ORI29" s="6"/>
      <c r="ORJ29" s="6"/>
      <c r="ORK29" s="6"/>
      <c r="ORL29" s="6"/>
      <c r="ORM29" s="6"/>
      <c r="ORN29" s="6"/>
      <c r="ORO29" s="6"/>
      <c r="ORP29" s="6"/>
      <c r="ORQ29" s="6"/>
      <c r="ORR29" s="6"/>
      <c r="ORS29" s="6"/>
      <c r="ORT29" s="6"/>
      <c r="ORU29" s="6"/>
      <c r="ORV29" s="6"/>
      <c r="ORW29" s="6"/>
      <c r="ORX29" s="6"/>
      <c r="ORY29" s="6"/>
      <c r="ORZ29" s="6"/>
      <c r="OSA29" s="6"/>
      <c r="OSB29" s="6"/>
      <c r="OSC29" s="6"/>
      <c r="OSD29" s="6"/>
      <c r="OSE29" s="6"/>
      <c r="OSF29" s="6"/>
      <c r="OSG29" s="6"/>
      <c r="OSH29" s="6"/>
      <c r="OSI29" s="6"/>
      <c r="OSJ29" s="6"/>
      <c r="OSK29" s="6"/>
      <c r="OSL29" s="6"/>
      <c r="OSM29" s="6"/>
      <c r="OSN29" s="6"/>
      <c r="OSO29" s="6"/>
      <c r="OSP29" s="6"/>
      <c r="OSQ29" s="6"/>
      <c r="OSR29" s="6"/>
      <c r="OSS29" s="6"/>
      <c r="OST29" s="6"/>
      <c r="OSU29" s="6"/>
      <c r="OSV29" s="6"/>
      <c r="OSW29" s="6"/>
      <c r="OSX29" s="6"/>
      <c r="OSY29" s="6"/>
      <c r="OSZ29" s="6"/>
      <c r="OTA29" s="6"/>
      <c r="OTB29" s="6"/>
      <c r="OTC29" s="6"/>
      <c r="OTD29" s="6"/>
      <c r="OTE29" s="6"/>
      <c r="OTF29" s="6"/>
      <c r="OTG29" s="6"/>
      <c r="OTH29" s="6"/>
      <c r="OTI29" s="6"/>
      <c r="OTJ29" s="6"/>
      <c r="OTK29" s="6"/>
      <c r="OTL29" s="6"/>
      <c r="OTM29" s="6"/>
      <c r="OTN29" s="6"/>
      <c r="OTO29" s="6"/>
      <c r="OTP29" s="6"/>
      <c r="OTQ29" s="6"/>
      <c r="OTR29" s="6"/>
      <c r="OTS29" s="6"/>
      <c r="OTT29" s="6"/>
      <c r="OTU29" s="6"/>
      <c r="OTV29" s="6"/>
      <c r="OTW29" s="6"/>
      <c r="OTX29" s="6"/>
      <c r="OTY29" s="6"/>
      <c r="OTZ29" s="6"/>
      <c r="OUA29" s="6"/>
      <c r="OUB29" s="6"/>
      <c r="OUC29" s="6"/>
      <c r="OUD29" s="6"/>
      <c r="OUE29" s="6"/>
      <c r="OUF29" s="6"/>
      <c r="OUG29" s="6"/>
      <c r="OUH29" s="6"/>
      <c r="OUI29" s="6"/>
      <c r="OUJ29" s="6"/>
      <c r="OUK29" s="6"/>
      <c r="OUL29" s="6"/>
      <c r="OUM29" s="6"/>
      <c r="OUN29" s="6"/>
      <c r="OUO29" s="6"/>
      <c r="OUP29" s="6"/>
      <c r="OUQ29" s="6"/>
      <c r="OUR29" s="6"/>
      <c r="OUS29" s="6"/>
      <c r="OUT29" s="6"/>
      <c r="OUU29" s="6"/>
      <c r="OUV29" s="6"/>
      <c r="OUW29" s="6"/>
      <c r="OUX29" s="6"/>
      <c r="OUY29" s="6"/>
      <c r="OUZ29" s="6"/>
      <c r="OVA29" s="6"/>
      <c r="OVB29" s="6"/>
      <c r="OVC29" s="6"/>
      <c r="OVD29" s="6"/>
      <c r="OVE29" s="6"/>
      <c r="OVF29" s="6"/>
      <c r="OVG29" s="6"/>
      <c r="OVH29" s="6"/>
      <c r="OVI29" s="6"/>
      <c r="OVJ29" s="6"/>
      <c r="OVK29" s="6"/>
      <c r="OVL29" s="6"/>
      <c r="OVM29" s="6"/>
      <c r="OVN29" s="6"/>
      <c r="OVO29" s="6"/>
      <c r="OVP29" s="6"/>
      <c r="OVQ29" s="6"/>
      <c r="OVR29" s="6"/>
      <c r="OVS29" s="6"/>
      <c r="OVT29" s="6"/>
      <c r="OVU29" s="6"/>
      <c r="OVV29" s="6"/>
      <c r="OVW29" s="6"/>
      <c r="OVX29" s="6"/>
      <c r="OVY29" s="6"/>
      <c r="OVZ29" s="6"/>
      <c r="OWA29" s="6"/>
      <c r="OWB29" s="6"/>
      <c r="OWC29" s="6"/>
      <c r="OWD29" s="6"/>
      <c r="OWE29" s="6"/>
      <c r="OWF29" s="6"/>
      <c r="OWG29" s="6"/>
      <c r="OWH29" s="6"/>
      <c r="OWI29" s="6"/>
      <c r="OWJ29" s="6"/>
      <c r="OWK29" s="6"/>
      <c r="OWL29" s="6"/>
      <c r="OWM29" s="6"/>
      <c r="OWN29" s="6"/>
      <c r="OWO29" s="6"/>
      <c r="OWP29" s="6"/>
      <c r="OWQ29" s="6"/>
      <c r="OWR29" s="6"/>
      <c r="OWS29" s="6"/>
      <c r="OWT29" s="6"/>
      <c r="OWU29" s="6"/>
      <c r="OWV29" s="6"/>
      <c r="OWW29" s="6"/>
      <c r="OWX29" s="6"/>
      <c r="OWY29" s="6"/>
      <c r="OWZ29" s="6"/>
      <c r="OXA29" s="6"/>
      <c r="OXB29" s="6"/>
      <c r="OXC29" s="6"/>
      <c r="OXD29" s="6"/>
      <c r="OXE29" s="6"/>
      <c r="OXF29" s="6"/>
      <c r="OXG29" s="6"/>
      <c r="OXH29" s="6"/>
      <c r="OXI29" s="6"/>
      <c r="OXJ29" s="6"/>
      <c r="OXK29" s="6"/>
      <c r="OXL29" s="6"/>
      <c r="OXM29" s="6"/>
      <c r="OXN29" s="6"/>
      <c r="OXO29" s="6"/>
      <c r="OXP29" s="6"/>
      <c r="OXQ29" s="6"/>
      <c r="OXR29" s="6"/>
      <c r="OXS29" s="6"/>
      <c r="OXT29" s="6"/>
      <c r="OXU29" s="6"/>
      <c r="OXV29" s="6"/>
      <c r="OXW29" s="6"/>
      <c r="OXX29" s="6"/>
      <c r="OXY29" s="6"/>
      <c r="OXZ29" s="6"/>
      <c r="OYA29" s="6"/>
      <c r="OYB29" s="6"/>
      <c r="OYC29" s="6"/>
      <c r="OYD29" s="6"/>
      <c r="OYE29" s="6"/>
      <c r="OYF29" s="6"/>
      <c r="OYG29" s="6"/>
      <c r="OYH29" s="6"/>
      <c r="OYI29" s="6"/>
      <c r="OYJ29" s="6"/>
      <c r="OYK29" s="6"/>
      <c r="OYL29" s="6"/>
      <c r="OYM29" s="6"/>
      <c r="OYN29" s="6"/>
      <c r="OYO29" s="6"/>
      <c r="OYP29" s="6"/>
      <c r="OYQ29" s="6"/>
      <c r="OYR29" s="6"/>
      <c r="OYS29" s="6"/>
      <c r="OYT29" s="6"/>
      <c r="OYU29" s="6"/>
      <c r="OYV29" s="6"/>
      <c r="OYW29" s="6"/>
      <c r="OYX29" s="6"/>
      <c r="OYY29" s="6"/>
      <c r="OYZ29" s="6"/>
      <c r="OZA29" s="6"/>
      <c r="OZB29" s="6"/>
      <c r="OZC29" s="6"/>
      <c r="OZD29" s="6"/>
      <c r="OZE29" s="6"/>
      <c r="OZF29" s="6"/>
      <c r="OZG29" s="6"/>
      <c r="OZH29" s="6"/>
      <c r="OZI29" s="6"/>
      <c r="OZJ29" s="6"/>
      <c r="OZK29" s="6"/>
      <c r="OZL29" s="6"/>
      <c r="OZM29" s="6"/>
      <c r="OZN29" s="6"/>
      <c r="OZO29" s="6"/>
      <c r="OZP29" s="6"/>
      <c r="OZQ29" s="6"/>
      <c r="OZR29" s="6"/>
      <c r="OZS29" s="6"/>
      <c r="OZT29" s="6"/>
      <c r="OZU29" s="6"/>
      <c r="OZV29" s="6"/>
      <c r="OZW29" s="6"/>
      <c r="OZX29" s="6"/>
      <c r="OZY29" s="6"/>
      <c r="OZZ29" s="6"/>
      <c r="PAA29" s="6"/>
      <c r="PAB29" s="6"/>
      <c r="PAC29" s="6"/>
      <c r="PAD29" s="6"/>
      <c r="PAE29" s="6"/>
      <c r="PAF29" s="6"/>
      <c r="PAG29" s="6"/>
      <c r="PAH29" s="6"/>
      <c r="PAI29" s="6"/>
      <c r="PAJ29" s="6"/>
      <c r="PAK29" s="6"/>
      <c r="PAL29" s="6"/>
      <c r="PAM29" s="6"/>
      <c r="PAN29" s="6"/>
      <c r="PAO29" s="6"/>
      <c r="PAP29" s="6"/>
      <c r="PAQ29" s="6"/>
      <c r="PAR29" s="6"/>
      <c r="PAS29" s="6"/>
      <c r="PAT29" s="6"/>
      <c r="PAU29" s="6"/>
      <c r="PAV29" s="6"/>
      <c r="PAW29" s="6"/>
      <c r="PAX29" s="6"/>
      <c r="PAY29" s="6"/>
      <c r="PAZ29" s="6"/>
      <c r="PBA29" s="6"/>
      <c r="PBB29" s="6"/>
      <c r="PBC29" s="6"/>
      <c r="PBD29" s="6"/>
      <c r="PBE29" s="6"/>
      <c r="PBF29" s="6"/>
      <c r="PBG29" s="6"/>
      <c r="PBH29" s="6"/>
      <c r="PBI29" s="6"/>
      <c r="PBJ29" s="6"/>
      <c r="PBK29" s="6"/>
      <c r="PBL29" s="6"/>
      <c r="PBM29" s="6"/>
      <c r="PBN29" s="6"/>
      <c r="PBO29" s="6"/>
      <c r="PBP29" s="6"/>
      <c r="PBQ29" s="6"/>
      <c r="PBR29" s="6"/>
      <c r="PBS29" s="6"/>
      <c r="PBT29" s="6"/>
      <c r="PBU29" s="6"/>
      <c r="PBV29" s="6"/>
      <c r="PBW29" s="6"/>
      <c r="PBX29" s="6"/>
      <c r="PBY29" s="6"/>
      <c r="PBZ29" s="6"/>
      <c r="PCA29" s="6"/>
      <c r="PCB29" s="6"/>
      <c r="PCC29" s="6"/>
      <c r="PCD29" s="6"/>
      <c r="PCE29" s="6"/>
      <c r="PCF29" s="6"/>
      <c r="PCG29" s="6"/>
      <c r="PCH29" s="6"/>
      <c r="PCI29" s="6"/>
      <c r="PCJ29" s="6"/>
      <c r="PCK29" s="6"/>
      <c r="PCL29" s="6"/>
      <c r="PCM29" s="6"/>
      <c r="PCN29" s="6"/>
      <c r="PCO29" s="6"/>
      <c r="PCP29" s="6"/>
      <c r="PCQ29" s="6"/>
      <c r="PCR29" s="6"/>
      <c r="PCS29" s="6"/>
      <c r="PCT29" s="6"/>
      <c r="PCU29" s="6"/>
      <c r="PCV29" s="6"/>
      <c r="PCW29" s="6"/>
      <c r="PCX29" s="6"/>
      <c r="PCY29" s="6"/>
      <c r="PCZ29" s="6"/>
      <c r="PDA29" s="6"/>
      <c r="PDB29" s="6"/>
      <c r="PDC29" s="6"/>
      <c r="PDD29" s="6"/>
      <c r="PDE29" s="6"/>
      <c r="PDF29" s="6"/>
      <c r="PDG29" s="6"/>
      <c r="PDH29" s="6"/>
      <c r="PDI29" s="6"/>
      <c r="PDJ29" s="6"/>
      <c r="PDK29" s="6"/>
      <c r="PDL29" s="6"/>
      <c r="PDM29" s="6"/>
      <c r="PDN29" s="6"/>
      <c r="PDO29" s="6"/>
      <c r="PDP29" s="6"/>
      <c r="PDQ29" s="6"/>
      <c r="PDR29" s="6"/>
      <c r="PDS29" s="6"/>
      <c r="PDT29" s="6"/>
      <c r="PDU29" s="6"/>
      <c r="PDV29" s="6"/>
      <c r="PDW29" s="6"/>
      <c r="PDX29" s="6"/>
      <c r="PDY29" s="6"/>
      <c r="PDZ29" s="6"/>
      <c r="PEA29" s="6"/>
      <c r="PEB29" s="6"/>
      <c r="PEC29" s="6"/>
      <c r="PED29" s="6"/>
      <c r="PEE29" s="6"/>
      <c r="PEF29" s="6"/>
      <c r="PEG29" s="6"/>
      <c r="PEH29" s="6"/>
      <c r="PEI29" s="6"/>
      <c r="PEJ29" s="6"/>
      <c r="PEK29" s="6"/>
      <c r="PEL29" s="6"/>
      <c r="PEM29" s="6"/>
      <c r="PEN29" s="6"/>
      <c r="PEO29" s="6"/>
      <c r="PEP29" s="6"/>
      <c r="PEQ29" s="6"/>
      <c r="PER29" s="6"/>
      <c r="PES29" s="6"/>
      <c r="PET29" s="6"/>
      <c r="PEU29" s="6"/>
      <c r="PEV29" s="6"/>
      <c r="PEW29" s="6"/>
      <c r="PEX29" s="6"/>
      <c r="PEY29" s="6"/>
      <c r="PEZ29" s="6"/>
      <c r="PFA29" s="6"/>
      <c r="PFB29" s="6"/>
      <c r="PFC29" s="6"/>
      <c r="PFD29" s="6"/>
      <c r="PFE29" s="6"/>
      <c r="PFF29" s="6"/>
      <c r="PFG29" s="6"/>
      <c r="PFH29" s="6"/>
      <c r="PFI29" s="6"/>
      <c r="PFJ29" s="6"/>
      <c r="PFK29" s="6"/>
      <c r="PFL29" s="6"/>
      <c r="PFM29" s="6"/>
      <c r="PFN29" s="6"/>
      <c r="PFO29" s="6"/>
      <c r="PFP29" s="6"/>
      <c r="PFQ29" s="6"/>
      <c r="PFR29" s="6"/>
      <c r="PFS29" s="6"/>
      <c r="PFT29" s="6"/>
      <c r="PFU29" s="6"/>
      <c r="PFV29" s="6"/>
      <c r="PFW29" s="6"/>
      <c r="PFX29" s="6"/>
      <c r="PFY29" s="6"/>
      <c r="PFZ29" s="6"/>
      <c r="PGA29" s="6"/>
      <c r="PGB29" s="6"/>
      <c r="PGC29" s="6"/>
      <c r="PGD29" s="6"/>
      <c r="PGE29" s="6"/>
      <c r="PGF29" s="6"/>
      <c r="PGG29" s="6"/>
      <c r="PGH29" s="6"/>
      <c r="PGI29" s="6"/>
      <c r="PGJ29" s="6"/>
      <c r="PGK29" s="6"/>
      <c r="PGL29" s="6"/>
      <c r="PGM29" s="6"/>
      <c r="PGN29" s="6"/>
      <c r="PGO29" s="6"/>
      <c r="PGP29" s="6"/>
      <c r="PGQ29" s="6"/>
      <c r="PGR29" s="6"/>
      <c r="PGS29" s="6"/>
      <c r="PGT29" s="6"/>
      <c r="PGU29" s="6"/>
      <c r="PGV29" s="6"/>
      <c r="PGW29" s="6"/>
      <c r="PGX29" s="6"/>
      <c r="PGY29" s="6"/>
      <c r="PGZ29" s="6"/>
      <c r="PHA29" s="6"/>
      <c r="PHB29" s="6"/>
      <c r="PHC29" s="6"/>
      <c r="PHD29" s="6"/>
      <c r="PHE29" s="6"/>
      <c r="PHF29" s="6"/>
      <c r="PHG29" s="6"/>
      <c r="PHH29" s="6"/>
      <c r="PHI29" s="6"/>
      <c r="PHJ29" s="6"/>
      <c r="PHK29" s="6"/>
      <c r="PHL29" s="6"/>
      <c r="PHM29" s="6"/>
      <c r="PHN29" s="6"/>
      <c r="PHO29" s="6"/>
      <c r="PHP29" s="6"/>
      <c r="PHQ29" s="6"/>
      <c r="PHR29" s="6"/>
      <c r="PHS29" s="6"/>
      <c r="PHT29" s="6"/>
      <c r="PHU29" s="6"/>
      <c r="PHV29" s="6"/>
      <c r="PHW29" s="6"/>
      <c r="PHX29" s="6"/>
      <c r="PHY29" s="6"/>
      <c r="PHZ29" s="6"/>
      <c r="PIA29" s="6"/>
      <c r="PIB29" s="6"/>
      <c r="PIC29" s="6"/>
      <c r="PID29" s="6"/>
      <c r="PIE29" s="6"/>
      <c r="PIF29" s="6"/>
      <c r="PIG29" s="6"/>
      <c r="PIH29" s="6"/>
      <c r="PII29" s="6"/>
      <c r="PIJ29" s="6"/>
      <c r="PIK29" s="6"/>
      <c r="PIL29" s="6"/>
      <c r="PIM29" s="6"/>
      <c r="PIN29" s="6"/>
      <c r="PIO29" s="6"/>
      <c r="PIP29" s="6"/>
      <c r="PIQ29" s="6"/>
      <c r="PIR29" s="6"/>
      <c r="PIS29" s="6"/>
      <c r="PIT29" s="6"/>
      <c r="PIU29" s="6"/>
      <c r="PIV29" s="6"/>
      <c r="PIW29" s="6"/>
      <c r="PIX29" s="6"/>
      <c r="PIY29" s="6"/>
      <c r="PIZ29" s="6"/>
      <c r="PJA29" s="6"/>
      <c r="PJB29" s="6"/>
      <c r="PJC29" s="6"/>
      <c r="PJD29" s="6"/>
      <c r="PJE29" s="6"/>
      <c r="PJF29" s="6"/>
      <c r="PJG29" s="6"/>
      <c r="PJH29" s="6"/>
      <c r="PJI29" s="6"/>
      <c r="PJJ29" s="6"/>
      <c r="PJK29" s="6"/>
      <c r="PJL29" s="6"/>
      <c r="PJM29" s="6"/>
      <c r="PJN29" s="6"/>
      <c r="PJO29" s="6"/>
      <c r="PJP29" s="6"/>
      <c r="PJQ29" s="6"/>
      <c r="PJR29" s="6"/>
      <c r="PJS29" s="6"/>
      <c r="PJT29" s="6"/>
      <c r="PJU29" s="6"/>
      <c r="PJV29" s="6"/>
      <c r="PJW29" s="6"/>
      <c r="PJX29" s="6"/>
      <c r="PJY29" s="6"/>
      <c r="PJZ29" s="6"/>
      <c r="PKA29" s="6"/>
      <c r="PKB29" s="6"/>
      <c r="PKC29" s="6"/>
      <c r="PKD29" s="6"/>
      <c r="PKE29" s="6"/>
      <c r="PKF29" s="6"/>
      <c r="PKG29" s="6"/>
      <c r="PKH29" s="6"/>
      <c r="PKI29" s="6"/>
      <c r="PKJ29" s="6"/>
      <c r="PKK29" s="6"/>
      <c r="PKL29" s="6"/>
      <c r="PKM29" s="6"/>
      <c r="PKN29" s="6"/>
      <c r="PKO29" s="6"/>
      <c r="PKP29" s="6"/>
      <c r="PKQ29" s="6"/>
      <c r="PKR29" s="6"/>
      <c r="PKS29" s="6"/>
      <c r="PKT29" s="6"/>
      <c r="PKU29" s="6"/>
      <c r="PKV29" s="6"/>
      <c r="PKW29" s="6"/>
      <c r="PKX29" s="6"/>
      <c r="PKY29" s="6"/>
      <c r="PKZ29" s="6"/>
      <c r="PLA29" s="6"/>
      <c r="PLB29" s="6"/>
      <c r="PLC29" s="6"/>
      <c r="PLD29" s="6"/>
      <c r="PLE29" s="6"/>
      <c r="PLF29" s="6"/>
      <c r="PLG29" s="6"/>
      <c r="PLH29" s="6"/>
      <c r="PLI29" s="6"/>
      <c r="PLJ29" s="6"/>
      <c r="PLK29" s="6"/>
      <c r="PLL29" s="6"/>
      <c r="PLM29" s="6"/>
      <c r="PLN29" s="6"/>
      <c r="PLO29" s="6"/>
      <c r="PLP29" s="6"/>
      <c r="PLQ29" s="6"/>
      <c r="PLR29" s="6"/>
      <c r="PLS29" s="6"/>
      <c r="PLT29" s="6"/>
      <c r="PLU29" s="6"/>
      <c r="PLV29" s="6"/>
      <c r="PLW29" s="6"/>
      <c r="PLX29" s="6"/>
      <c r="PLY29" s="6"/>
      <c r="PLZ29" s="6"/>
      <c r="PMA29" s="6"/>
      <c r="PMB29" s="6"/>
      <c r="PMC29" s="6"/>
      <c r="PMD29" s="6"/>
      <c r="PME29" s="6"/>
      <c r="PMF29" s="6"/>
      <c r="PMG29" s="6"/>
      <c r="PMH29" s="6"/>
      <c r="PMI29" s="6"/>
      <c r="PMJ29" s="6"/>
      <c r="PMK29" s="6"/>
      <c r="PML29" s="6"/>
      <c r="PMM29" s="6"/>
      <c r="PMN29" s="6"/>
      <c r="PMO29" s="6"/>
      <c r="PMP29" s="6"/>
      <c r="PMQ29" s="6"/>
      <c r="PMR29" s="6"/>
      <c r="PMS29" s="6"/>
      <c r="PMT29" s="6"/>
      <c r="PMU29" s="6"/>
      <c r="PMV29" s="6"/>
      <c r="PMW29" s="6"/>
      <c r="PMX29" s="6"/>
      <c r="PMY29" s="6"/>
      <c r="PMZ29" s="6"/>
      <c r="PNA29" s="6"/>
      <c r="PNB29" s="6"/>
      <c r="PNC29" s="6"/>
      <c r="PND29" s="6"/>
      <c r="PNE29" s="6"/>
      <c r="PNF29" s="6"/>
      <c r="PNG29" s="6"/>
      <c r="PNH29" s="6"/>
      <c r="PNI29" s="6"/>
      <c r="PNJ29" s="6"/>
      <c r="PNK29" s="6"/>
      <c r="PNL29" s="6"/>
      <c r="PNM29" s="6"/>
      <c r="PNN29" s="6"/>
      <c r="PNO29" s="6"/>
      <c r="PNP29" s="6"/>
      <c r="PNQ29" s="6"/>
      <c r="PNR29" s="6"/>
      <c r="PNS29" s="6"/>
      <c r="PNT29" s="6"/>
      <c r="PNU29" s="6"/>
      <c r="PNV29" s="6"/>
      <c r="PNW29" s="6"/>
      <c r="PNX29" s="6"/>
      <c r="PNY29" s="6"/>
      <c r="PNZ29" s="6"/>
      <c r="POA29" s="6"/>
      <c r="POB29" s="6"/>
      <c r="POC29" s="6"/>
      <c r="POD29" s="6"/>
      <c r="POE29" s="6"/>
      <c r="POF29" s="6"/>
      <c r="POG29" s="6"/>
      <c r="POH29" s="6"/>
      <c r="POI29" s="6"/>
      <c r="POJ29" s="6"/>
      <c r="POK29" s="6"/>
      <c r="POL29" s="6"/>
      <c r="POM29" s="6"/>
      <c r="PON29" s="6"/>
      <c r="POO29" s="6"/>
      <c r="POP29" s="6"/>
      <c r="POQ29" s="6"/>
      <c r="POR29" s="6"/>
      <c r="POS29" s="6"/>
      <c r="POT29" s="6"/>
      <c r="POU29" s="6"/>
      <c r="POV29" s="6"/>
      <c r="POW29" s="6"/>
      <c r="POX29" s="6"/>
      <c r="POY29" s="6"/>
      <c r="POZ29" s="6"/>
      <c r="PPA29" s="6"/>
      <c r="PPB29" s="6"/>
      <c r="PPC29" s="6"/>
      <c r="PPD29" s="6"/>
      <c r="PPE29" s="6"/>
      <c r="PPF29" s="6"/>
      <c r="PPG29" s="6"/>
      <c r="PPH29" s="6"/>
      <c r="PPI29" s="6"/>
      <c r="PPJ29" s="6"/>
      <c r="PPK29" s="6"/>
      <c r="PPL29" s="6"/>
      <c r="PPM29" s="6"/>
      <c r="PPN29" s="6"/>
      <c r="PPO29" s="6"/>
      <c r="PPP29" s="6"/>
      <c r="PPQ29" s="6"/>
      <c r="PPR29" s="6"/>
      <c r="PPS29" s="6"/>
      <c r="PPT29" s="6"/>
      <c r="PPU29" s="6"/>
      <c r="PPV29" s="6"/>
      <c r="PPW29" s="6"/>
      <c r="PPX29" s="6"/>
      <c r="PPY29" s="6"/>
      <c r="PPZ29" s="6"/>
      <c r="PQA29" s="6"/>
      <c r="PQB29" s="6"/>
      <c r="PQC29" s="6"/>
      <c r="PQD29" s="6"/>
      <c r="PQE29" s="6"/>
      <c r="PQF29" s="6"/>
      <c r="PQG29" s="6"/>
      <c r="PQH29" s="6"/>
      <c r="PQI29" s="6"/>
      <c r="PQJ29" s="6"/>
      <c r="PQK29" s="6"/>
      <c r="PQL29" s="6"/>
      <c r="PQM29" s="6"/>
      <c r="PQN29" s="6"/>
      <c r="PQO29" s="6"/>
      <c r="PQP29" s="6"/>
      <c r="PQQ29" s="6"/>
      <c r="PQR29" s="6"/>
      <c r="PQS29" s="6"/>
      <c r="PQT29" s="6"/>
      <c r="PQU29" s="6"/>
      <c r="PQV29" s="6"/>
      <c r="PQW29" s="6"/>
      <c r="PQX29" s="6"/>
      <c r="PQY29" s="6"/>
      <c r="PQZ29" s="6"/>
      <c r="PRA29" s="6"/>
      <c r="PRB29" s="6"/>
      <c r="PRC29" s="6"/>
      <c r="PRD29" s="6"/>
      <c r="PRE29" s="6"/>
      <c r="PRF29" s="6"/>
      <c r="PRG29" s="6"/>
      <c r="PRH29" s="6"/>
      <c r="PRI29" s="6"/>
      <c r="PRJ29" s="6"/>
      <c r="PRK29" s="6"/>
      <c r="PRL29" s="6"/>
      <c r="PRM29" s="6"/>
      <c r="PRN29" s="6"/>
      <c r="PRO29" s="6"/>
      <c r="PRP29" s="6"/>
      <c r="PRQ29" s="6"/>
      <c r="PRR29" s="6"/>
      <c r="PRS29" s="6"/>
      <c r="PRT29" s="6"/>
      <c r="PRU29" s="6"/>
      <c r="PRV29" s="6"/>
      <c r="PRW29" s="6"/>
      <c r="PRX29" s="6"/>
      <c r="PRY29" s="6"/>
      <c r="PRZ29" s="6"/>
      <c r="PSA29" s="6"/>
      <c r="PSB29" s="6"/>
      <c r="PSC29" s="6"/>
      <c r="PSD29" s="6"/>
      <c r="PSE29" s="6"/>
      <c r="PSF29" s="6"/>
      <c r="PSG29" s="6"/>
      <c r="PSH29" s="6"/>
      <c r="PSI29" s="6"/>
      <c r="PSJ29" s="6"/>
      <c r="PSK29" s="6"/>
      <c r="PSL29" s="6"/>
      <c r="PSM29" s="6"/>
      <c r="PSN29" s="6"/>
      <c r="PSO29" s="6"/>
      <c r="PSP29" s="6"/>
      <c r="PSQ29" s="6"/>
      <c r="PSR29" s="6"/>
      <c r="PSS29" s="6"/>
      <c r="PST29" s="6"/>
      <c r="PSU29" s="6"/>
      <c r="PSV29" s="6"/>
      <c r="PSW29" s="6"/>
      <c r="PSX29" s="6"/>
      <c r="PSY29" s="6"/>
      <c r="PSZ29" s="6"/>
      <c r="PTA29" s="6"/>
      <c r="PTB29" s="6"/>
      <c r="PTC29" s="6"/>
      <c r="PTD29" s="6"/>
      <c r="PTE29" s="6"/>
      <c r="PTF29" s="6"/>
      <c r="PTG29" s="6"/>
      <c r="PTH29" s="6"/>
      <c r="PTI29" s="6"/>
      <c r="PTJ29" s="6"/>
      <c r="PTK29" s="6"/>
      <c r="PTL29" s="6"/>
      <c r="PTM29" s="6"/>
      <c r="PTN29" s="6"/>
      <c r="PTO29" s="6"/>
      <c r="PTP29" s="6"/>
      <c r="PTQ29" s="6"/>
      <c r="PTR29" s="6"/>
      <c r="PTS29" s="6"/>
      <c r="PTT29" s="6"/>
      <c r="PTU29" s="6"/>
      <c r="PTV29" s="6"/>
      <c r="PTW29" s="6"/>
      <c r="PTX29" s="6"/>
      <c r="PTY29" s="6"/>
      <c r="PTZ29" s="6"/>
      <c r="PUA29" s="6"/>
      <c r="PUB29" s="6"/>
      <c r="PUC29" s="6"/>
      <c r="PUD29" s="6"/>
      <c r="PUE29" s="6"/>
      <c r="PUF29" s="6"/>
      <c r="PUG29" s="6"/>
      <c r="PUH29" s="6"/>
      <c r="PUI29" s="6"/>
      <c r="PUJ29" s="6"/>
      <c r="PUK29" s="6"/>
      <c r="PUL29" s="6"/>
      <c r="PUM29" s="6"/>
      <c r="PUN29" s="6"/>
      <c r="PUO29" s="6"/>
      <c r="PUP29" s="6"/>
      <c r="PUQ29" s="6"/>
      <c r="PUR29" s="6"/>
      <c r="PUS29" s="6"/>
      <c r="PUT29" s="6"/>
      <c r="PUU29" s="6"/>
      <c r="PUV29" s="6"/>
      <c r="PUW29" s="6"/>
      <c r="PUX29" s="6"/>
      <c r="PUY29" s="6"/>
      <c r="PUZ29" s="6"/>
      <c r="PVA29" s="6"/>
      <c r="PVB29" s="6"/>
      <c r="PVC29" s="6"/>
      <c r="PVD29" s="6"/>
      <c r="PVE29" s="6"/>
      <c r="PVF29" s="6"/>
      <c r="PVG29" s="6"/>
      <c r="PVH29" s="6"/>
      <c r="PVI29" s="6"/>
      <c r="PVJ29" s="6"/>
      <c r="PVK29" s="6"/>
      <c r="PVL29" s="6"/>
      <c r="PVM29" s="6"/>
      <c r="PVN29" s="6"/>
      <c r="PVO29" s="6"/>
      <c r="PVP29" s="6"/>
      <c r="PVQ29" s="6"/>
      <c r="PVR29" s="6"/>
      <c r="PVS29" s="6"/>
      <c r="PVT29" s="6"/>
      <c r="PVU29" s="6"/>
      <c r="PVV29" s="6"/>
      <c r="PVW29" s="6"/>
      <c r="PVX29" s="6"/>
      <c r="PVY29" s="6"/>
      <c r="PVZ29" s="6"/>
      <c r="PWA29" s="6"/>
      <c r="PWB29" s="6"/>
      <c r="PWC29" s="6"/>
      <c r="PWD29" s="6"/>
      <c r="PWE29" s="6"/>
      <c r="PWF29" s="6"/>
      <c r="PWG29" s="6"/>
      <c r="PWH29" s="6"/>
      <c r="PWI29" s="6"/>
      <c r="PWJ29" s="6"/>
      <c r="PWK29" s="6"/>
      <c r="PWL29" s="6"/>
      <c r="PWM29" s="6"/>
      <c r="PWN29" s="6"/>
      <c r="PWO29" s="6"/>
      <c r="PWP29" s="6"/>
      <c r="PWQ29" s="6"/>
      <c r="PWR29" s="6"/>
      <c r="PWS29" s="6"/>
      <c r="PWT29" s="6"/>
      <c r="PWU29" s="6"/>
      <c r="PWV29" s="6"/>
      <c r="PWW29" s="6"/>
      <c r="PWX29" s="6"/>
      <c r="PWY29" s="6"/>
      <c r="PWZ29" s="6"/>
      <c r="PXA29" s="6"/>
      <c r="PXB29" s="6"/>
      <c r="PXC29" s="6"/>
      <c r="PXD29" s="6"/>
      <c r="PXE29" s="6"/>
      <c r="PXF29" s="6"/>
      <c r="PXG29" s="6"/>
      <c r="PXH29" s="6"/>
      <c r="PXI29" s="6"/>
      <c r="PXJ29" s="6"/>
      <c r="PXK29" s="6"/>
      <c r="PXL29" s="6"/>
      <c r="PXM29" s="6"/>
      <c r="PXN29" s="6"/>
      <c r="PXO29" s="6"/>
      <c r="PXP29" s="6"/>
      <c r="PXQ29" s="6"/>
      <c r="PXR29" s="6"/>
      <c r="PXS29" s="6"/>
      <c r="PXT29" s="6"/>
      <c r="PXU29" s="6"/>
      <c r="PXV29" s="6"/>
      <c r="PXW29" s="6"/>
      <c r="PXX29" s="6"/>
      <c r="PXY29" s="6"/>
      <c r="PXZ29" s="6"/>
      <c r="PYA29" s="6"/>
      <c r="PYB29" s="6"/>
      <c r="PYC29" s="6"/>
      <c r="PYD29" s="6"/>
      <c r="PYE29" s="6"/>
      <c r="PYF29" s="6"/>
      <c r="PYG29" s="6"/>
      <c r="PYH29" s="6"/>
      <c r="PYI29" s="6"/>
      <c r="PYJ29" s="6"/>
      <c r="PYK29" s="6"/>
      <c r="PYL29" s="6"/>
      <c r="PYM29" s="6"/>
      <c r="PYN29" s="6"/>
      <c r="PYO29" s="6"/>
      <c r="PYP29" s="6"/>
      <c r="PYQ29" s="6"/>
      <c r="PYR29" s="6"/>
      <c r="PYS29" s="6"/>
      <c r="PYT29" s="6"/>
      <c r="PYU29" s="6"/>
      <c r="PYV29" s="6"/>
      <c r="PYW29" s="6"/>
      <c r="PYX29" s="6"/>
      <c r="PYY29" s="6"/>
      <c r="PYZ29" s="6"/>
      <c r="PZA29" s="6"/>
      <c r="PZB29" s="6"/>
      <c r="PZC29" s="6"/>
      <c r="PZD29" s="6"/>
      <c r="PZE29" s="6"/>
      <c r="PZF29" s="6"/>
      <c r="PZG29" s="6"/>
      <c r="PZH29" s="6"/>
      <c r="PZI29" s="6"/>
      <c r="PZJ29" s="6"/>
      <c r="PZK29" s="6"/>
      <c r="PZL29" s="6"/>
      <c r="PZM29" s="6"/>
      <c r="PZN29" s="6"/>
      <c r="PZO29" s="6"/>
      <c r="PZP29" s="6"/>
      <c r="PZQ29" s="6"/>
      <c r="PZR29" s="6"/>
      <c r="PZS29" s="6"/>
      <c r="PZT29" s="6"/>
      <c r="PZU29" s="6"/>
      <c r="PZV29" s="6"/>
      <c r="PZW29" s="6"/>
      <c r="PZX29" s="6"/>
      <c r="PZY29" s="6"/>
      <c r="PZZ29" s="6"/>
      <c r="QAA29" s="6"/>
      <c r="QAB29" s="6"/>
      <c r="QAC29" s="6"/>
      <c r="QAD29" s="6"/>
      <c r="QAE29" s="6"/>
      <c r="QAF29" s="6"/>
      <c r="QAG29" s="6"/>
      <c r="QAH29" s="6"/>
      <c r="QAI29" s="6"/>
      <c r="QAJ29" s="6"/>
      <c r="QAK29" s="6"/>
      <c r="QAL29" s="6"/>
      <c r="QAM29" s="6"/>
      <c r="QAN29" s="6"/>
      <c r="QAO29" s="6"/>
      <c r="QAP29" s="6"/>
      <c r="QAQ29" s="6"/>
      <c r="QAR29" s="6"/>
      <c r="QAS29" s="6"/>
      <c r="QAT29" s="6"/>
      <c r="QAU29" s="6"/>
      <c r="QAV29" s="6"/>
      <c r="QAW29" s="6"/>
      <c r="QAX29" s="6"/>
      <c r="QAY29" s="6"/>
      <c r="QAZ29" s="6"/>
      <c r="QBA29" s="6"/>
      <c r="QBB29" s="6"/>
      <c r="QBC29" s="6"/>
      <c r="QBD29" s="6"/>
      <c r="QBE29" s="6"/>
      <c r="QBF29" s="6"/>
      <c r="QBG29" s="6"/>
      <c r="QBH29" s="6"/>
      <c r="QBI29" s="6"/>
      <c r="QBJ29" s="6"/>
      <c r="QBK29" s="6"/>
      <c r="QBL29" s="6"/>
      <c r="QBM29" s="6"/>
      <c r="QBN29" s="6"/>
      <c r="QBO29" s="6"/>
      <c r="QBP29" s="6"/>
      <c r="QBQ29" s="6"/>
      <c r="QBR29" s="6"/>
      <c r="QBS29" s="6"/>
      <c r="QBT29" s="6"/>
      <c r="QBU29" s="6"/>
      <c r="QBV29" s="6"/>
      <c r="QBW29" s="6"/>
      <c r="QBX29" s="6"/>
      <c r="QBY29" s="6"/>
      <c r="QBZ29" s="6"/>
      <c r="QCA29" s="6"/>
      <c r="QCB29" s="6"/>
      <c r="QCC29" s="6"/>
      <c r="QCD29" s="6"/>
      <c r="QCE29" s="6"/>
      <c r="QCF29" s="6"/>
      <c r="QCG29" s="6"/>
      <c r="QCH29" s="6"/>
      <c r="QCI29" s="6"/>
      <c r="QCJ29" s="6"/>
      <c r="QCK29" s="6"/>
      <c r="QCL29" s="6"/>
      <c r="QCM29" s="6"/>
      <c r="QCN29" s="6"/>
      <c r="QCO29" s="6"/>
      <c r="QCP29" s="6"/>
      <c r="QCQ29" s="6"/>
      <c r="QCR29" s="6"/>
      <c r="QCS29" s="6"/>
      <c r="QCT29" s="6"/>
      <c r="QCU29" s="6"/>
      <c r="QCV29" s="6"/>
      <c r="QCW29" s="6"/>
      <c r="QCX29" s="6"/>
      <c r="QCY29" s="6"/>
      <c r="QCZ29" s="6"/>
      <c r="QDA29" s="6"/>
      <c r="QDB29" s="6"/>
      <c r="QDC29" s="6"/>
      <c r="QDD29" s="6"/>
      <c r="QDE29" s="6"/>
      <c r="QDF29" s="6"/>
      <c r="QDG29" s="6"/>
      <c r="QDH29" s="6"/>
      <c r="QDI29" s="6"/>
      <c r="QDJ29" s="6"/>
      <c r="QDK29" s="6"/>
      <c r="QDL29" s="6"/>
      <c r="QDM29" s="6"/>
      <c r="QDN29" s="6"/>
      <c r="QDO29" s="6"/>
      <c r="QDP29" s="6"/>
      <c r="QDQ29" s="6"/>
      <c r="QDR29" s="6"/>
      <c r="QDS29" s="6"/>
      <c r="QDT29" s="6"/>
      <c r="QDU29" s="6"/>
      <c r="QDV29" s="6"/>
      <c r="QDW29" s="6"/>
      <c r="QDX29" s="6"/>
      <c r="QDY29" s="6"/>
      <c r="QDZ29" s="6"/>
      <c r="QEA29" s="6"/>
      <c r="QEB29" s="6"/>
      <c r="QEC29" s="6"/>
      <c r="QED29" s="6"/>
      <c r="QEE29" s="6"/>
      <c r="QEF29" s="6"/>
      <c r="QEG29" s="6"/>
      <c r="QEH29" s="6"/>
      <c r="QEI29" s="6"/>
      <c r="QEJ29" s="6"/>
      <c r="QEK29" s="6"/>
      <c r="QEL29" s="6"/>
      <c r="QEM29" s="6"/>
      <c r="QEN29" s="6"/>
      <c r="QEO29" s="6"/>
      <c r="QEP29" s="6"/>
      <c r="QEQ29" s="6"/>
      <c r="QER29" s="6"/>
      <c r="QES29" s="6"/>
      <c r="QET29" s="6"/>
      <c r="QEU29" s="6"/>
      <c r="QEV29" s="6"/>
      <c r="QEW29" s="6"/>
      <c r="QEX29" s="6"/>
      <c r="QEY29" s="6"/>
      <c r="QEZ29" s="6"/>
      <c r="QFA29" s="6"/>
      <c r="QFB29" s="6"/>
      <c r="QFC29" s="6"/>
      <c r="QFD29" s="6"/>
      <c r="QFE29" s="6"/>
      <c r="QFF29" s="6"/>
      <c r="QFG29" s="6"/>
      <c r="QFH29" s="6"/>
      <c r="QFI29" s="6"/>
      <c r="QFJ29" s="6"/>
      <c r="QFK29" s="6"/>
      <c r="QFL29" s="6"/>
      <c r="QFM29" s="6"/>
      <c r="QFN29" s="6"/>
      <c r="QFO29" s="6"/>
      <c r="QFP29" s="6"/>
      <c r="QFQ29" s="6"/>
      <c r="QFR29" s="6"/>
      <c r="QFS29" s="6"/>
      <c r="QFT29" s="6"/>
      <c r="QFU29" s="6"/>
      <c r="QFV29" s="6"/>
      <c r="QFW29" s="6"/>
      <c r="QFX29" s="6"/>
      <c r="QFY29" s="6"/>
      <c r="QFZ29" s="6"/>
      <c r="QGA29" s="6"/>
      <c r="QGB29" s="6"/>
      <c r="QGC29" s="6"/>
      <c r="QGD29" s="6"/>
      <c r="QGE29" s="6"/>
      <c r="QGF29" s="6"/>
      <c r="QGG29" s="6"/>
      <c r="QGH29" s="6"/>
      <c r="QGI29" s="6"/>
      <c r="QGJ29" s="6"/>
      <c r="QGK29" s="6"/>
      <c r="QGL29" s="6"/>
      <c r="QGM29" s="6"/>
      <c r="QGN29" s="6"/>
      <c r="QGO29" s="6"/>
      <c r="QGP29" s="6"/>
      <c r="QGQ29" s="6"/>
      <c r="QGR29" s="6"/>
      <c r="QGS29" s="6"/>
      <c r="QGT29" s="6"/>
      <c r="QGU29" s="6"/>
      <c r="QGV29" s="6"/>
      <c r="QGW29" s="6"/>
      <c r="QGX29" s="6"/>
      <c r="QGY29" s="6"/>
      <c r="QGZ29" s="6"/>
      <c r="QHA29" s="6"/>
      <c r="QHB29" s="6"/>
      <c r="QHC29" s="6"/>
      <c r="QHD29" s="6"/>
      <c r="QHE29" s="6"/>
      <c r="QHF29" s="6"/>
      <c r="QHG29" s="6"/>
      <c r="QHH29" s="6"/>
      <c r="QHI29" s="6"/>
      <c r="QHJ29" s="6"/>
      <c r="QHK29" s="6"/>
      <c r="QHL29" s="6"/>
      <c r="QHM29" s="6"/>
      <c r="QHN29" s="6"/>
      <c r="QHO29" s="6"/>
      <c r="QHP29" s="6"/>
      <c r="QHQ29" s="6"/>
      <c r="QHR29" s="6"/>
      <c r="QHS29" s="6"/>
      <c r="QHT29" s="6"/>
      <c r="QHU29" s="6"/>
      <c r="QHV29" s="6"/>
      <c r="QHW29" s="6"/>
      <c r="QHX29" s="6"/>
      <c r="QHY29" s="6"/>
      <c r="QHZ29" s="6"/>
      <c r="QIA29" s="6"/>
      <c r="QIB29" s="6"/>
      <c r="QIC29" s="6"/>
      <c r="QID29" s="6"/>
      <c r="QIE29" s="6"/>
      <c r="QIF29" s="6"/>
      <c r="QIG29" s="6"/>
      <c r="QIH29" s="6"/>
      <c r="QII29" s="6"/>
      <c r="QIJ29" s="6"/>
      <c r="QIK29" s="6"/>
      <c r="QIL29" s="6"/>
      <c r="QIM29" s="6"/>
      <c r="QIN29" s="6"/>
      <c r="QIO29" s="6"/>
      <c r="QIP29" s="6"/>
      <c r="QIQ29" s="6"/>
      <c r="QIR29" s="6"/>
      <c r="QIS29" s="6"/>
      <c r="QIT29" s="6"/>
      <c r="QIU29" s="6"/>
      <c r="QIV29" s="6"/>
      <c r="QIW29" s="6"/>
      <c r="QIX29" s="6"/>
      <c r="QIY29" s="6"/>
      <c r="QIZ29" s="6"/>
      <c r="QJA29" s="6"/>
      <c r="QJB29" s="6"/>
      <c r="QJC29" s="6"/>
      <c r="QJD29" s="6"/>
      <c r="QJE29" s="6"/>
      <c r="QJF29" s="6"/>
      <c r="QJG29" s="6"/>
      <c r="QJH29" s="6"/>
      <c r="QJI29" s="6"/>
      <c r="QJJ29" s="6"/>
      <c r="QJK29" s="6"/>
      <c r="QJL29" s="6"/>
      <c r="QJM29" s="6"/>
      <c r="QJN29" s="6"/>
      <c r="QJO29" s="6"/>
      <c r="QJP29" s="6"/>
      <c r="QJQ29" s="6"/>
      <c r="QJR29" s="6"/>
      <c r="QJS29" s="6"/>
      <c r="QJT29" s="6"/>
      <c r="QJU29" s="6"/>
      <c r="QJV29" s="6"/>
      <c r="QJW29" s="6"/>
      <c r="QJX29" s="6"/>
      <c r="QJY29" s="6"/>
      <c r="QJZ29" s="6"/>
      <c r="QKA29" s="6"/>
      <c r="QKB29" s="6"/>
      <c r="QKC29" s="6"/>
      <c r="QKD29" s="6"/>
      <c r="QKE29" s="6"/>
      <c r="QKF29" s="6"/>
      <c r="QKG29" s="6"/>
      <c r="QKH29" s="6"/>
      <c r="QKI29" s="6"/>
      <c r="QKJ29" s="6"/>
      <c r="QKK29" s="6"/>
      <c r="QKL29" s="6"/>
      <c r="QKM29" s="6"/>
      <c r="QKN29" s="6"/>
      <c r="QKO29" s="6"/>
      <c r="QKP29" s="6"/>
      <c r="QKQ29" s="6"/>
      <c r="QKR29" s="6"/>
      <c r="QKS29" s="6"/>
      <c r="QKT29" s="6"/>
      <c r="QKU29" s="6"/>
      <c r="QKV29" s="6"/>
      <c r="QKW29" s="6"/>
      <c r="QKX29" s="6"/>
      <c r="QKY29" s="6"/>
      <c r="QKZ29" s="6"/>
      <c r="QLA29" s="6"/>
      <c r="QLB29" s="6"/>
      <c r="QLC29" s="6"/>
      <c r="QLD29" s="6"/>
      <c r="QLE29" s="6"/>
      <c r="QLF29" s="6"/>
      <c r="QLG29" s="6"/>
      <c r="QLH29" s="6"/>
      <c r="QLI29" s="6"/>
      <c r="QLJ29" s="6"/>
      <c r="QLK29" s="6"/>
      <c r="QLL29" s="6"/>
      <c r="QLM29" s="6"/>
      <c r="QLN29" s="6"/>
      <c r="QLO29" s="6"/>
      <c r="QLP29" s="6"/>
      <c r="QLQ29" s="6"/>
      <c r="QLR29" s="6"/>
      <c r="QLS29" s="6"/>
      <c r="QLT29" s="6"/>
      <c r="QLU29" s="6"/>
      <c r="QLV29" s="6"/>
      <c r="QLW29" s="6"/>
      <c r="QLX29" s="6"/>
      <c r="QLY29" s="6"/>
      <c r="QLZ29" s="6"/>
      <c r="QMA29" s="6"/>
      <c r="QMB29" s="6"/>
      <c r="QMC29" s="6"/>
      <c r="QMD29" s="6"/>
      <c r="QME29" s="6"/>
      <c r="QMF29" s="6"/>
      <c r="QMG29" s="6"/>
      <c r="QMH29" s="6"/>
      <c r="QMI29" s="6"/>
      <c r="QMJ29" s="6"/>
      <c r="QMK29" s="6"/>
      <c r="QML29" s="6"/>
      <c r="QMM29" s="6"/>
      <c r="QMN29" s="6"/>
      <c r="QMO29" s="6"/>
      <c r="QMP29" s="6"/>
      <c r="QMQ29" s="6"/>
      <c r="QMR29" s="6"/>
      <c r="QMS29" s="6"/>
      <c r="QMT29" s="6"/>
      <c r="QMU29" s="6"/>
      <c r="QMV29" s="6"/>
      <c r="QMW29" s="6"/>
      <c r="QMX29" s="6"/>
      <c r="QMY29" s="6"/>
      <c r="QMZ29" s="6"/>
      <c r="QNA29" s="6"/>
      <c r="QNB29" s="6"/>
      <c r="QNC29" s="6"/>
      <c r="QND29" s="6"/>
      <c r="QNE29" s="6"/>
      <c r="QNF29" s="6"/>
      <c r="QNG29" s="6"/>
      <c r="QNH29" s="6"/>
      <c r="QNI29" s="6"/>
      <c r="QNJ29" s="6"/>
      <c r="QNK29" s="6"/>
      <c r="QNL29" s="6"/>
      <c r="QNM29" s="6"/>
      <c r="QNN29" s="6"/>
      <c r="QNO29" s="6"/>
      <c r="QNP29" s="6"/>
      <c r="QNQ29" s="6"/>
      <c r="QNR29" s="6"/>
      <c r="QNS29" s="6"/>
      <c r="QNT29" s="6"/>
      <c r="QNU29" s="6"/>
      <c r="QNV29" s="6"/>
      <c r="QNW29" s="6"/>
      <c r="QNX29" s="6"/>
      <c r="QNY29" s="6"/>
      <c r="QNZ29" s="6"/>
      <c r="QOA29" s="6"/>
      <c r="QOB29" s="6"/>
      <c r="QOC29" s="6"/>
      <c r="QOD29" s="6"/>
      <c r="QOE29" s="6"/>
      <c r="QOF29" s="6"/>
      <c r="QOG29" s="6"/>
      <c r="QOH29" s="6"/>
      <c r="QOI29" s="6"/>
      <c r="QOJ29" s="6"/>
      <c r="QOK29" s="6"/>
      <c r="QOL29" s="6"/>
      <c r="QOM29" s="6"/>
      <c r="QON29" s="6"/>
      <c r="QOO29" s="6"/>
      <c r="QOP29" s="6"/>
      <c r="QOQ29" s="6"/>
      <c r="QOR29" s="6"/>
      <c r="QOS29" s="6"/>
      <c r="QOT29" s="6"/>
      <c r="QOU29" s="6"/>
      <c r="QOV29" s="6"/>
      <c r="QOW29" s="6"/>
      <c r="QOX29" s="6"/>
      <c r="QOY29" s="6"/>
      <c r="QOZ29" s="6"/>
      <c r="QPA29" s="6"/>
      <c r="QPB29" s="6"/>
      <c r="QPC29" s="6"/>
      <c r="QPD29" s="6"/>
      <c r="QPE29" s="6"/>
      <c r="QPF29" s="6"/>
      <c r="QPG29" s="6"/>
      <c r="QPH29" s="6"/>
      <c r="QPI29" s="6"/>
      <c r="QPJ29" s="6"/>
      <c r="QPK29" s="6"/>
      <c r="QPL29" s="6"/>
      <c r="QPM29" s="6"/>
      <c r="QPN29" s="6"/>
      <c r="QPO29" s="6"/>
      <c r="QPP29" s="6"/>
      <c r="QPQ29" s="6"/>
      <c r="QPR29" s="6"/>
      <c r="QPS29" s="6"/>
      <c r="QPT29" s="6"/>
      <c r="QPU29" s="6"/>
      <c r="QPV29" s="6"/>
      <c r="QPW29" s="6"/>
      <c r="QPX29" s="6"/>
      <c r="QPY29" s="6"/>
      <c r="QPZ29" s="6"/>
      <c r="QQA29" s="6"/>
      <c r="QQB29" s="6"/>
      <c r="QQC29" s="6"/>
      <c r="QQD29" s="6"/>
      <c r="QQE29" s="6"/>
      <c r="QQF29" s="6"/>
      <c r="QQG29" s="6"/>
      <c r="QQH29" s="6"/>
      <c r="QQI29" s="6"/>
      <c r="QQJ29" s="6"/>
      <c r="QQK29" s="6"/>
      <c r="QQL29" s="6"/>
      <c r="QQM29" s="6"/>
      <c r="QQN29" s="6"/>
      <c r="QQO29" s="6"/>
      <c r="QQP29" s="6"/>
      <c r="QQQ29" s="6"/>
      <c r="QQR29" s="6"/>
      <c r="QQS29" s="6"/>
      <c r="QQT29" s="6"/>
      <c r="QQU29" s="6"/>
      <c r="QQV29" s="6"/>
      <c r="QQW29" s="6"/>
      <c r="QQX29" s="6"/>
      <c r="QQY29" s="6"/>
      <c r="QQZ29" s="6"/>
      <c r="QRA29" s="6"/>
      <c r="QRB29" s="6"/>
      <c r="QRC29" s="6"/>
      <c r="QRD29" s="6"/>
      <c r="QRE29" s="6"/>
      <c r="QRF29" s="6"/>
      <c r="QRG29" s="6"/>
      <c r="QRH29" s="6"/>
      <c r="QRI29" s="6"/>
      <c r="QRJ29" s="6"/>
      <c r="QRK29" s="6"/>
      <c r="QRL29" s="6"/>
      <c r="QRM29" s="6"/>
      <c r="QRN29" s="6"/>
      <c r="QRO29" s="6"/>
      <c r="QRP29" s="6"/>
      <c r="QRQ29" s="6"/>
      <c r="QRR29" s="6"/>
      <c r="QRS29" s="6"/>
      <c r="QRT29" s="6"/>
      <c r="QRU29" s="6"/>
      <c r="QRV29" s="6"/>
      <c r="QRW29" s="6"/>
      <c r="QRX29" s="6"/>
      <c r="QRY29" s="6"/>
      <c r="QRZ29" s="6"/>
      <c r="QSA29" s="6"/>
      <c r="QSB29" s="6"/>
      <c r="QSC29" s="6"/>
      <c r="QSD29" s="6"/>
      <c r="QSE29" s="6"/>
      <c r="QSF29" s="6"/>
      <c r="QSG29" s="6"/>
      <c r="QSH29" s="6"/>
      <c r="QSI29" s="6"/>
      <c r="QSJ29" s="6"/>
      <c r="QSK29" s="6"/>
      <c r="QSL29" s="6"/>
      <c r="QSM29" s="6"/>
      <c r="QSN29" s="6"/>
      <c r="QSO29" s="6"/>
      <c r="QSP29" s="6"/>
      <c r="QSQ29" s="6"/>
      <c r="QSR29" s="6"/>
      <c r="QSS29" s="6"/>
      <c r="QST29" s="6"/>
      <c r="QSU29" s="6"/>
      <c r="QSV29" s="6"/>
      <c r="QSW29" s="6"/>
      <c r="QSX29" s="6"/>
      <c r="QSY29" s="6"/>
      <c r="QSZ29" s="6"/>
      <c r="QTA29" s="6"/>
      <c r="QTB29" s="6"/>
      <c r="QTC29" s="6"/>
      <c r="QTD29" s="6"/>
      <c r="QTE29" s="6"/>
      <c r="QTF29" s="6"/>
      <c r="QTG29" s="6"/>
      <c r="QTH29" s="6"/>
      <c r="QTI29" s="6"/>
      <c r="QTJ29" s="6"/>
      <c r="QTK29" s="6"/>
      <c r="QTL29" s="6"/>
      <c r="QTM29" s="6"/>
      <c r="QTN29" s="6"/>
      <c r="QTO29" s="6"/>
      <c r="QTP29" s="6"/>
      <c r="QTQ29" s="6"/>
      <c r="QTR29" s="6"/>
      <c r="QTS29" s="6"/>
      <c r="QTT29" s="6"/>
      <c r="QTU29" s="6"/>
      <c r="QTV29" s="6"/>
      <c r="QTW29" s="6"/>
      <c r="QTX29" s="6"/>
      <c r="QTY29" s="6"/>
      <c r="QTZ29" s="6"/>
      <c r="QUA29" s="6"/>
      <c r="QUB29" s="6"/>
      <c r="QUC29" s="6"/>
      <c r="QUD29" s="6"/>
      <c r="QUE29" s="6"/>
      <c r="QUF29" s="6"/>
      <c r="QUG29" s="6"/>
      <c r="QUH29" s="6"/>
      <c r="QUI29" s="6"/>
      <c r="QUJ29" s="6"/>
      <c r="QUK29" s="6"/>
      <c r="QUL29" s="6"/>
      <c r="QUM29" s="6"/>
      <c r="QUN29" s="6"/>
      <c r="QUO29" s="6"/>
      <c r="QUP29" s="6"/>
      <c r="QUQ29" s="6"/>
      <c r="QUR29" s="6"/>
      <c r="QUS29" s="6"/>
      <c r="QUT29" s="6"/>
      <c r="QUU29" s="6"/>
      <c r="QUV29" s="6"/>
      <c r="QUW29" s="6"/>
      <c r="QUX29" s="6"/>
      <c r="QUY29" s="6"/>
      <c r="QUZ29" s="6"/>
      <c r="QVA29" s="6"/>
      <c r="QVB29" s="6"/>
      <c r="QVC29" s="6"/>
      <c r="QVD29" s="6"/>
      <c r="QVE29" s="6"/>
      <c r="QVF29" s="6"/>
      <c r="QVG29" s="6"/>
      <c r="QVH29" s="6"/>
      <c r="QVI29" s="6"/>
      <c r="QVJ29" s="6"/>
      <c r="QVK29" s="6"/>
      <c r="QVL29" s="6"/>
      <c r="QVM29" s="6"/>
      <c r="QVN29" s="6"/>
      <c r="QVO29" s="6"/>
      <c r="QVP29" s="6"/>
      <c r="QVQ29" s="6"/>
      <c r="QVR29" s="6"/>
      <c r="QVS29" s="6"/>
      <c r="QVT29" s="6"/>
      <c r="QVU29" s="6"/>
      <c r="QVV29" s="6"/>
      <c r="QVW29" s="6"/>
      <c r="QVX29" s="6"/>
      <c r="QVY29" s="6"/>
      <c r="QVZ29" s="6"/>
      <c r="QWA29" s="6"/>
      <c r="QWB29" s="6"/>
      <c r="QWC29" s="6"/>
      <c r="QWD29" s="6"/>
      <c r="QWE29" s="6"/>
      <c r="QWF29" s="6"/>
      <c r="QWG29" s="6"/>
      <c r="QWH29" s="6"/>
      <c r="QWI29" s="6"/>
      <c r="QWJ29" s="6"/>
      <c r="QWK29" s="6"/>
      <c r="QWL29" s="6"/>
      <c r="QWM29" s="6"/>
      <c r="QWN29" s="6"/>
      <c r="QWO29" s="6"/>
      <c r="QWP29" s="6"/>
      <c r="QWQ29" s="6"/>
      <c r="QWR29" s="6"/>
      <c r="QWS29" s="6"/>
      <c r="QWT29" s="6"/>
      <c r="QWU29" s="6"/>
      <c r="QWV29" s="6"/>
      <c r="QWW29" s="6"/>
      <c r="QWX29" s="6"/>
      <c r="QWY29" s="6"/>
      <c r="QWZ29" s="6"/>
      <c r="QXA29" s="6"/>
      <c r="QXB29" s="6"/>
      <c r="QXC29" s="6"/>
      <c r="QXD29" s="6"/>
      <c r="QXE29" s="6"/>
      <c r="QXF29" s="6"/>
      <c r="QXG29" s="6"/>
      <c r="QXH29" s="6"/>
      <c r="QXI29" s="6"/>
      <c r="QXJ29" s="6"/>
      <c r="QXK29" s="6"/>
      <c r="QXL29" s="6"/>
      <c r="QXM29" s="6"/>
      <c r="QXN29" s="6"/>
      <c r="QXO29" s="6"/>
      <c r="QXP29" s="6"/>
      <c r="QXQ29" s="6"/>
      <c r="QXR29" s="6"/>
      <c r="QXS29" s="6"/>
      <c r="QXT29" s="6"/>
      <c r="QXU29" s="6"/>
      <c r="QXV29" s="6"/>
      <c r="QXW29" s="6"/>
      <c r="QXX29" s="6"/>
      <c r="QXY29" s="6"/>
      <c r="QXZ29" s="6"/>
      <c r="QYA29" s="6"/>
      <c r="QYB29" s="6"/>
      <c r="QYC29" s="6"/>
      <c r="QYD29" s="6"/>
      <c r="QYE29" s="6"/>
      <c r="QYF29" s="6"/>
      <c r="QYG29" s="6"/>
      <c r="QYH29" s="6"/>
      <c r="QYI29" s="6"/>
      <c r="QYJ29" s="6"/>
      <c r="QYK29" s="6"/>
      <c r="QYL29" s="6"/>
      <c r="QYM29" s="6"/>
      <c r="QYN29" s="6"/>
      <c r="QYO29" s="6"/>
      <c r="QYP29" s="6"/>
      <c r="QYQ29" s="6"/>
      <c r="QYR29" s="6"/>
      <c r="QYS29" s="6"/>
      <c r="QYT29" s="6"/>
      <c r="QYU29" s="6"/>
      <c r="QYV29" s="6"/>
      <c r="QYW29" s="6"/>
      <c r="QYX29" s="6"/>
      <c r="QYY29" s="6"/>
      <c r="QYZ29" s="6"/>
      <c r="QZA29" s="6"/>
      <c r="QZB29" s="6"/>
      <c r="QZC29" s="6"/>
      <c r="QZD29" s="6"/>
      <c r="QZE29" s="6"/>
      <c r="QZF29" s="6"/>
      <c r="QZG29" s="6"/>
      <c r="QZH29" s="6"/>
      <c r="QZI29" s="6"/>
      <c r="QZJ29" s="6"/>
      <c r="QZK29" s="6"/>
      <c r="QZL29" s="6"/>
      <c r="QZM29" s="6"/>
      <c r="QZN29" s="6"/>
      <c r="QZO29" s="6"/>
      <c r="QZP29" s="6"/>
      <c r="QZQ29" s="6"/>
      <c r="QZR29" s="6"/>
      <c r="QZS29" s="6"/>
      <c r="QZT29" s="6"/>
      <c r="QZU29" s="6"/>
      <c r="QZV29" s="6"/>
      <c r="QZW29" s="6"/>
      <c r="QZX29" s="6"/>
      <c r="QZY29" s="6"/>
      <c r="QZZ29" s="6"/>
      <c r="RAA29" s="6"/>
      <c r="RAB29" s="6"/>
      <c r="RAC29" s="6"/>
      <c r="RAD29" s="6"/>
      <c r="RAE29" s="6"/>
      <c r="RAF29" s="6"/>
      <c r="RAG29" s="6"/>
      <c r="RAH29" s="6"/>
      <c r="RAI29" s="6"/>
      <c r="RAJ29" s="6"/>
      <c r="RAK29" s="6"/>
      <c r="RAL29" s="6"/>
      <c r="RAM29" s="6"/>
      <c r="RAN29" s="6"/>
      <c r="RAO29" s="6"/>
      <c r="RAP29" s="6"/>
      <c r="RAQ29" s="6"/>
      <c r="RAR29" s="6"/>
      <c r="RAS29" s="6"/>
      <c r="RAT29" s="6"/>
      <c r="RAU29" s="6"/>
      <c r="RAV29" s="6"/>
      <c r="RAW29" s="6"/>
      <c r="RAX29" s="6"/>
      <c r="RAY29" s="6"/>
      <c r="RAZ29" s="6"/>
      <c r="RBA29" s="6"/>
      <c r="RBB29" s="6"/>
      <c r="RBC29" s="6"/>
      <c r="RBD29" s="6"/>
      <c r="RBE29" s="6"/>
      <c r="RBF29" s="6"/>
      <c r="RBG29" s="6"/>
      <c r="RBH29" s="6"/>
      <c r="RBI29" s="6"/>
      <c r="RBJ29" s="6"/>
      <c r="RBK29" s="6"/>
      <c r="RBL29" s="6"/>
      <c r="RBM29" s="6"/>
      <c r="RBN29" s="6"/>
      <c r="RBO29" s="6"/>
      <c r="RBP29" s="6"/>
      <c r="RBQ29" s="6"/>
      <c r="RBR29" s="6"/>
      <c r="RBS29" s="6"/>
      <c r="RBT29" s="6"/>
      <c r="RBU29" s="6"/>
      <c r="RBV29" s="6"/>
      <c r="RBW29" s="6"/>
      <c r="RBX29" s="6"/>
      <c r="RBY29" s="6"/>
      <c r="RBZ29" s="6"/>
      <c r="RCA29" s="6"/>
      <c r="RCB29" s="6"/>
      <c r="RCC29" s="6"/>
      <c r="RCD29" s="6"/>
      <c r="RCE29" s="6"/>
      <c r="RCF29" s="6"/>
      <c r="RCG29" s="6"/>
      <c r="RCH29" s="6"/>
      <c r="RCI29" s="6"/>
      <c r="RCJ29" s="6"/>
      <c r="RCK29" s="6"/>
      <c r="RCL29" s="6"/>
      <c r="RCM29" s="6"/>
      <c r="RCN29" s="6"/>
      <c r="RCO29" s="6"/>
      <c r="RCP29" s="6"/>
      <c r="RCQ29" s="6"/>
      <c r="RCR29" s="6"/>
      <c r="RCS29" s="6"/>
      <c r="RCT29" s="6"/>
      <c r="RCU29" s="6"/>
      <c r="RCV29" s="6"/>
      <c r="RCW29" s="6"/>
      <c r="RCX29" s="6"/>
      <c r="RCY29" s="6"/>
      <c r="RCZ29" s="6"/>
      <c r="RDA29" s="6"/>
      <c r="RDB29" s="6"/>
      <c r="RDC29" s="6"/>
      <c r="RDD29" s="6"/>
      <c r="RDE29" s="6"/>
      <c r="RDF29" s="6"/>
      <c r="RDG29" s="6"/>
      <c r="RDH29" s="6"/>
      <c r="RDI29" s="6"/>
      <c r="RDJ29" s="6"/>
      <c r="RDK29" s="6"/>
      <c r="RDL29" s="6"/>
      <c r="RDM29" s="6"/>
      <c r="RDN29" s="6"/>
      <c r="RDO29" s="6"/>
      <c r="RDP29" s="6"/>
      <c r="RDQ29" s="6"/>
      <c r="RDR29" s="6"/>
      <c r="RDS29" s="6"/>
      <c r="RDT29" s="6"/>
      <c r="RDU29" s="6"/>
      <c r="RDV29" s="6"/>
      <c r="RDW29" s="6"/>
      <c r="RDX29" s="6"/>
      <c r="RDY29" s="6"/>
      <c r="RDZ29" s="6"/>
      <c r="REA29" s="6"/>
      <c r="REB29" s="6"/>
      <c r="REC29" s="6"/>
      <c r="RED29" s="6"/>
      <c r="REE29" s="6"/>
      <c r="REF29" s="6"/>
      <c r="REG29" s="6"/>
      <c r="REH29" s="6"/>
      <c r="REI29" s="6"/>
      <c r="REJ29" s="6"/>
      <c r="REK29" s="6"/>
      <c r="REL29" s="6"/>
      <c r="REM29" s="6"/>
      <c r="REN29" s="6"/>
      <c r="REO29" s="6"/>
      <c r="REP29" s="6"/>
      <c r="REQ29" s="6"/>
      <c r="RER29" s="6"/>
      <c r="RES29" s="6"/>
      <c r="RET29" s="6"/>
      <c r="REU29" s="6"/>
      <c r="REV29" s="6"/>
      <c r="REW29" s="6"/>
      <c r="REX29" s="6"/>
      <c r="REY29" s="6"/>
      <c r="REZ29" s="6"/>
      <c r="RFA29" s="6"/>
      <c r="RFB29" s="6"/>
      <c r="RFC29" s="6"/>
      <c r="RFD29" s="6"/>
      <c r="RFE29" s="6"/>
      <c r="RFF29" s="6"/>
      <c r="RFG29" s="6"/>
      <c r="RFH29" s="6"/>
      <c r="RFI29" s="6"/>
      <c r="RFJ29" s="6"/>
      <c r="RFK29" s="6"/>
      <c r="RFL29" s="6"/>
      <c r="RFM29" s="6"/>
      <c r="RFN29" s="6"/>
      <c r="RFO29" s="6"/>
      <c r="RFP29" s="6"/>
      <c r="RFQ29" s="6"/>
      <c r="RFR29" s="6"/>
      <c r="RFS29" s="6"/>
      <c r="RFT29" s="6"/>
      <c r="RFU29" s="6"/>
      <c r="RFV29" s="6"/>
      <c r="RFW29" s="6"/>
      <c r="RFX29" s="6"/>
      <c r="RFY29" s="6"/>
      <c r="RFZ29" s="6"/>
      <c r="RGA29" s="6"/>
      <c r="RGB29" s="6"/>
      <c r="RGC29" s="6"/>
      <c r="RGD29" s="6"/>
      <c r="RGE29" s="6"/>
      <c r="RGF29" s="6"/>
      <c r="RGG29" s="6"/>
      <c r="RGH29" s="6"/>
      <c r="RGI29" s="6"/>
      <c r="RGJ29" s="6"/>
      <c r="RGK29" s="6"/>
      <c r="RGL29" s="6"/>
      <c r="RGM29" s="6"/>
      <c r="RGN29" s="6"/>
      <c r="RGO29" s="6"/>
      <c r="RGP29" s="6"/>
      <c r="RGQ29" s="6"/>
      <c r="RGR29" s="6"/>
      <c r="RGS29" s="6"/>
      <c r="RGT29" s="6"/>
      <c r="RGU29" s="6"/>
      <c r="RGV29" s="6"/>
      <c r="RGW29" s="6"/>
      <c r="RGX29" s="6"/>
      <c r="RGY29" s="6"/>
      <c r="RGZ29" s="6"/>
      <c r="RHA29" s="6"/>
      <c r="RHB29" s="6"/>
      <c r="RHC29" s="6"/>
      <c r="RHD29" s="6"/>
      <c r="RHE29" s="6"/>
      <c r="RHF29" s="6"/>
      <c r="RHG29" s="6"/>
      <c r="RHH29" s="6"/>
      <c r="RHI29" s="6"/>
      <c r="RHJ29" s="6"/>
      <c r="RHK29" s="6"/>
      <c r="RHL29" s="6"/>
      <c r="RHM29" s="6"/>
      <c r="RHN29" s="6"/>
      <c r="RHO29" s="6"/>
      <c r="RHP29" s="6"/>
      <c r="RHQ29" s="6"/>
      <c r="RHR29" s="6"/>
      <c r="RHS29" s="6"/>
      <c r="RHT29" s="6"/>
      <c r="RHU29" s="6"/>
      <c r="RHV29" s="6"/>
      <c r="RHW29" s="6"/>
      <c r="RHX29" s="6"/>
      <c r="RHY29" s="6"/>
      <c r="RHZ29" s="6"/>
      <c r="RIA29" s="6"/>
      <c r="RIB29" s="6"/>
      <c r="RIC29" s="6"/>
      <c r="RID29" s="6"/>
      <c r="RIE29" s="6"/>
      <c r="RIF29" s="6"/>
      <c r="RIG29" s="6"/>
      <c r="RIH29" s="6"/>
      <c r="RII29" s="6"/>
      <c r="RIJ29" s="6"/>
      <c r="RIK29" s="6"/>
      <c r="RIL29" s="6"/>
      <c r="RIM29" s="6"/>
      <c r="RIN29" s="6"/>
      <c r="RIO29" s="6"/>
      <c r="RIP29" s="6"/>
      <c r="RIQ29" s="6"/>
      <c r="RIR29" s="6"/>
      <c r="RIS29" s="6"/>
      <c r="RIT29" s="6"/>
      <c r="RIU29" s="6"/>
      <c r="RIV29" s="6"/>
      <c r="RIW29" s="6"/>
      <c r="RIX29" s="6"/>
      <c r="RIY29" s="6"/>
      <c r="RIZ29" s="6"/>
      <c r="RJA29" s="6"/>
      <c r="RJB29" s="6"/>
      <c r="RJC29" s="6"/>
      <c r="RJD29" s="6"/>
      <c r="RJE29" s="6"/>
      <c r="RJF29" s="6"/>
      <c r="RJG29" s="6"/>
      <c r="RJH29" s="6"/>
      <c r="RJI29" s="6"/>
      <c r="RJJ29" s="6"/>
      <c r="RJK29" s="6"/>
      <c r="RJL29" s="6"/>
      <c r="RJM29" s="6"/>
      <c r="RJN29" s="6"/>
      <c r="RJO29" s="6"/>
      <c r="RJP29" s="6"/>
      <c r="RJQ29" s="6"/>
      <c r="RJR29" s="6"/>
      <c r="RJS29" s="6"/>
      <c r="RJT29" s="6"/>
      <c r="RJU29" s="6"/>
      <c r="RJV29" s="6"/>
      <c r="RJW29" s="6"/>
      <c r="RJX29" s="6"/>
      <c r="RJY29" s="6"/>
      <c r="RJZ29" s="6"/>
      <c r="RKA29" s="6"/>
      <c r="RKB29" s="6"/>
      <c r="RKC29" s="6"/>
      <c r="RKD29" s="6"/>
      <c r="RKE29" s="6"/>
      <c r="RKF29" s="6"/>
      <c r="RKG29" s="6"/>
      <c r="RKH29" s="6"/>
      <c r="RKI29" s="6"/>
      <c r="RKJ29" s="6"/>
      <c r="RKK29" s="6"/>
      <c r="RKL29" s="6"/>
      <c r="RKM29" s="6"/>
      <c r="RKN29" s="6"/>
      <c r="RKO29" s="6"/>
      <c r="RKP29" s="6"/>
      <c r="RKQ29" s="6"/>
      <c r="RKR29" s="6"/>
      <c r="RKS29" s="6"/>
      <c r="RKT29" s="6"/>
      <c r="RKU29" s="6"/>
      <c r="RKV29" s="6"/>
      <c r="RKW29" s="6"/>
      <c r="RKX29" s="6"/>
      <c r="RKY29" s="6"/>
      <c r="RKZ29" s="6"/>
      <c r="RLA29" s="6"/>
      <c r="RLB29" s="6"/>
      <c r="RLC29" s="6"/>
      <c r="RLD29" s="6"/>
      <c r="RLE29" s="6"/>
      <c r="RLF29" s="6"/>
      <c r="RLG29" s="6"/>
      <c r="RLH29" s="6"/>
      <c r="RLI29" s="6"/>
      <c r="RLJ29" s="6"/>
      <c r="RLK29" s="6"/>
      <c r="RLL29" s="6"/>
      <c r="RLM29" s="6"/>
      <c r="RLN29" s="6"/>
      <c r="RLO29" s="6"/>
      <c r="RLP29" s="6"/>
      <c r="RLQ29" s="6"/>
      <c r="RLR29" s="6"/>
      <c r="RLS29" s="6"/>
      <c r="RLT29" s="6"/>
      <c r="RLU29" s="6"/>
      <c r="RLV29" s="6"/>
      <c r="RLW29" s="6"/>
      <c r="RLX29" s="6"/>
      <c r="RLY29" s="6"/>
      <c r="RLZ29" s="6"/>
      <c r="RMA29" s="6"/>
      <c r="RMB29" s="6"/>
      <c r="RMC29" s="6"/>
      <c r="RMD29" s="6"/>
      <c r="RME29" s="6"/>
      <c r="RMF29" s="6"/>
      <c r="RMG29" s="6"/>
      <c r="RMH29" s="6"/>
      <c r="RMI29" s="6"/>
      <c r="RMJ29" s="6"/>
      <c r="RMK29" s="6"/>
      <c r="RML29" s="6"/>
      <c r="RMM29" s="6"/>
      <c r="RMN29" s="6"/>
      <c r="RMO29" s="6"/>
      <c r="RMP29" s="6"/>
      <c r="RMQ29" s="6"/>
      <c r="RMR29" s="6"/>
      <c r="RMS29" s="6"/>
      <c r="RMT29" s="6"/>
      <c r="RMU29" s="6"/>
      <c r="RMV29" s="6"/>
      <c r="RMW29" s="6"/>
      <c r="RMX29" s="6"/>
      <c r="RMY29" s="6"/>
      <c r="RMZ29" s="6"/>
      <c r="RNA29" s="6"/>
      <c r="RNB29" s="6"/>
      <c r="RNC29" s="6"/>
      <c r="RND29" s="6"/>
      <c r="RNE29" s="6"/>
      <c r="RNF29" s="6"/>
      <c r="RNG29" s="6"/>
      <c r="RNH29" s="6"/>
      <c r="RNI29" s="6"/>
      <c r="RNJ29" s="6"/>
      <c r="RNK29" s="6"/>
      <c r="RNL29" s="6"/>
      <c r="RNM29" s="6"/>
      <c r="RNN29" s="6"/>
      <c r="RNO29" s="6"/>
      <c r="RNP29" s="6"/>
      <c r="RNQ29" s="6"/>
      <c r="RNR29" s="6"/>
      <c r="RNS29" s="6"/>
      <c r="RNT29" s="6"/>
      <c r="RNU29" s="6"/>
      <c r="RNV29" s="6"/>
      <c r="RNW29" s="6"/>
      <c r="RNX29" s="6"/>
      <c r="RNY29" s="6"/>
      <c r="RNZ29" s="6"/>
      <c r="ROA29" s="6"/>
      <c r="ROB29" s="6"/>
      <c r="ROC29" s="6"/>
      <c r="ROD29" s="6"/>
      <c r="ROE29" s="6"/>
      <c r="ROF29" s="6"/>
      <c r="ROG29" s="6"/>
      <c r="ROH29" s="6"/>
      <c r="ROI29" s="6"/>
      <c r="ROJ29" s="6"/>
      <c r="ROK29" s="6"/>
      <c r="ROL29" s="6"/>
      <c r="ROM29" s="6"/>
      <c r="RON29" s="6"/>
      <c r="ROO29" s="6"/>
      <c r="ROP29" s="6"/>
      <c r="ROQ29" s="6"/>
      <c r="ROR29" s="6"/>
      <c r="ROS29" s="6"/>
      <c r="ROT29" s="6"/>
      <c r="ROU29" s="6"/>
      <c r="ROV29" s="6"/>
      <c r="ROW29" s="6"/>
      <c r="ROX29" s="6"/>
      <c r="ROY29" s="6"/>
      <c r="ROZ29" s="6"/>
      <c r="RPA29" s="6"/>
      <c r="RPB29" s="6"/>
      <c r="RPC29" s="6"/>
      <c r="RPD29" s="6"/>
      <c r="RPE29" s="6"/>
      <c r="RPF29" s="6"/>
      <c r="RPG29" s="6"/>
      <c r="RPH29" s="6"/>
      <c r="RPI29" s="6"/>
      <c r="RPJ29" s="6"/>
      <c r="RPK29" s="6"/>
      <c r="RPL29" s="6"/>
      <c r="RPM29" s="6"/>
      <c r="RPN29" s="6"/>
      <c r="RPO29" s="6"/>
      <c r="RPP29" s="6"/>
      <c r="RPQ29" s="6"/>
      <c r="RPR29" s="6"/>
      <c r="RPS29" s="6"/>
      <c r="RPT29" s="6"/>
      <c r="RPU29" s="6"/>
      <c r="RPV29" s="6"/>
      <c r="RPW29" s="6"/>
      <c r="RPX29" s="6"/>
      <c r="RPY29" s="6"/>
      <c r="RPZ29" s="6"/>
      <c r="RQA29" s="6"/>
      <c r="RQB29" s="6"/>
      <c r="RQC29" s="6"/>
      <c r="RQD29" s="6"/>
      <c r="RQE29" s="6"/>
      <c r="RQF29" s="6"/>
      <c r="RQG29" s="6"/>
      <c r="RQH29" s="6"/>
      <c r="RQI29" s="6"/>
      <c r="RQJ29" s="6"/>
      <c r="RQK29" s="6"/>
      <c r="RQL29" s="6"/>
      <c r="RQM29" s="6"/>
      <c r="RQN29" s="6"/>
      <c r="RQO29" s="6"/>
      <c r="RQP29" s="6"/>
      <c r="RQQ29" s="6"/>
      <c r="RQR29" s="6"/>
      <c r="RQS29" s="6"/>
      <c r="RQT29" s="6"/>
      <c r="RQU29" s="6"/>
      <c r="RQV29" s="6"/>
      <c r="RQW29" s="6"/>
      <c r="RQX29" s="6"/>
      <c r="RQY29" s="6"/>
      <c r="RQZ29" s="6"/>
      <c r="RRA29" s="6"/>
      <c r="RRB29" s="6"/>
      <c r="RRC29" s="6"/>
      <c r="RRD29" s="6"/>
      <c r="RRE29" s="6"/>
      <c r="RRF29" s="6"/>
      <c r="RRG29" s="6"/>
      <c r="RRH29" s="6"/>
      <c r="RRI29" s="6"/>
      <c r="RRJ29" s="6"/>
      <c r="RRK29" s="6"/>
      <c r="RRL29" s="6"/>
      <c r="RRM29" s="6"/>
      <c r="RRN29" s="6"/>
      <c r="RRO29" s="6"/>
      <c r="RRP29" s="6"/>
      <c r="RRQ29" s="6"/>
      <c r="RRR29" s="6"/>
      <c r="RRS29" s="6"/>
      <c r="RRT29" s="6"/>
      <c r="RRU29" s="6"/>
      <c r="RRV29" s="6"/>
      <c r="RRW29" s="6"/>
      <c r="RRX29" s="6"/>
      <c r="RRY29" s="6"/>
      <c r="RRZ29" s="6"/>
      <c r="RSA29" s="6"/>
      <c r="RSB29" s="6"/>
      <c r="RSC29" s="6"/>
      <c r="RSD29" s="6"/>
      <c r="RSE29" s="6"/>
      <c r="RSF29" s="6"/>
      <c r="RSG29" s="6"/>
      <c r="RSH29" s="6"/>
      <c r="RSI29" s="6"/>
      <c r="RSJ29" s="6"/>
      <c r="RSK29" s="6"/>
      <c r="RSL29" s="6"/>
      <c r="RSM29" s="6"/>
      <c r="RSN29" s="6"/>
      <c r="RSO29" s="6"/>
      <c r="RSP29" s="6"/>
      <c r="RSQ29" s="6"/>
      <c r="RSR29" s="6"/>
      <c r="RSS29" s="6"/>
      <c r="RST29" s="6"/>
      <c r="RSU29" s="6"/>
      <c r="RSV29" s="6"/>
      <c r="RSW29" s="6"/>
      <c r="RSX29" s="6"/>
      <c r="RSY29" s="6"/>
      <c r="RSZ29" s="6"/>
      <c r="RTA29" s="6"/>
      <c r="RTB29" s="6"/>
      <c r="RTC29" s="6"/>
      <c r="RTD29" s="6"/>
      <c r="RTE29" s="6"/>
      <c r="RTF29" s="6"/>
      <c r="RTG29" s="6"/>
      <c r="RTH29" s="6"/>
      <c r="RTI29" s="6"/>
      <c r="RTJ29" s="6"/>
      <c r="RTK29" s="6"/>
      <c r="RTL29" s="6"/>
      <c r="RTM29" s="6"/>
      <c r="RTN29" s="6"/>
      <c r="RTO29" s="6"/>
      <c r="RTP29" s="6"/>
      <c r="RTQ29" s="6"/>
      <c r="RTR29" s="6"/>
      <c r="RTS29" s="6"/>
      <c r="RTT29" s="6"/>
      <c r="RTU29" s="6"/>
      <c r="RTV29" s="6"/>
      <c r="RTW29" s="6"/>
      <c r="RTX29" s="6"/>
      <c r="RTY29" s="6"/>
      <c r="RTZ29" s="6"/>
      <c r="RUA29" s="6"/>
      <c r="RUB29" s="6"/>
      <c r="RUC29" s="6"/>
      <c r="RUD29" s="6"/>
      <c r="RUE29" s="6"/>
      <c r="RUF29" s="6"/>
      <c r="RUG29" s="6"/>
      <c r="RUH29" s="6"/>
      <c r="RUI29" s="6"/>
      <c r="RUJ29" s="6"/>
      <c r="RUK29" s="6"/>
      <c r="RUL29" s="6"/>
      <c r="RUM29" s="6"/>
      <c r="RUN29" s="6"/>
      <c r="RUO29" s="6"/>
      <c r="RUP29" s="6"/>
      <c r="RUQ29" s="6"/>
      <c r="RUR29" s="6"/>
      <c r="RUS29" s="6"/>
      <c r="RUT29" s="6"/>
      <c r="RUU29" s="6"/>
      <c r="RUV29" s="6"/>
      <c r="RUW29" s="6"/>
      <c r="RUX29" s="6"/>
      <c r="RUY29" s="6"/>
      <c r="RUZ29" s="6"/>
      <c r="RVA29" s="6"/>
      <c r="RVB29" s="6"/>
      <c r="RVC29" s="6"/>
      <c r="RVD29" s="6"/>
      <c r="RVE29" s="6"/>
      <c r="RVF29" s="6"/>
      <c r="RVG29" s="6"/>
      <c r="RVH29" s="6"/>
      <c r="RVI29" s="6"/>
      <c r="RVJ29" s="6"/>
      <c r="RVK29" s="6"/>
      <c r="RVL29" s="6"/>
      <c r="RVM29" s="6"/>
      <c r="RVN29" s="6"/>
      <c r="RVO29" s="6"/>
      <c r="RVP29" s="6"/>
      <c r="RVQ29" s="6"/>
      <c r="RVR29" s="6"/>
      <c r="RVS29" s="6"/>
      <c r="RVT29" s="6"/>
      <c r="RVU29" s="6"/>
      <c r="RVV29" s="6"/>
      <c r="RVW29" s="6"/>
      <c r="RVX29" s="6"/>
      <c r="RVY29" s="6"/>
      <c r="RVZ29" s="6"/>
      <c r="RWA29" s="6"/>
      <c r="RWB29" s="6"/>
      <c r="RWC29" s="6"/>
      <c r="RWD29" s="6"/>
      <c r="RWE29" s="6"/>
      <c r="RWF29" s="6"/>
      <c r="RWG29" s="6"/>
      <c r="RWH29" s="6"/>
      <c r="RWI29" s="6"/>
      <c r="RWJ29" s="6"/>
      <c r="RWK29" s="6"/>
      <c r="RWL29" s="6"/>
      <c r="RWM29" s="6"/>
      <c r="RWN29" s="6"/>
      <c r="RWO29" s="6"/>
      <c r="RWP29" s="6"/>
      <c r="RWQ29" s="6"/>
      <c r="RWR29" s="6"/>
      <c r="RWS29" s="6"/>
      <c r="RWT29" s="6"/>
      <c r="RWU29" s="6"/>
      <c r="RWV29" s="6"/>
      <c r="RWW29" s="6"/>
      <c r="RWX29" s="6"/>
      <c r="RWY29" s="6"/>
      <c r="RWZ29" s="6"/>
      <c r="RXA29" s="6"/>
      <c r="RXB29" s="6"/>
      <c r="RXC29" s="6"/>
      <c r="RXD29" s="6"/>
      <c r="RXE29" s="6"/>
      <c r="RXF29" s="6"/>
      <c r="RXG29" s="6"/>
      <c r="RXH29" s="6"/>
      <c r="RXI29" s="6"/>
      <c r="RXJ29" s="6"/>
      <c r="RXK29" s="6"/>
      <c r="RXL29" s="6"/>
      <c r="RXM29" s="6"/>
      <c r="RXN29" s="6"/>
      <c r="RXO29" s="6"/>
      <c r="RXP29" s="6"/>
      <c r="RXQ29" s="6"/>
      <c r="RXR29" s="6"/>
      <c r="RXS29" s="6"/>
      <c r="RXT29" s="6"/>
      <c r="RXU29" s="6"/>
      <c r="RXV29" s="6"/>
      <c r="RXW29" s="6"/>
      <c r="RXX29" s="6"/>
      <c r="RXY29" s="6"/>
      <c r="RXZ29" s="6"/>
      <c r="RYA29" s="6"/>
      <c r="RYB29" s="6"/>
      <c r="RYC29" s="6"/>
      <c r="RYD29" s="6"/>
      <c r="RYE29" s="6"/>
      <c r="RYF29" s="6"/>
      <c r="RYG29" s="6"/>
      <c r="RYH29" s="6"/>
      <c r="RYI29" s="6"/>
      <c r="RYJ29" s="6"/>
      <c r="RYK29" s="6"/>
      <c r="RYL29" s="6"/>
      <c r="RYM29" s="6"/>
      <c r="RYN29" s="6"/>
      <c r="RYO29" s="6"/>
      <c r="RYP29" s="6"/>
      <c r="RYQ29" s="6"/>
      <c r="RYR29" s="6"/>
      <c r="RYS29" s="6"/>
      <c r="RYT29" s="6"/>
      <c r="RYU29" s="6"/>
      <c r="RYV29" s="6"/>
      <c r="RYW29" s="6"/>
      <c r="RYX29" s="6"/>
      <c r="RYY29" s="6"/>
      <c r="RYZ29" s="6"/>
      <c r="RZA29" s="6"/>
      <c r="RZB29" s="6"/>
      <c r="RZC29" s="6"/>
      <c r="RZD29" s="6"/>
      <c r="RZE29" s="6"/>
      <c r="RZF29" s="6"/>
      <c r="RZG29" s="6"/>
      <c r="RZH29" s="6"/>
      <c r="RZI29" s="6"/>
      <c r="RZJ29" s="6"/>
      <c r="RZK29" s="6"/>
      <c r="RZL29" s="6"/>
      <c r="RZM29" s="6"/>
      <c r="RZN29" s="6"/>
      <c r="RZO29" s="6"/>
      <c r="RZP29" s="6"/>
      <c r="RZQ29" s="6"/>
      <c r="RZR29" s="6"/>
      <c r="RZS29" s="6"/>
      <c r="RZT29" s="6"/>
      <c r="RZU29" s="6"/>
      <c r="RZV29" s="6"/>
      <c r="RZW29" s="6"/>
      <c r="RZX29" s="6"/>
      <c r="RZY29" s="6"/>
      <c r="RZZ29" s="6"/>
      <c r="SAA29" s="6"/>
      <c r="SAB29" s="6"/>
      <c r="SAC29" s="6"/>
      <c r="SAD29" s="6"/>
      <c r="SAE29" s="6"/>
      <c r="SAF29" s="6"/>
      <c r="SAG29" s="6"/>
      <c r="SAH29" s="6"/>
      <c r="SAI29" s="6"/>
      <c r="SAJ29" s="6"/>
      <c r="SAK29" s="6"/>
      <c r="SAL29" s="6"/>
      <c r="SAM29" s="6"/>
      <c r="SAN29" s="6"/>
      <c r="SAO29" s="6"/>
      <c r="SAP29" s="6"/>
      <c r="SAQ29" s="6"/>
      <c r="SAR29" s="6"/>
      <c r="SAS29" s="6"/>
      <c r="SAT29" s="6"/>
      <c r="SAU29" s="6"/>
      <c r="SAV29" s="6"/>
      <c r="SAW29" s="6"/>
      <c r="SAX29" s="6"/>
      <c r="SAY29" s="6"/>
      <c r="SAZ29" s="6"/>
      <c r="SBA29" s="6"/>
      <c r="SBB29" s="6"/>
      <c r="SBC29" s="6"/>
      <c r="SBD29" s="6"/>
      <c r="SBE29" s="6"/>
      <c r="SBF29" s="6"/>
      <c r="SBG29" s="6"/>
      <c r="SBH29" s="6"/>
      <c r="SBI29" s="6"/>
      <c r="SBJ29" s="6"/>
      <c r="SBK29" s="6"/>
      <c r="SBL29" s="6"/>
      <c r="SBM29" s="6"/>
      <c r="SBN29" s="6"/>
      <c r="SBO29" s="6"/>
      <c r="SBP29" s="6"/>
      <c r="SBQ29" s="6"/>
      <c r="SBR29" s="6"/>
      <c r="SBS29" s="6"/>
      <c r="SBT29" s="6"/>
      <c r="SBU29" s="6"/>
      <c r="SBV29" s="6"/>
      <c r="SBW29" s="6"/>
      <c r="SBX29" s="6"/>
      <c r="SBY29" s="6"/>
      <c r="SBZ29" s="6"/>
      <c r="SCA29" s="6"/>
      <c r="SCB29" s="6"/>
      <c r="SCC29" s="6"/>
      <c r="SCD29" s="6"/>
      <c r="SCE29" s="6"/>
      <c r="SCF29" s="6"/>
      <c r="SCG29" s="6"/>
      <c r="SCH29" s="6"/>
      <c r="SCI29" s="6"/>
      <c r="SCJ29" s="6"/>
      <c r="SCK29" s="6"/>
      <c r="SCL29" s="6"/>
      <c r="SCM29" s="6"/>
      <c r="SCN29" s="6"/>
      <c r="SCO29" s="6"/>
      <c r="SCP29" s="6"/>
      <c r="SCQ29" s="6"/>
      <c r="SCR29" s="6"/>
      <c r="SCS29" s="6"/>
      <c r="SCT29" s="6"/>
      <c r="SCU29" s="6"/>
      <c r="SCV29" s="6"/>
      <c r="SCW29" s="6"/>
      <c r="SCX29" s="6"/>
      <c r="SCY29" s="6"/>
      <c r="SCZ29" s="6"/>
      <c r="SDA29" s="6"/>
      <c r="SDB29" s="6"/>
      <c r="SDC29" s="6"/>
      <c r="SDD29" s="6"/>
      <c r="SDE29" s="6"/>
      <c r="SDF29" s="6"/>
      <c r="SDG29" s="6"/>
      <c r="SDH29" s="6"/>
      <c r="SDI29" s="6"/>
      <c r="SDJ29" s="6"/>
      <c r="SDK29" s="6"/>
      <c r="SDL29" s="6"/>
      <c r="SDM29" s="6"/>
      <c r="SDN29" s="6"/>
      <c r="SDO29" s="6"/>
      <c r="SDP29" s="6"/>
      <c r="SDQ29" s="6"/>
      <c r="SDR29" s="6"/>
      <c r="SDS29" s="6"/>
      <c r="SDT29" s="6"/>
      <c r="SDU29" s="6"/>
      <c r="SDV29" s="6"/>
      <c r="SDW29" s="6"/>
      <c r="SDX29" s="6"/>
      <c r="SDY29" s="6"/>
      <c r="SDZ29" s="6"/>
      <c r="SEA29" s="6"/>
      <c r="SEB29" s="6"/>
      <c r="SEC29" s="6"/>
      <c r="SED29" s="6"/>
      <c r="SEE29" s="6"/>
      <c r="SEF29" s="6"/>
      <c r="SEG29" s="6"/>
      <c r="SEH29" s="6"/>
      <c r="SEI29" s="6"/>
      <c r="SEJ29" s="6"/>
      <c r="SEK29" s="6"/>
      <c r="SEL29" s="6"/>
      <c r="SEM29" s="6"/>
      <c r="SEN29" s="6"/>
      <c r="SEO29" s="6"/>
      <c r="SEP29" s="6"/>
      <c r="SEQ29" s="6"/>
      <c r="SER29" s="6"/>
      <c r="SES29" s="6"/>
      <c r="SET29" s="6"/>
      <c r="SEU29" s="6"/>
      <c r="SEV29" s="6"/>
      <c r="SEW29" s="6"/>
      <c r="SEX29" s="6"/>
      <c r="SEY29" s="6"/>
      <c r="SEZ29" s="6"/>
      <c r="SFA29" s="6"/>
      <c r="SFB29" s="6"/>
      <c r="SFC29" s="6"/>
      <c r="SFD29" s="6"/>
      <c r="SFE29" s="6"/>
      <c r="SFF29" s="6"/>
      <c r="SFG29" s="6"/>
      <c r="SFH29" s="6"/>
      <c r="SFI29" s="6"/>
      <c r="SFJ29" s="6"/>
      <c r="SFK29" s="6"/>
      <c r="SFL29" s="6"/>
      <c r="SFM29" s="6"/>
      <c r="SFN29" s="6"/>
      <c r="SFO29" s="6"/>
      <c r="SFP29" s="6"/>
      <c r="SFQ29" s="6"/>
      <c r="SFR29" s="6"/>
      <c r="SFS29" s="6"/>
      <c r="SFT29" s="6"/>
      <c r="SFU29" s="6"/>
      <c r="SFV29" s="6"/>
      <c r="SFW29" s="6"/>
      <c r="SFX29" s="6"/>
      <c r="SFY29" s="6"/>
      <c r="SFZ29" s="6"/>
      <c r="SGA29" s="6"/>
      <c r="SGB29" s="6"/>
      <c r="SGC29" s="6"/>
      <c r="SGD29" s="6"/>
      <c r="SGE29" s="6"/>
      <c r="SGF29" s="6"/>
      <c r="SGG29" s="6"/>
      <c r="SGH29" s="6"/>
      <c r="SGI29" s="6"/>
      <c r="SGJ29" s="6"/>
      <c r="SGK29" s="6"/>
      <c r="SGL29" s="6"/>
      <c r="SGM29" s="6"/>
      <c r="SGN29" s="6"/>
      <c r="SGO29" s="6"/>
      <c r="SGP29" s="6"/>
      <c r="SGQ29" s="6"/>
      <c r="SGR29" s="6"/>
      <c r="SGS29" s="6"/>
      <c r="SGT29" s="6"/>
      <c r="SGU29" s="6"/>
      <c r="SGV29" s="6"/>
      <c r="SGW29" s="6"/>
      <c r="SGX29" s="6"/>
      <c r="SGY29" s="6"/>
      <c r="SGZ29" s="6"/>
      <c r="SHA29" s="6"/>
      <c r="SHB29" s="6"/>
      <c r="SHC29" s="6"/>
      <c r="SHD29" s="6"/>
      <c r="SHE29" s="6"/>
      <c r="SHF29" s="6"/>
      <c r="SHG29" s="6"/>
      <c r="SHH29" s="6"/>
      <c r="SHI29" s="6"/>
      <c r="SHJ29" s="6"/>
      <c r="SHK29" s="6"/>
      <c r="SHL29" s="6"/>
      <c r="SHM29" s="6"/>
      <c r="SHN29" s="6"/>
      <c r="SHO29" s="6"/>
      <c r="SHP29" s="6"/>
      <c r="SHQ29" s="6"/>
      <c r="SHR29" s="6"/>
      <c r="SHS29" s="6"/>
      <c r="SHT29" s="6"/>
      <c r="SHU29" s="6"/>
      <c r="SHV29" s="6"/>
      <c r="SHW29" s="6"/>
      <c r="SHX29" s="6"/>
      <c r="SHY29" s="6"/>
      <c r="SHZ29" s="6"/>
      <c r="SIA29" s="6"/>
      <c r="SIB29" s="6"/>
      <c r="SIC29" s="6"/>
      <c r="SID29" s="6"/>
      <c r="SIE29" s="6"/>
      <c r="SIF29" s="6"/>
      <c r="SIG29" s="6"/>
      <c r="SIH29" s="6"/>
      <c r="SII29" s="6"/>
      <c r="SIJ29" s="6"/>
      <c r="SIK29" s="6"/>
      <c r="SIL29" s="6"/>
      <c r="SIM29" s="6"/>
      <c r="SIN29" s="6"/>
      <c r="SIO29" s="6"/>
      <c r="SIP29" s="6"/>
      <c r="SIQ29" s="6"/>
      <c r="SIR29" s="6"/>
      <c r="SIS29" s="6"/>
      <c r="SIT29" s="6"/>
      <c r="SIU29" s="6"/>
      <c r="SIV29" s="6"/>
      <c r="SIW29" s="6"/>
      <c r="SIX29" s="6"/>
      <c r="SIY29" s="6"/>
      <c r="SIZ29" s="6"/>
      <c r="SJA29" s="6"/>
      <c r="SJB29" s="6"/>
      <c r="SJC29" s="6"/>
      <c r="SJD29" s="6"/>
      <c r="SJE29" s="6"/>
      <c r="SJF29" s="6"/>
      <c r="SJG29" s="6"/>
      <c r="SJH29" s="6"/>
      <c r="SJI29" s="6"/>
      <c r="SJJ29" s="6"/>
      <c r="SJK29" s="6"/>
      <c r="SJL29" s="6"/>
      <c r="SJM29" s="6"/>
      <c r="SJN29" s="6"/>
      <c r="SJO29" s="6"/>
      <c r="SJP29" s="6"/>
      <c r="SJQ29" s="6"/>
      <c r="SJR29" s="6"/>
      <c r="SJS29" s="6"/>
      <c r="SJT29" s="6"/>
      <c r="SJU29" s="6"/>
      <c r="SJV29" s="6"/>
      <c r="SJW29" s="6"/>
      <c r="SJX29" s="6"/>
      <c r="SJY29" s="6"/>
      <c r="SJZ29" s="6"/>
      <c r="SKA29" s="6"/>
      <c r="SKB29" s="6"/>
      <c r="SKC29" s="6"/>
      <c r="SKD29" s="6"/>
      <c r="SKE29" s="6"/>
      <c r="SKF29" s="6"/>
      <c r="SKG29" s="6"/>
      <c r="SKH29" s="6"/>
      <c r="SKI29" s="6"/>
      <c r="SKJ29" s="6"/>
      <c r="SKK29" s="6"/>
      <c r="SKL29" s="6"/>
      <c r="SKM29" s="6"/>
      <c r="SKN29" s="6"/>
      <c r="SKO29" s="6"/>
      <c r="SKP29" s="6"/>
      <c r="SKQ29" s="6"/>
      <c r="SKR29" s="6"/>
      <c r="SKS29" s="6"/>
      <c r="SKT29" s="6"/>
      <c r="SKU29" s="6"/>
      <c r="SKV29" s="6"/>
      <c r="SKW29" s="6"/>
      <c r="SKX29" s="6"/>
      <c r="SKY29" s="6"/>
      <c r="SKZ29" s="6"/>
      <c r="SLA29" s="6"/>
      <c r="SLB29" s="6"/>
      <c r="SLC29" s="6"/>
      <c r="SLD29" s="6"/>
      <c r="SLE29" s="6"/>
      <c r="SLF29" s="6"/>
      <c r="SLG29" s="6"/>
      <c r="SLH29" s="6"/>
      <c r="SLI29" s="6"/>
      <c r="SLJ29" s="6"/>
      <c r="SLK29" s="6"/>
      <c r="SLL29" s="6"/>
      <c r="SLM29" s="6"/>
      <c r="SLN29" s="6"/>
      <c r="SLO29" s="6"/>
      <c r="SLP29" s="6"/>
      <c r="SLQ29" s="6"/>
      <c r="SLR29" s="6"/>
      <c r="SLS29" s="6"/>
      <c r="SLT29" s="6"/>
      <c r="SLU29" s="6"/>
      <c r="SLV29" s="6"/>
      <c r="SLW29" s="6"/>
      <c r="SLX29" s="6"/>
      <c r="SLY29" s="6"/>
      <c r="SLZ29" s="6"/>
      <c r="SMA29" s="6"/>
      <c r="SMB29" s="6"/>
      <c r="SMC29" s="6"/>
      <c r="SMD29" s="6"/>
      <c r="SME29" s="6"/>
      <c r="SMF29" s="6"/>
      <c r="SMG29" s="6"/>
      <c r="SMH29" s="6"/>
      <c r="SMI29" s="6"/>
      <c r="SMJ29" s="6"/>
      <c r="SMK29" s="6"/>
      <c r="SML29" s="6"/>
      <c r="SMM29" s="6"/>
      <c r="SMN29" s="6"/>
      <c r="SMO29" s="6"/>
      <c r="SMP29" s="6"/>
      <c r="SMQ29" s="6"/>
      <c r="SMR29" s="6"/>
      <c r="SMS29" s="6"/>
      <c r="SMT29" s="6"/>
      <c r="SMU29" s="6"/>
      <c r="SMV29" s="6"/>
      <c r="SMW29" s="6"/>
      <c r="SMX29" s="6"/>
      <c r="SMY29" s="6"/>
      <c r="SMZ29" s="6"/>
      <c r="SNA29" s="6"/>
      <c r="SNB29" s="6"/>
      <c r="SNC29" s="6"/>
      <c r="SND29" s="6"/>
      <c r="SNE29" s="6"/>
      <c r="SNF29" s="6"/>
      <c r="SNG29" s="6"/>
      <c r="SNH29" s="6"/>
      <c r="SNI29" s="6"/>
      <c r="SNJ29" s="6"/>
      <c r="SNK29" s="6"/>
      <c r="SNL29" s="6"/>
      <c r="SNM29" s="6"/>
      <c r="SNN29" s="6"/>
      <c r="SNO29" s="6"/>
      <c r="SNP29" s="6"/>
      <c r="SNQ29" s="6"/>
      <c r="SNR29" s="6"/>
      <c r="SNS29" s="6"/>
      <c r="SNT29" s="6"/>
      <c r="SNU29" s="6"/>
      <c r="SNV29" s="6"/>
      <c r="SNW29" s="6"/>
      <c r="SNX29" s="6"/>
      <c r="SNY29" s="6"/>
      <c r="SNZ29" s="6"/>
      <c r="SOA29" s="6"/>
      <c r="SOB29" s="6"/>
      <c r="SOC29" s="6"/>
      <c r="SOD29" s="6"/>
      <c r="SOE29" s="6"/>
      <c r="SOF29" s="6"/>
      <c r="SOG29" s="6"/>
      <c r="SOH29" s="6"/>
      <c r="SOI29" s="6"/>
      <c r="SOJ29" s="6"/>
      <c r="SOK29" s="6"/>
      <c r="SOL29" s="6"/>
      <c r="SOM29" s="6"/>
      <c r="SON29" s="6"/>
      <c r="SOO29" s="6"/>
      <c r="SOP29" s="6"/>
      <c r="SOQ29" s="6"/>
      <c r="SOR29" s="6"/>
      <c r="SOS29" s="6"/>
      <c r="SOT29" s="6"/>
      <c r="SOU29" s="6"/>
      <c r="SOV29" s="6"/>
      <c r="SOW29" s="6"/>
      <c r="SOX29" s="6"/>
      <c r="SOY29" s="6"/>
      <c r="SOZ29" s="6"/>
      <c r="SPA29" s="6"/>
      <c r="SPB29" s="6"/>
      <c r="SPC29" s="6"/>
      <c r="SPD29" s="6"/>
      <c r="SPE29" s="6"/>
      <c r="SPF29" s="6"/>
      <c r="SPG29" s="6"/>
      <c r="SPH29" s="6"/>
      <c r="SPI29" s="6"/>
      <c r="SPJ29" s="6"/>
      <c r="SPK29" s="6"/>
      <c r="SPL29" s="6"/>
      <c r="SPM29" s="6"/>
      <c r="SPN29" s="6"/>
      <c r="SPO29" s="6"/>
      <c r="SPP29" s="6"/>
      <c r="SPQ29" s="6"/>
      <c r="SPR29" s="6"/>
      <c r="SPS29" s="6"/>
      <c r="SPT29" s="6"/>
      <c r="SPU29" s="6"/>
      <c r="SPV29" s="6"/>
      <c r="SPW29" s="6"/>
      <c r="SPX29" s="6"/>
      <c r="SPY29" s="6"/>
      <c r="SPZ29" s="6"/>
      <c r="SQA29" s="6"/>
      <c r="SQB29" s="6"/>
      <c r="SQC29" s="6"/>
      <c r="SQD29" s="6"/>
      <c r="SQE29" s="6"/>
      <c r="SQF29" s="6"/>
      <c r="SQG29" s="6"/>
      <c r="SQH29" s="6"/>
      <c r="SQI29" s="6"/>
      <c r="SQJ29" s="6"/>
      <c r="SQK29" s="6"/>
      <c r="SQL29" s="6"/>
      <c r="SQM29" s="6"/>
      <c r="SQN29" s="6"/>
      <c r="SQO29" s="6"/>
      <c r="SQP29" s="6"/>
      <c r="SQQ29" s="6"/>
      <c r="SQR29" s="6"/>
      <c r="SQS29" s="6"/>
      <c r="SQT29" s="6"/>
      <c r="SQU29" s="6"/>
      <c r="SQV29" s="6"/>
      <c r="SQW29" s="6"/>
      <c r="SQX29" s="6"/>
      <c r="SQY29" s="6"/>
      <c r="SQZ29" s="6"/>
      <c r="SRA29" s="6"/>
      <c r="SRB29" s="6"/>
      <c r="SRC29" s="6"/>
      <c r="SRD29" s="6"/>
      <c r="SRE29" s="6"/>
      <c r="SRF29" s="6"/>
      <c r="SRG29" s="6"/>
      <c r="SRH29" s="6"/>
      <c r="SRI29" s="6"/>
      <c r="SRJ29" s="6"/>
      <c r="SRK29" s="6"/>
      <c r="SRL29" s="6"/>
      <c r="SRM29" s="6"/>
      <c r="SRN29" s="6"/>
      <c r="SRO29" s="6"/>
      <c r="SRP29" s="6"/>
      <c r="SRQ29" s="6"/>
      <c r="SRR29" s="6"/>
      <c r="SRS29" s="6"/>
      <c r="SRT29" s="6"/>
      <c r="SRU29" s="6"/>
      <c r="SRV29" s="6"/>
      <c r="SRW29" s="6"/>
      <c r="SRX29" s="6"/>
      <c r="SRY29" s="6"/>
      <c r="SRZ29" s="6"/>
      <c r="SSA29" s="6"/>
      <c r="SSB29" s="6"/>
      <c r="SSC29" s="6"/>
      <c r="SSD29" s="6"/>
      <c r="SSE29" s="6"/>
      <c r="SSF29" s="6"/>
      <c r="SSG29" s="6"/>
      <c r="SSH29" s="6"/>
      <c r="SSI29" s="6"/>
      <c r="SSJ29" s="6"/>
      <c r="SSK29" s="6"/>
      <c r="SSL29" s="6"/>
      <c r="SSM29" s="6"/>
      <c r="SSN29" s="6"/>
      <c r="SSO29" s="6"/>
      <c r="SSP29" s="6"/>
      <c r="SSQ29" s="6"/>
      <c r="SSR29" s="6"/>
      <c r="SSS29" s="6"/>
      <c r="SST29" s="6"/>
      <c r="SSU29" s="6"/>
      <c r="SSV29" s="6"/>
      <c r="SSW29" s="6"/>
      <c r="SSX29" s="6"/>
      <c r="SSY29" s="6"/>
      <c r="SSZ29" s="6"/>
      <c r="STA29" s="6"/>
      <c r="STB29" s="6"/>
      <c r="STC29" s="6"/>
      <c r="STD29" s="6"/>
      <c r="STE29" s="6"/>
      <c r="STF29" s="6"/>
      <c r="STG29" s="6"/>
      <c r="STH29" s="6"/>
      <c r="STI29" s="6"/>
      <c r="STJ29" s="6"/>
      <c r="STK29" s="6"/>
      <c r="STL29" s="6"/>
      <c r="STM29" s="6"/>
      <c r="STN29" s="6"/>
      <c r="STO29" s="6"/>
      <c r="STP29" s="6"/>
      <c r="STQ29" s="6"/>
      <c r="STR29" s="6"/>
      <c r="STS29" s="6"/>
      <c r="STT29" s="6"/>
      <c r="STU29" s="6"/>
      <c r="STV29" s="6"/>
      <c r="STW29" s="6"/>
      <c r="STX29" s="6"/>
      <c r="STY29" s="6"/>
      <c r="STZ29" s="6"/>
      <c r="SUA29" s="6"/>
      <c r="SUB29" s="6"/>
      <c r="SUC29" s="6"/>
      <c r="SUD29" s="6"/>
      <c r="SUE29" s="6"/>
      <c r="SUF29" s="6"/>
      <c r="SUG29" s="6"/>
      <c r="SUH29" s="6"/>
      <c r="SUI29" s="6"/>
      <c r="SUJ29" s="6"/>
      <c r="SUK29" s="6"/>
      <c r="SUL29" s="6"/>
      <c r="SUM29" s="6"/>
      <c r="SUN29" s="6"/>
      <c r="SUO29" s="6"/>
      <c r="SUP29" s="6"/>
      <c r="SUQ29" s="6"/>
      <c r="SUR29" s="6"/>
      <c r="SUS29" s="6"/>
      <c r="SUT29" s="6"/>
      <c r="SUU29" s="6"/>
      <c r="SUV29" s="6"/>
      <c r="SUW29" s="6"/>
      <c r="SUX29" s="6"/>
      <c r="SUY29" s="6"/>
      <c r="SUZ29" s="6"/>
      <c r="SVA29" s="6"/>
      <c r="SVB29" s="6"/>
      <c r="SVC29" s="6"/>
      <c r="SVD29" s="6"/>
      <c r="SVE29" s="6"/>
      <c r="SVF29" s="6"/>
      <c r="SVG29" s="6"/>
      <c r="SVH29" s="6"/>
      <c r="SVI29" s="6"/>
      <c r="SVJ29" s="6"/>
      <c r="SVK29" s="6"/>
      <c r="SVL29" s="6"/>
      <c r="SVM29" s="6"/>
      <c r="SVN29" s="6"/>
      <c r="SVO29" s="6"/>
      <c r="SVP29" s="6"/>
      <c r="SVQ29" s="6"/>
      <c r="SVR29" s="6"/>
      <c r="SVS29" s="6"/>
      <c r="SVT29" s="6"/>
      <c r="SVU29" s="6"/>
      <c r="SVV29" s="6"/>
      <c r="SVW29" s="6"/>
      <c r="SVX29" s="6"/>
      <c r="SVY29" s="6"/>
      <c r="SVZ29" s="6"/>
      <c r="SWA29" s="6"/>
      <c r="SWB29" s="6"/>
      <c r="SWC29" s="6"/>
      <c r="SWD29" s="6"/>
      <c r="SWE29" s="6"/>
      <c r="SWF29" s="6"/>
      <c r="SWG29" s="6"/>
      <c r="SWH29" s="6"/>
      <c r="SWI29" s="6"/>
      <c r="SWJ29" s="6"/>
      <c r="SWK29" s="6"/>
      <c r="SWL29" s="6"/>
      <c r="SWM29" s="6"/>
      <c r="SWN29" s="6"/>
      <c r="SWO29" s="6"/>
      <c r="SWP29" s="6"/>
      <c r="SWQ29" s="6"/>
      <c r="SWR29" s="6"/>
      <c r="SWS29" s="6"/>
      <c r="SWT29" s="6"/>
      <c r="SWU29" s="6"/>
      <c r="SWV29" s="6"/>
      <c r="SWW29" s="6"/>
      <c r="SWX29" s="6"/>
      <c r="SWY29" s="6"/>
      <c r="SWZ29" s="6"/>
      <c r="SXA29" s="6"/>
      <c r="SXB29" s="6"/>
      <c r="SXC29" s="6"/>
      <c r="SXD29" s="6"/>
      <c r="SXE29" s="6"/>
      <c r="SXF29" s="6"/>
      <c r="SXG29" s="6"/>
      <c r="SXH29" s="6"/>
      <c r="SXI29" s="6"/>
      <c r="SXJ29" s="6"/>
      <c r="SXK29" s="6"/>
      <c r="SXL29" s="6"/>
      <c r="SXM29" s="6"/>
      <c r="SXN29" s="6"/>
      <c r="SXO29" s="6"/>
      <c r="SXP29" s="6"/>
      <c r="SXQ29" s="6"/>
      <c r="SXR29" s="6"/>
      <c r="SXS29" s="6"/>
      <c r="SXT29" s="6"/>
      <c r="SXU29" s="6"/>
      <c r="SXV29" s="6"/>
      <c r="SXW29" s="6"/>
      <c r="SXX29" s="6"/>
      <c r="SXY29" s="6"/>
      <c r="SXZ29" s="6"/>
      <c r="SYA29" s="6"/>
      <c r="SYB29" s="6"/>
      <c r="SYC29" s="6"/>
      <c r="SYD29" s="6"/>
      <c r="SYE29" s="6"/>
      <c r="SYF29" s="6"/>
      <c r="SYG29" s="6"/>
      <c r="SYH29" s="6"/>
      <c r="SYI29" s="6"/>
      <c r="SYJ29" s="6"/>
      <c r="SYK29" s="6"/>
      <c r="SYL29" s="6"/>
      <c r="SYM29" s="6"/>
      <c r="SYN29" s="6"/>
      <c r="SYO29" s="6"/>
      <c r="SYP29" s="6"/>
      <c r="SYQ29" s="6"/>
      <c r="SYR29" s="6"/>
      <c r="SYS29" s="6"/>
      <c r="SYT29" s="6"/>
      <c r="SYU29" s="6"/>
      <c r="SYV29" s="6"/>
      <c r="SYW29" s="6"/>
      <c r="SYX29" s="6"/>
      <c r="SYY29" s="6"/>
      <c r="SYZ29" s="6"/>
      <c r="SZA29" s="6"/>
      <c r="SZB29" s="6"/>
      <c r="SZC29" s="6"/>
      <c r="SZD29" s="6"/>
      <c r="SZE29" s="6"/>
      <c r="SZF29" s="6"/>
      <c r="SZG29" s="6"/>
      <c r="SZH29" s="6"/>
      <c r="SZI29" s="6"/>
      <c r="SZJ29" s="6"/>
      <c r="SZK29" s="6"/>
      <c r="SZL29" s="6"/>
      <c r="SZM29" s="6"/>
      <c r="SZN29" s="6"/>
      <c r="SZO29" s="6"/>
      <c r="SZP29" s="6"/>
      <c r="SZQ29" s="6"/>
      <c r="SZR29" s="6"/>
      <c r="SZS29" s="6"/>
      <c r="SZT29" s="6"/>
      <c r="SZU29" s="6"/>
      <c r="SZV29" s="6"/>
      <c r="SZW29" s="6"/>
      <c r="SZX29" s="6"/>
      <c r="SZY29" s="6"/>
      <c r="SZZ29" s="6"/>
      <c r="TAA29" s="6"/>
      <c r="TAB29" s="6"/>
      <c r="TAC29" s="6"/>
      <c r="TAD29" s="6"/>
      <c r="TAE29" s="6"/>
      <c r="TAF29" s="6"/>
      <c r="TAG29" s="6"/>
      <c r="TAH29" s="6"/>
      <c r="TAI29" s="6"/>
      <c r="TAJ29" s="6"/>
      <c r="TAK29" s="6"/>
      <c r="TAL29" s="6"/>
      <c r="TAM29" s="6"/>
      <c r="TAN29" s="6"/>
      <c r="TAO29" s="6"/>
      <c r="TAP29" s="6"/>
      <c r="TAQ29" s="6"/>
      <c r="TAR29" s="6"/>
      <c r="TAS29" s="6"/>
      <c r="TAT29" s="6"/>
      <c r="TAU29" s="6"/>
      <c r="TAV29" s="6"/>
      <c r="TAW29" s="6"/>
      <c r="TAX29" s="6"/>
      <c r="TAY29" s="6"/>
      <c r="TAZ29" s="6"/>
      <c r="TBA29" s="6"/>
      <c r="TBB29" s="6"/>
      <c r="TBC29" s="6"/>
      <c r="TBD29" s="6"/>
      <c r="TBE29" s="6"/>
      <c r="TBF29" s="6"/>
      <c r="TBG29" s="6"/>
      <c r="TBH29" s="6"/>
      <c r="TBI29" s="6"/>
      <c r="TBJ29" s="6"/>
      <c r="TBK29" s="6"/>
      <c r="TBL29" s="6"/>
      <c r="TBM29" s="6"/>
      <c r="TBN29" s="6"/>
      <c r="TBO29" s="6"/>
      <c r="TBP29" s="6"/>
      <c r="TBQ29" s="6"/>
      <c r="TBR29" s="6"/>
      <c r="TBS29" s="6"/>
      <c r="TBT29" s="6"/>
      <c r="TBU29" s="6"/>
      <c r="TBV29" s="6"/>
      <c r="TBW29" s="6"/>
      <c r="TBX29" s="6"/>
      <c r="TBY29" s="6"/>
      <c r="TBZ29" s="6"/>
      <c r="TCA29" s="6"/>
      <c r="TCB29" s="6"/>
      <c r="TCC29" s="6"/>
      <c r="TCD29" s="6"/>
      <c r="TCE29" s="6"/>
      <c r="TCF29" s="6"/>
      <c r="TCG29" s="6"/>
      <c r="TCH29" s="6"/>
      <c r="TCI29" s="6"/>
      <c r="TCJ29" s="6"/>
      <c r="TCK29" s="6"/>
      <c r="TCL29" s="6"/>
      <c r="TCM29" s="6"/>
      <c r="TCN29" s="6"/>
      <c r="TCO29" s="6"/>
      <c r="TCP29" s="6"/>
      <c r="TCQ29" s="6"/>
      <c r="TCR29" s="6"/>
      <c r="TCS29" s="6"/>
      <c r="TCT29" s="6"/>
      <c r="TCU29" s="6"/>
      <c r="TCV29" s="6"/>
      <c r="TCW29" s="6"/>
      <c r="TCX29" s="6"/>
      <c r="TCY29" s="6"/>
      <c r="TCZ29" s="6"/>
      <c r="TDA29" s="6"/>
      <c r="TDB29" s="6"/>
      <c r="TDC29" s="6"/>
      <c r="TDD29" s="6"/>
      <c r="TDE29" s="6"/>
      <c r="TDF29" s="6"/>
      <c r="TDG29" s="6"/>
      <c r="TDH29" s="6"/>
      <c r="TDI29" s="6"/>
      <c r="TDJ29" s="6"/>
      <c r="TDK29" s="6"/>
      <c r="TDL29" s="6"/>
      <c r="TDM29" s="6"/>
      <c r="TDN29" s="6"/>
      <c r="TDO29" s="6"/>
      <c r="TDP29" s="6"/>
      <c r="TDQ29" s="6"/>
      <c r="TDR29" s="6"/>
      <c r="TDS29" s="6"/>
      <c r="TDT29" s="6"/>
      <c r="TDU29" s="6"/>
      <c r="TDV29" s="6"/>
      <c r="TDW29" s="6"/>
      <c r="TDX29" s="6"/>
      <c r="TDY29" s="6"/>
      <c r="TDZ29" s="6"/>
      <c r="TEA29" s="6"/>
      <c r="TEB29" s="6"/>
      <c r="TEC29" s="6"/>
      <c r="TED29" s="6"/>
      <c r="TEE29" s="6"/>
      <c r="TEF29" s="6"/>
      <c r="TEG29" s="6"/>
      <c r="TEH29" s="6"/>
      <c r="TEI29" s="6"/>
      <c r="TEJ29" s="6"/>
      <c r="TEK29" s="6"/>
      <c r="TEL29" s="6"/>
      <c r="TEM29" s="6"/>
      <c r="TEN29" s="6"/>
      <c r="TEO29" s="6"/>
      <c r="TEP29" s="6"/>
      <c r="TEQ29" s="6"/>
      <c r="TER29" s="6"/>
      <c r="TES29" s="6"/>
      <c r="TET29" s="6"/>
      <c r="TEU29" s="6"/>
      <c r="TEV29" s="6"/>
      <c r="TEW29" s="6"/>
      <c r="TEX29" s="6"/>
      <c r="TEY29" s="6"/>
      <c r="TEZ29" s="6"/>
      <c r="TFA29" s="6"/>
      <c r="TFB29" s="6"/>
      <c r="TFC29" s="6"/>
      <c r="TFD29" s="6"/>
      <c r="TFE29" s="6"/>
      <c r="TFF29" s="6"/>
      <c r="TFG29" s="6"/>
      <c r="TFH29" s="6"/>
      <c r="TFI29" s="6"/>
      <c r="TFJ29" s="6"/>
      <c r="TFK29" s="6"/>
      <c r="TFL29" s="6"/>
      <c r="TFM29" s="6"/>
      <c r="TFN29" s="6"/>
      <c r="TFO29" s="6"/>
      <c r="TFP29" s="6"/>
      <c r="TFQ29" s="6"/>
      <c r="TFR29" s="6"/>
      <c r="TFS29" s="6"/>
      <c r="TFT29" s="6"/>
      <c r="TFU29" s="6"/>
      <c r="TFV29" s="6"/>
      <c r="TFW29" s="6"/>
      <c r="TFX29" s="6"/>
      <c r="TFY29" s="6"/>
      <c r="TFZ29" s="6"/>
      <c r="TGA29" s="6"/>
      <c r="TGB29" s="6"/>
      <c r="TGC29" s="6"/>
      <c r="TGD29" s="6"/>
      <c r="TGE29" s="6"/>
      <c r="TGF29" s="6"/>
      <c r="TGG29" s="6"/>
      <c r="TGH29" s="6"/>
      <c r="TGI29" s="6"/>
      <c r="TGJ29" s="6"/>
      <c r="TGK29" s="6"/>
      <c r="TGL29" s="6"/>
      <c r="TGM29" s="6"/>
      <c r="TGN29" s="6"/>
      <c r="TGO29" s="6"/>
      <c r="TGP29" s="6"/>
      <c r="TGQ29" s="6"/>
      <c r="TGR29" s="6"/>
      <c r="TGS29" s="6"/>
      <c r="TGT29" s="6"/>
      <c r="TGU29" s="6"/>
      <c r="TGV29" s="6"/>
      <c r="TGW29" s="6"/>
      <c r="TGX29" s="6"/>
      <c r="TGY29" s="6"/>
      <c r="TGZ29" s="6"/>
      <c r="THA29" s="6"/>
      <c r="THB29" s="6"/>
      <c r="THC29" s="6"/>
      <c r="THD29" s="6"/>
      <c r="THE29" s="6"/>
      <c r="THF29" s="6"/>
      <c r="THG29" s="6"/>
      <c r="THH29" s="6"/>
      <c r="THI29" s="6"/>
      <c r="THJ29" s="6"/>
      <c r="THK29" s="6"/>
      <c r="THL29" s="6"/>
      <c r="THM29" s="6"/>
      <c r="THN29" s="6"/>
      <c r="THO29" s="6"/>
      <c r="THP29" s="6"/>
      <c r="THQ29" s="6"/>
      <c r="THR29" s="6"/>
      <c r="THS29" s="6"/>
      <c r="THT29" s="6"/>
      <c r="THU29" s="6"/>
      <c r="THV29" s="6"/>
      <c r="THW29" s="6"/>
      <c r="THX29" s="6"/>
      <c r="THY29" s="6"/>
      <c r="THZ29" s="6"/>
      <c r="TIA29" s="6"/>
      <c r="TIB29" s="6"/>
      <c r="TIC29" s="6"/>
      <c r="TID29" s="6"/>
      <c r="TIE29" s="6"/>
      <c r="TIF29" s="6"/>
      <c r="TIG29" s="6"/>
      <c r="TIH29" s="6"/>
      <c r="TII29" s="6"/>
      <c r="TIJ29" s="6"/>
      <c r="TIK29" s="6"/>
      <c r="TIL29" s="6"/>
      <c r="TIM29" s="6"/>
      <c r="TIN29" s="6"/>
      <c r="TIO29" s="6"/>
      <c r="TIP29" s="6"/>
      <c r="TIQ29" s="6"/>
      <c r="TIR29" s="6"/>
      <c r="TIS29" s="6"/>
      <c r="TIT29" s="6"/>
      <c r="TIU29" s="6"/>
      <c r="TIV29" s="6"/>
      <c r="TIW29" s="6"/>
      <c r="TIX29" s="6"/>
      <c r="TIY29" s="6"/>
      <c r="TIZ29" s="6"/>
      <c r="TJA29" s="6"/>
      <c r="TJB29" s="6"/>
      <c r="TJC29" s="6"/>
      <c r="TJD29" s="6"/>
      <c r="TJE29" s="6"/>
      <c r="TJF29" s="6"/>
      <c r="TJG29" s="6"/>
      <c r="TJH29" s="6"/>
      <c r="TJI29" s="6"/>
      <c r="TJJ29" s="6"/>
      <c r="TJK29" s="6"/>
      <c r="TJL29" s="6"/>
      <c r="TJM29" s="6"/>
      <c r="TJN29" s="6"/>
      <c r="TJO29" s="6"/>
      <c r="TJP29" s="6"/>
      <c r="TJQ29" s="6"/>
      <c r="TJR29" s="6"/>
      <c r="TJS29" s="6"/>
      <c r="TJT29" s="6"/>
      <c r="TJU29" s="6"/>
      <c r="TJV29" s="6"/>
      <c r="TJW29" s="6"/>
      <c r="TJX29" s="6"/>
      <c r="TJY29" s="6"/>
      <c r="TJZ29" s="6"/>
      <c r="TKA29" s="6"/>
      <c r="TKB29" s="6"/>
      <c r="TKC29" s="6"/>
      <c r="TKD29" s="6"/>
      <c r="TKE29" s="6"/>
      <c r="TKF29" s="6"/>
      <c r="TKG29" s="6"/>
      <c r="TKH29" s="6"/>
      <c r="TKI29" s="6"/>
      <c r="TKJ29" s="6"/>
      <c r="TKK29" s="6"/>
      <c r="TKL29" s="6"/>
      <c r="TKM29" s="6"/>
      <c r="TKN29" s="6"/>
      <c r="TKO29" s="6"/>
      <c r="TKP29" s="6"/>
      <c r="TKQ29" s="6"/>
      <c r="TKR29" s="6"/>
      <c r="TKS29" s="6"/>
      <c r="TKT29" s="6"/>
      <c r="TKU29" s="6"/>
      <c r="TKV29" s="6"/>
      <c r="TKW29" s="6"/>
      <c r="TKX29" s="6"/>
      <c r="TKY29" s="6"/>
      <c r="TKZ29" s="6"/>
      <c r="TLA29" s="6"/>
      <c r="TLB29" s="6"/>
      <c r="TLC29" s="6"/>
      <c r="TLD29" s="6"/>
      <c r="TLE29" s="6"/>
      <c r="TLF29" s="6"/>
      <c r="TLG29" s="6"/>
      <c r="TLH29" s="6"/>
      <c r="TLI29" s="6"/>
      <c r="TLJ29" s="6"/>
      <c r="TLK29" s="6"/>
      <c r="TLL29" s="6"/>
      <c r="TLM29" s="6"/>
      <c r="TLN29" s="6"/>
      <c r="TLO29" s="6"/>
      <c r="TLP29" s="6"/>
      <c r="TLQ29" s="6"/>
      <c r="TLR29" s="6"/>
      <c r="TLS29" s="6"/>
      <c r="TLT29" s="6"/>
      <c r="TLU29" s="6"/>
      <c r="TLV29" s="6"/>
      <c r="TLW29" s="6"/>
      <c r="TLX29" s="6"/>
      <c r="TLY29" s="6"/>
      <c r="TLZ29" s="6"/>
      <c r="TMA29" s="6"/>
      <c r="TMB29" s="6"/>
      <c r="TMC29" s="6"/>
      <c r="TMD29" s="6"/>
      <c r="TME29" s="6"/>
      <c r="TMF29" s="6"/>
      <c r="TMG29" s="6"/>
      <c r="TMH29" s="6"/>
      <c r="TMI29" s="6"/>
      <c r="TMJ29" s="6"/>
      <c r="TMK29" s="6"/>
      <c r="TML29" s="6"/>
      <c r="TMM29" s="6"/>
      <c r="TMN29" s="6"/>
      <c r="TMO29" s="6"/>
      <c r="TMP29" s="6"/>
      <c r="TMQ29" s="6"/>
      <c r="TMR29" s="6"/>
      <c r="TMS29" s="6"/>
      <c r="TMT29" s="6"/>
      <c r="TMU29" s="6"/>
      <c r="TMV29" s="6"/>
      <c r="TMW29" s="6"/>
      <c r="TMX29" s="6"/>
      <c r="TMY29" s="6"/>
      <c r="TMZ29" s="6"/>
      <c r="TNA29" s="6"/>
      <c r="TNB29" s="6"/>
      <c r="TNC29" s="6"/>
      <c r="TND29" s="6"/>
      <c r="TNE29" s="6"/>
      <c r="TNF29" s="6"/>
      <c r="TNG29" s="6"/>
      <c r="TNH29" s="6"/>
      <c r="TNI29" s="6"/>
      <c r="TNJ29" s="6"/>
      <c r="TNK29" s="6"/>
      <c r="TNL29" s="6"/>
      <c r="TNM29" s="6"/>
      <c r="TNN29" s="6"/>
      <c r="TNO29" s="6"/>
      <c r="TNP29" s="6"/>
      <c r="TNQ29" s="6"/>
      <c r="TNR29" s="6"/>
      <c r="TNS29" s="6"/>
      <c r="TNT29" s="6"/>
      <c r="TNU29" s="6"/>
      <c r="TNV29" s="6"/>
      <c r="TNW29" s="6"/>
      <c r="TNX29" s="6"/>
      <c r="TNY29" s="6"/>
      <c r="TNZ29" s="6"/>
      <c r="TOA29" s="6"/>
      <c r="TOB29" s="6"/>
      <c r="TOC29" s="6"/>
      <c r="TOD29" s="6"/>
      <c r="TOE29" s="6"/>
      <c r="TOF29" s="6"/>
      <c r="TOG29" s="6"/>
      <c r="TOH29" s="6"/>
      <c r="TOI29" s="6"/>
      <c r="TOJ29" s="6"/>
      <c r="TOK29" s="6"/>
      <c r="TOL29" s="6"/>
      <c r="TOM29" s="6"/>
      <c r="TON29" s="6"/>
      <c r="TOO29" s="6"/>
      <c r="TOP29" s="6"/>
      <c r="TOQ29" s="6"/>
      <c r="TOR29" s="6"/>
      <c r="TOS29" s="6"/>
      <c r="TOT29" s="6"/>
      <c r="TOU29" s="6"/>
      <c r="TOV29" s="6"/>
      <c r="TOW29" s="6"/>
      <c r="TOX29" s="6"/>
      <c r="TOY29" s="6"/>
      <c r="TOZ29" s="6"/>
      <c r="TPA29" s="6"/>
      <c r="TPB29" s="6"/>
      <c r="TPC29" s="6"/>
      <c r="TPD29" s="6"/>
      <c r="TPE29" s="6"/>
      <c r="TPF29" s="6"/>
      <c r="TPG29" s="6"/>
      <c r="TPH29" s="6"/>
      <c r="TPI29" s="6"/>
      <c r="TPJ29" s="6"/>
      <c r="TPK29" s="6"/>
      <c r="TPL29" s="6"/>
      <c r="TPM29" s="6"/>
      <c r="TPN29" s="6"/>
      <c r="TPO29" s="6"/>
      <c r="TPP29" s="6"/>
      <c r="TPQ29" s="6"/>
      <c r="TPR29" s="6"/>
      <c r="TPS29" s="6"/>
      <c r="TPT29" s="6"/>
      <c r="TPU29" s="6"/>
      <c r="TPV29" s="6"/>
      <c r="TPW29" s="6"/>
      <c r="TPX29" s="6"/>
      <c r="TPY29" s="6"/>
      <c r="TPZ29" s="6"/>
      <c r="TQA29" s="6"/>
      <c r="TQB29" s="6"/>
      <c r="TQC29" s="6"/>
      <c r="TQD29" s="6"/>
      <c r="TQE29" s="6"/>
      <c r="TQF29" s="6"/>
      <c r="TQG29" s="6"/>
      <c r="TQH29" s="6"/>
      <c r="TQI29" s="6"/>
      <c r="TQJ29" s="6"/>
      <c r="TQK29" s="6"/>
      <c r="TQL29" s="6"/>
      <c r="TQM29" s="6"/>
      <c r="TQN29" s="6"/>
      <c r="TQO29" s="6"/>
      <c r="TQP29" s="6"/>
      <c r="TQQ29" s="6"/>
      <c r="TQR29" s="6"/>
      <c r="TQS29" s="6"/>
      <c r="TQT29" s="6"/>
      <c r="TQU29" s="6"/>
      <c r="TQV29" s="6"/>
      <c r="TQW29" s="6"/>
      <c r="TQX29" s="6"/>
      <c r="TQY29" s="6"/>
      <c r="TQZ29" s="6"/>
      <c r="TRA29" s="6"/>
      <c r="TRB29" s="6"/>
      <c r="TRC29" s="6"/>
      <c r="TRD29" s="6"/>
      <c r="TRE29" s="6"/>
      <c r="TRF29" s="6"/>
      <c r="TRG29" s="6"/>
      <c r="TRH29" s="6"/>
      <c r="TRI29" s="6"/>
      <c r="TRJ29" s="6"/>
      <c r="TRK29" s="6"/>
      <c r="TRL29" s="6"/>
      <c r="TRM29" s="6"/>
      <c r="TRN29" s="6"/>
      <c r="TRO29" s="6"/>
      <c r="TRP29" s="6"/>
      <c r="TRQ29" s="6"/>
      <c r="TRR29" s="6"/>
      <c r="TRS29" s="6"/>
      <c r="TRT29" s="6"/>
      <c r="TRU29" s="6"/>
      <c r="TRV29" s="6"/>
      <c r="TRW29" s="6"/>
      <c r="TRX29" s="6"/>
      <c r="TRY29" s="6"/>
      <c r="TRZ29" s="6"/>
      <c r="TSA29" s="6"/>
      <c r="TSB29" s="6"/>
      <c r="TSC29" s="6"/>
      <c r="TSD29" s="6"/>
      <c r="TSE29" s="6"/>
      <c r="TSF29" s="6"/>
      <c r="TSG29" s="6"/>
      <c r="TSH29" s="6"/>
      <c r="TSI29" s="6"/>
      <c r="TSJ29" s="6"/>
      <c r="TSK29" s="6"/>
      <c r="TSL29" s="6"/>
      <c r="TSM29" s="6"/>
      <c r="TSN29" s="6"/>
      <c r="TSO29" s="6"/>
      <c r="TSP29" s="6"/>
      <c r="TSQ29" s="6"/>
      <c r="TSR29" s="6"/>
      <c r="TSS29" s="6"/>
      <c r="TST29" s="6"/>
      <c r="TSU29" s="6"/>
      <c r="TSV29" s="6"/>
      <c r="TSW29" s="6"/>
      <c r="TSX29" s="6"/>
      <c r="TSY29" s="6"/>
      <c r="TSZ29" s="6"/>
      <c r="TTA29" s="6"/>
      <c r="TTB29" s="6"/>
      <c r="TTC29" s="6"/>
      <c r="TTD29" s="6"/>
      <c r="TTE29" s="6"/>
      <c r="TTF29" s="6"/>
      <c r="TTG29" s="6"/>
      <c r="TTH29" s="6"/>
      <c r="TTI29" s="6"/>
      <c r="TTJ29" s="6"/>
      <c r="TTK29" s="6"/>
      <c r="TTL29" s="6"/>
      <c r="TTM29" s="6"/>
      <c r="TTN29" s="6"/>
      <c r="TTO29" s="6"/>
      <c r="TTP29" s="6"/>
      <c r="TTQ29" s="6"/>
      <c r="TTR29" s="6"/>
      <c r="TTS29" s="6"/>
      <c r="TTT29" s="6"/>
      <c r="TTU29" s="6"/>
      <c r="TTV29" s="6"/>
      <c r="TTW29" s="6"/>
      <c r="TTX29" s="6"/>
      <c r="TTY29" s="6"/>
      <c r="TTZ29" s="6"/>
      <c r="TUA29" s="6"/>
      <c r="TUB29" s="6"/>
      <c r="TUC29" s="6"/>
      <c r="TUD29" s="6"/>
      <c r="TUE29" s="6"/>
      <c r="TUF29" s="6"/>
      <c r="TUG29" s="6"/>
      <c r="TUH29" s="6"/>
      <c r="TUI29" s="6"/>
      <c r="TUJ29" s="6"/>
      <c r="TUK29" s="6"/>
      <c r="TUL29" s="6"/>
      <c r="TUM29" s="6"/>
      <c r="TUN29" s="6"/>
      <c r="TUO29" s="6"/>
      <c r="TUP29" s="6"/>
      <c r="TUQ29" s="6"/>
      <c r="TUR29" s="6"/>
      <c r="TUS29" s="6"/>
      <c r="TUT29" s="6"/>
      <c r="TUU29" s="6"/>
      <c r="TUV29" s="6"/>
      <c r="TUW29" s="6"/>
      <c r="TUX29" s="6"/>
      <c r="TUY29" s="6"/>
      <c r="TUZ29" s="6"/>
      <c r="TVA29" s="6"/>
      <c r="TVB29" s="6"/>
      <c r="TVC29" s="6"/>
      <c r="TVD29" s="6"/>
      <c r="TVE29" s="6"/>
      <c r="TVF29" s="6"/>
      <c r="TVG29" s="6"/>
      <c r="TVH29" s="6"/>
      <c r="TVI29" s="6"/>
      <c r="TVJ29" s="6"/>
      <c r="TVK29" s="6"/>
      <c r="TVL29" s="6"/>
      <c r="TVM29" s="6"/>
      <c r="TVN29" s="6"/>
      <c r="TVO29" s="6"/>
      <c r="TVP29" s="6"/>
      <c r="TVQ29" s="6"/>
      <c r="TVR29" s="6"/>
      <c r="TVS29" s="6"/>
      <c r="TVT29" s="6"/>
      <c r="TVU29" s="6"/>
      <c r="TVV29" s="6"/>
      <c r="TVW29" s="6"/>
      <c r="TVX29" s="6"/>
      <c r="TVY29" s="6"/>
      <c r="TVZ29" s="6"/>
      <c r="TWA29" s="6"/>
      <c r="TWB29" s="6"/>
      <c r="TWC29" s="6"/>
      <c r="TWD29" s="6"/>
      <c r="TWE29" s="6"/>
      <c r="TWF29" s="6"/>
      <c r="TWG29" s="6"/>
      <c r="TWH29" s="6"/>
      <c r="TWI29" s="6"/>
      <c r="TWJ29" s="6"/>
      <c r="TWK29" s="6"/>
      <c r="TWL29" s="6"/>
      <c r="TWM29" s="6"/>
      <c r="TWN29" s="6"/>
      <c r="TWO29" s="6"/>
      <c r="TWP29" s="6"/>
      <c r="TWQ29" s="6"/>
      <c r="TWR29" s="6"/>
      <c r="TWS29" s="6"/>
      <c r="TWT29" s="6"/>
      <c r="TWU29" s="6"/>
      <c r="TWV29" s="6"/>
      <c r="TWW29" s="6"/>
      <c r="TWX29" s="6"/>
      <c r="TWY29" s="6"/>
      <c r="TWZ29" s="6"/>
      <c r="TXA29" s="6"/>
      <c r="TXB29" s="6"/>
      <c r="TXC29" s="6"/>
      <c r="TXD29" s="6"/>
      <c r="TXE29" s="6"/>
      <c r="TXF29" s="6"/>
      <c r="TXG29" s="6"/>
      <c r="TXH29" s="6"/>
      <c r="TXI29" s="6"/>
      <c r="TXJ29" s="6"/>
      <c r="TXK29" s="6"/>
      <c r="TXL29" s="6"/>
      <c r="TXM29" s="6"/>
      <c r="TXN29" s="6"/>
      <c r="TXO29" s="6"/>
      <c r="TXP29" s="6"/>
      <c r="TXQ29" s="6"/>
      <c r="TXR29" s="6"/>
      <c r="TXS29" s="6"/>
      <c r="TXT29" s="6"/>
      <c r="TXU29" s="6"/>
      <c r="TXV29" s="6"/>
      <c r="TXW29" s="6"/>
      <c r="TXX29" s="6"/>
      <c r="TXY29" s="6"/>
      <c r="TXZ29" s="6"/>
      <c r="TYA29" s="6"/>
      <c r="TYB29" s="6"/>
      <c r="TYC29" s="6"/>
      <c r="TYD29" s="6"/>
      <c r="TYE29" s="6"/>
      <c r="TYF29" s="6"/>
      <c r="TYG29" s="6"/>
      <c r="TYH29" s="6"/>
      <c r="TYI29" s="6"/>
      <c r="TYJ29" s="6"/>
      <c r="TYK29" s="6"/>
      <c r="TYL29" s="6"/>
      <c r="TYM29" s="6"/>
      <c r="TYN29" s="6"/>
      <c r="TYO29" s="6"/>
      <c r="TYP29" s="6"/>
      <c r="TYQ29" s="6"/>
      <c r="TYR29" s="6"/>
      <c r="TYS29" s="6"/>
      <c r="TYT29" s="6"/>
      <c r="TYU29" s="6"/>
      <c r="TYV29" s="6"/>
      <c r="TYW29" s="6"/>
      <c r="TYX29" s="6"/>
      <c r="TYY29" s="6"/>
      <c r="TYZ29" s="6"/>
      <c r="TZA29" s="6"/>
      <c r="TZB29" s="6"/>
      <c r="TZC29" s="6"/>
      <c r="TZD29" s="6"/>
      <c r="TZE29" s="6"/>
      <c r="TZF29" s="6"/>
      <c r="TZG29" s="6"/>
      <c r="TZH29" s="6"/>
      <c r="TZI29" s="6"/>
      <c r="TZJ29" s="6"/>
      <c r="TZK29" s="6"/>
      <c r="TZL29" s="6"/>
      <c r="TZM29" s="6"/>
      <c r="TZN29" s="6"/>
      <c r="TZO29" s="6"/>
      <c r="TZP29" s="6"/>
      <c r="TZQ29" s="6"/>
      <c r="TZR29" s="6"/>
      <c r="TZS29" s="6"/>
      <c r="TZT29" s="6"/>
      <c r="TZU29" s="6"/>
      <c r="TZV29" s="6"/>
      <c r="TZW29" s="6"/>
      <c r="TZX29" s="6"/>
      <c r="TZY29" s="6"/>
      <c r="TZZ29" s="6"/>
      <c r="UAA29" s="6"/>
      <c r="UAB29" s="6"/>
      <c r="UAC29" s="6"/>
      <c r="UAD29" s="6"/>
      <c r="UAE29" s="6"/>
      <c r="UAF29" s="6"/>
      <c r="UAG29" s="6"/>
      <c r="UAH29" s="6"/>
      <c r="UAI29" s="6"/>
      <c r="UAJ29" s="6"/>
      <c r="UAK29" s="6"/>
      <c r="UAL29" s="6"/>
      <c r="UAM29" s="6"/>
      <c r="UAN29" s="6"/>
      <c r="UAO29" s="6"/>
      <c r="UAP29" s="6"/>
      <c r="UAQ29" s="6"/>
      <c r="UAR29" s="6"/>
      <c r="UAS29" s="6"/>
      <c r="UAT29" s="6"/>
      <c r="UAU29" s="6"/>
      <c r="UAV29" s="6"/>
      <c r="UAW29" s="6"/>
      <c r="UAX29" s="6"/>
      <c r="UAY29" s="6"/>
      <c r="UAZ29" s="6"/>
      <c r="UBA29" s="6"/>
      <c r="UBB29" s="6"/>
      <c r="UBC29" s="6"/>
      <c r="UBD29" s="6"/>
      <c r="UBE29" s="6"/>
      <c r="UBF29" s="6"/>
      <c r="UBG29" s="6"/>
      <c r="UBH29" s="6"/>
      <c r="UBI29" s="6"/>
      <c r="UBJ29" s="6"/>
      <c r="UBK29" s="6"/>
      <c r="UBL29" s="6"/>
      <c r="UBM29" s="6"/>
      <c r="UBN29" s="6"/>
      <c r="UBO29" s="6"/>
      <c r="UBP29" s="6"/>
      <c r="UBQ29" s="6"/>
      <c r="UBR29" s="6"/>
      <c r="UBS29" s="6"/>
      <c r="UBT29" s="6"/>
      <c r="UBU29" s="6"/>
      <c r="UBV29" s="6"/>
      <c r="UBW29" s="6"/>
      <c r="UBX29" s="6"/>
      <c r="UBY29" s="6"/>
      <c r="UBZ29" s="6"/>
      <c r="UCA29" s="6"/>
      <c r="UCB29" s="6"/>
      <c r="UCC29" s="6"/>
      <c r="UCD29" s="6"/>
      <c r="UCE29" s="6"/>
      <c r="UCF29" s="6"/>
      <c r="UCG29" s="6"/>
      <c r="UCH29" s="6"/>
      <c r="UCI29" s="6"/>
      <c r="UCJ29" s="6"/>
      <c r="UCK29" s="6"/>
      <c r="UCL29" s="6"/>
      <c r="UCM29" s="6"/>
      <c r="UCN29" s="6"/>
      <c r="UCO29" s="6"/>
      <c r="UCP29" s="6"/>
      <c r="UCQ29" s="6"/>
      <c r="UCR29" s="6"/>
      <c r="UCS29" s="6"/>
      <c r="UCT29" s="6"/>
      <c r="UCU29" s="6"/>
      <c r="UCV29" s="6"/>
      <c r="UCW29" s="6"/>
      <c r="UCX29" s="6"/>
      <c r="UCY29" s="6"/>
      <c r="UCZ29" s="6"/>
      <c r="UDA29" s="6"/>
      <c r="UDB29" s="6"/>
      <c r="UDC29" s="6"/>
      <c r="UDD29" s="6"/>
      <c r="UDE29" s="6"/>
      <c r="UDF29" s="6"/>
      <c r="UDG29" s="6"/>
      <c r="UDH29" s="6"/>
      <c r="UDI29" s="6"/>
      <c r="UDJ29" s="6"/>
      <c r="UDK29" s="6"/>
      <c r="UDL29" s="6"/>
      <c r="UDM29" s="6"/>
      <c r="UDN29" s="6"/>
      <c r="UDO29" s="6"/>
      <c r="UDP29" s="6"/>
      <c r="UDQ29" s="6"/>
      <c r="UDR29" s="6"/>
      <c r="UDS29" s="6"/>
      <c r="UDT29" s="6"/>
      <c r="UDU29" s="6"/>
      <c r="UDV29" s="6"/>
      <c r="UDW29" s="6"/>
      <c r="UDX29" s="6"/>
      <c r="UDY29" s="6"/>
      <c r="UDZ29" s="6"/>
      <c r="UEA29" s="6"/>
      <c r="UEB29" s="6"/>
      <c r="UEC29" s="6"/>
      <c r="UED29" s="6"/>
      <c r="UEE29" s="6"/>
      <c r="UEF29" s="6"/>
      <c r="UEG29" s="6"/>
      <c r="UEH29" s="6"/>
      <c r="UEI29" s="6"/>
      <c r="UEJ29" s="6"/>
      <c r="UEK29" s="6"/>
      <c r="UEL29" s="6"/>
      <c r="UEM29" s="6"/>
      <c r="UEN29" s="6"/>
      <c r="UEO29" s="6"/>
      <c r="UEP29" s="6"/>
      <c r="UEQ29" s="6"/>
      <c r="UER29" s="6"/>
      <c r="UES29" s="6"/>
      <c r="UET29" s="6"/>
      <c r="UEU29" s="6"/>
      <c r="UEV29" s="6"/>
      <c r="UEW29" s="6"/>
      <c r="UEX29" s="6"/>
      <c r="UEY29" s="6"/>
      <c r="UEZ29" s="6"/>
      <c r="UFA29" s="6"/>
      <c r="UFB29" s="6"/>
      <c r="UFC29" s="6"/>
      <c r="UFD29" s="6"/>
      <c r="UFE29" s="6"/>
      <c r="UFF29" s="6"/>
      <c r="UFG29" s="6"/>
      <c r="UFH29" s="6"/>
      <c r="UFI29" s="6"/>
      <c r="UFJ29" s="6"/>
      <c r="UFK29" s="6"/>
      <c r="UFL29" s="6"/>
      <c r="UFM29" s="6"/>
      <c r="UFN29" s="6"/>
      <c r="UFO29" s="6"/>
      <c r="UFP29" s="6"/>
      <c r="UFQ29" s="6"/>
      <c r="UFR29" s="6"/>
      <c r="UFS29" s="6"/>
      <c r="UFT29" s="6"/>
      <c r="UFU29" s="6"/>
      <c r="UFV29" s="6"/>
      <c r="UFW29" s="6"/>
      <c r="UFX29" s="6"/>
      <c r="UFY29" s="6"/>
      <c r="UFZ29" s="6"/>
      <c r="UGA29" s="6"/>
      <c r="UGB29" s="6"/>
      <c r="UGC29" s="6"/>
      <c r="UGD29" s="6"/>
      <c r="UGE29" s="6"/>
      <c r="UGF29" s="6"/>
      <c r="UGG29" s="6"/>
      <c r="UGH29" s="6"/>
      <c r="UGI29" s="6"/>
      <c r="UGJ29" s="6"/>
      <c r="UGK29" s="6"/>
      <c r="UGL29" s="6"/>
      <c r="UGM29" s="6"/>
      <c r="UGN29" s="6"/>
      <c r="UGO29" s="6"/>
      <c r="UGP29" s="6"/>
      <c r="UGQ29" s="6"/>
      <c r="UGR29" s="6"/>
      <c r="UGS29" s="6"/>
      <c r="UGT29" s="6"/>
      <c r="UGU29" s="6"/>
      <c r="UGV29" s="6"/>
      <c r="UGW29" s="6"/>
      <c r="UGX29" s="6"/>
      <c r="UGY29" s="6"/>
      <c r="UGZ29" s="6"/>
      <c r="UHA29" s="6"/>
      <c r="UHB29" s="6"/>
      <c r="UHC29" s="6"/>
      <c r="UHD29" s="6"/>
      <c r="UHE29" s="6"/>
      <c r="UHF29" s="6"/>
      <c r="UHG29" s="6"/>
      <c r="UHH29" s="6"/>
      <c r="UHI29" s="6"/>
      <c r="UHJ29" s="6"/>
      <c r="UHK29" s="6"/>
      <c r="UHL29" s="6"/>
      <c r="UHM29" s="6"/>
      <c r="UHN29" s="6"/>
      <c r="UHO29" s="6"/>
      <c r="UHP29" s="6"/>
      <c r="UHQ29" s="6"/>
      <c r="UHR29" s="6"/>
      <c r="UHS29" s="6"/>
      <c r="UHT29" s="6"/>
      <c r="UHU29" s="6"/>
      <c r="UHV29" s="6"/>
      <c r="UHW29" s="6"/>
      <c r="UHX29" s="6"/>
      <c r="UHY29" s="6"/>
      <c r="UHZ29" s="6"/>
      <c r="UIA29" s="6"/>
      <c r="UIB29" s="6"/>
      <c r="UIC29" s="6"/>
      <c r="UID29" s="6"/>
      <c r="UIE29" s="6"/>
      <c r="UIF29" s="6"/>
      <c r="UIG29" s="6"/>
      <c r="UIH29" s="6"/>
      <c r="UII29" s="6"/>
      <c r="UIJ29" s="6"/>
      <c r="UIK29" s="6"/>
      <c r="UIL29" s="6"/>
      <c r="UIM29" s="6"/>
      <c r="UIN29" s="6"/>
      <c r="UIO29" s="6"/>
      <c r="UIP29" s="6"/>
      <c r="UIQ29" s="6"/>
      <c r="UIR29" s="6"/>
      <c r="UIS29" s="6"/>
      <c r="UIT29" s="6"/>
      <c r="UIU29" s="6"/>
      <c r="UIV29" s="6"/>
      <c r="UIW29" s="6"/>
      <c r="UIX29" s="6"/>
      <c r="UIY29" s="6"/>
      <c r="UIZ29" s="6"/>
      <c r="UJA29" s="6"/>
      <c r="UJB29" s="6"/>
      <c r="UJC29" s="6"/>
      <c r="UJD29" s="6"/>
      <c r="UJE29" s="6"/>
      <c r="UJF29" s="6"/>
      <c r="UJG29" s="6"/>
      <c r="UJH29" s="6"/>
      <c r="UJI29" s="6"/>
      <c r="UJJ29" s="6"/>
      <c r="UJK29" s="6"/>
      <c r="UJL29" s="6"/>
      <c r="UJM29" s="6"/>
      <c r="UJN29" s="6"/>
      <c r="UJO29" s="6"/>
      <c r="UJP29" s="6"/>
      <c r="UJQ29" s="6"/>
      <c r="UJR29" s="6"/>
      <c r="UJS29" s="6"/>
      <c r="UJT29" s="6"/>
      <c r="UJU29" s="6"/>
      <c r="UJV29" s="6"/>
      <c r="UJW29" s="6"/>
      <c r="UJX29" s="6"/>
      <c r="UJY29" s="6"/>
      <c r="UJZ29" s="6"/>
      <c r="UKA29" s="6"/>
      <c r="UKB29" s="6"/>
      <c r="UKC29" s="6"/>
      <c r="UKD29" s="6"/>
      <c r="UKE29" s="6"/>
      <c r="UKF29" s="6"/>
      <c r="UKG29" s="6"/>
      <c r="UKH29" s="6"/>
      <c r="UKI29" s="6"/>
      <c r="UKJ29" s="6"/>
      <c r="UKK29" s="6"/>
      <c r="UKL29" s="6"/>
      <c r="UKM29" s="6"/>
      <c r="UKN29" s="6"/>
      <c r="UKO29" s="6"/>
      <c r="UKP29" s="6"/>
      <c r="UKQ29" s="6"/>
      <c r="UKR29" s="6"/>
      <c r="UKS29" s="6"/>
      <c r="UKT29" s="6"/>
      <c r="UKU29" s="6"/>
      <c r="UKV29" s="6"/>
      <c r="UKW29" s="6"/>
      <c r="UKX29" s="6"/>
      <c r="UKY29" s="6"/>
      <c r="UKZ29" s="6"/>
      <c r="ULA29" s="6"/>
      <c r="ULB29" s="6"/>
      <c r="ULC29" s="6"/>
      <c r="ULD29" s="6"/>
      <c r="ULE29" s="6"/>
      <c r="ULF29" s="6"/>
      <c r="ULG29" s="6"/>
      <c r="ULH29" s="6"/>
      <c r="ULI29" s="6"/>
      <c r="ULJ29" s="6"/>
      <c r="ULK29" s="6"/>
      <c r="ULL29" s="6"/>
      <c r="ULM29" s="6"/>
      <c r="ULN29" s="6"/>
      <c r="ULO29" s="6"/>
      <c r="ULP29" s="6"/>
      <c r="ULQ29" s="6"/>
      <c r="ULR29" s="6"/>
      <c r="ULS29" s="6"/>
      <c r="ULT29" s="6"/>
      <c r="ULU29" s="6"/>
      <c r="ULV29" s="6"/>
      <c r="ULW29" s="6"/>
      <c r="ULX29" s="6"/>
      <c r="ULY29" s="6"/>
      <c r="ULZ29" s="6"/>
      <c r="UMA29" s="6"/>
      <c r="UMB29" s="6"/>
      <c r="UMC29" s="6"/>
      <c r="UMD29" s="6"/>
      <c r="UME29" s="6"/>
      <c r="UMF29" s="6"/>
      <c r="UMG29" s="6"/>
      <c r="UMH29" s="6"/>
      <c r="UMI29" s="6"/>
      <c r="UMJ29" s="6"/>
      <c r="UMK29" s="6"/>
      <c r="UML29" s="6"/>
      <c r="UMM29" s="6"/>
      <c r="UMN29" s="6"/>
      <c r="UMO29" s="6"/>
      <c r="UMP29" s="6"/>
      <c r="UMQ29" s="6"/>
      <c r="UMR29" s="6"/>
      <c r="UMS29" s="6"/>
      <c r="UMT29" s="6"/>
      <c r="UMU29" s="6"/>
      <c r="UMV29" s="6"/>
      <c r="UMW29" s="6"/>
      <c r="UMX29" s="6"/>
      <c r="UMY29" s="6"/>
      <c r="UMZ29" s="6"/>
      <c r="UNA29" s="6"/>
      <c r="UNB29" s="6"/>
      <c r="UNC29" s="6"/>
      <c r="UND29" s="6"/>
      <c r="UNE29" s="6"/>
      <c r="UNF29" s="6"/>
      <c r="UNG29" s="6"/>
      <c r="UNH29" s="6"/>
      <c r="UNI29" s="6"/>
      <c r="UNJ29" s="6"/>
      <c r="UNK29" s="6"/>
      <c r="UNL29" s="6"/>
      <c r="UNM29" s="6"/>
      <c r="UNN29" s="6"/>
      <c r="UNO29" s="6"/>
      <c r="UNP29" s="6"/>
      <c r="UNQ29" s="6"/>
      <c r="UNR29" s="6"/>
      <c r="UNS29" s="6"/>
      <c r="UNT29" s="6"/>
      <c r="UNU29" s="6"/>
      <c r="UNV29" s="6"/>
      <c r="UNW29" s="6"/>
      <c r="UNX29" s="6"/>
      <c r="UNY29" s="6"/>
      <c r="UNZ29" s="6"/>
      <c r="UOA29" s="6"/>
      <c r="UOB29" s="6"/>
      <c r="UOC29" s="6"/>
      <c r="UOD29" s="6"/>
      <c r="UOE29" s="6"/>
      <c r="UOF29" s="6"/>
      <c r="UOG29" s="6"/>
      <c r="UOH29" s="6"/>
      <c r="UOI29" s="6"/>
      <c r="UOJ29" s="6"/>
      <c r="UOK29" s="6"/>
      <c r="UOL29" s="6"/>
      <c r="UOM29" s="6"/>
      <c r="UON29" s="6"/>
      <c r="UOO29" s="6"/>
      <c r="UOP29" s="6"/>
      <c r="UOQ29" s="6"/>
      <c r="UOR29" s="6"/>
      <c r="UOS29" s="6"/>
      <c r="UOT29" s="6"/>
      <c r="UOU29" s="6"/>
      <c r="UOV29" s="6"/>
      <c r="UOW29" s="6"/>
      <c r="UOX29" s="6"/>
      <c r="UOY29" s="6"/>
      <c r="UOZ29" s="6"/>
      <c r="UPA29" s="6"/>
      <c r="UPB29" s="6"/>
      <c r="UPC29" s="6"/>
      <c r="UPD29" s="6"/>
      <c r="UPE29" s="6"/>
      <c r="UPF29" s="6"/>
      <c r="UPG29" s="6"/>
      <c r="UPH29" s="6"/>
      <c r="UPI29" s="6"/>
      <c r="UPJ29" s="6"/>
      <c r="UPK29" s="6"/>
      <c r="UPL29" s="6"/>
      <c r="UPM29" s="6"/>
      <c r="UPN29" s="6"/>
      <c r="UPO29" s="6"/>
      <c r="UPP29" s="6"/>
      <c r="UPQ29" s="6"/>
      <c r="UPR29" s="6"/>
      <c r="UPS29" s="6"/>
      <c r="UPT29" s="6"/>
      <c r="UPU29" s="6"/>
      <c r="UPV29" s="6"/>
      <c r="UPW29" s="6"/>
      <c r="UPX29" s="6"/>
      <c r="UPY29" s="6"/>
      <c r="UPZ29" s="6"/>
      <c r="UQA29" s="6"/>
      <c r="UQB29" s="6"/>
      <c r="UQC29" s="6"/>
      <c r="UQD29" s="6"/>
      <c r="UQE29" s="6"/>
      <c r="UQF29" s="6"/>
      <c r="UQG29" s="6"/>
      <c r="UQH29" s="6"/>
      <c r="UQI29" s="6"/>
      <c r="UQJ29" s="6"/>
      <c r="UQK29" s="6"/>
      <c r="UQL29" s="6"/>
      <c r="UQM29" s="6"/>
      <c r="UQN29" s="6"/>
      <c r="UQO29" s="6"/>
      <c r="UQP29" s="6"/>
      <c r="UQQ29" s="6"/>
      <c r="UQR29" s="6"/>
      <c r="UQS29" s="6"/>
      <c r="UQT29" s="6"/>
      <c r="UQU29" s="6"/>
      <c r="UQV29" s="6"/>
      <c r="UQW29" s="6"/>
      <c r="UQX29" s="6"/>
      <c r="UQY29" s="6"/>
      <c r="UQZ29" s="6"/>
      <c r="URA29" s="6"/>
      <c r="URB29" s="6"/>
      <c r="URC29" s="6"/>
      <c r="URD29" s="6"/>
      <c r="URE29" s="6"/>
      <c r="URF29" s="6"/>
      <c r="URG29" s="6"/>
      <c r="URH29" s="6"/>
      <c r="URI29" s="6"/>
      <c r="URJ29" s="6"/>
      <c r="URK29" s="6"/>
      <c r="URL29" s="6"/>
      <c r="URM29" s="6"/>
      <c r="URN29" s="6"/>
      <c r="URO29" s="6"/>
      <c r="URP29" s="6"/>
      <c r="URQ29" s="6"/>
      <c r="URR29" s="6"/>
      <c r="URS29" s="6"/>
      <c r="URT29" s="6"/>
      <c r="URU29" s="6"/>
      <c r="URV29" s="6"/>
      <c r="URW29" s="6"/>
      <c r="URX29" s="6"/>
      <c r="URY29" s="6"/>
      <c r="URZ29" s="6"/>
      <c r="USA29" s="6"/>
      <c r="USB29" s="6"/>
      <c r="USC29" s="6"/>
      <c r="USD29" s="6"/>
      <c r="USE29" s="6"/>
      <c r="USF29" s="6"/>
      <c r="USG29" s="6"/>
      <c r="USH29" s="6"/>
      <c r="USI29" s="6"/>
      <c r="USJ29" s="6"/>
      <c r="USK29" s="6"/>
      <c r="USL29" s="6"/>
      <c r="USM29" s="6"/>
      <c r="USN29" s="6"/>
      <c r="USO29" s="6"/>
      <c r="USP29" s="6"/>
      <c r="USQ29" s="6"/>
      <c r="USR29" s="6"/>
      <c r="USS29" s="6"/>
      <c r="UST29" s="6"/>
      <c r="USU29" s="6"/>
      <c r="USV29" s="6"/>
      <c r="USW29" s="6"/>
      <c r="USX29" s="6"/>
      <c r="USY29" s="6"/>
      <c r="USZ29" s="6"/>
      <c r="UTA29" s="6"/>
      <c r="UTB29" s="6"/>
      <c r="UTC29" s="6"/>
      <c r="UTD29" s="6"/>
      <c r="UTE29" s="6"/>
      <c r="UTF29" s="6"/>
      <c r="UTG29" s="6"/>
      <c r="UTH29" s="6"/>
      <c r="UTI29" s="6"/>
      <c r="UTJ29" s="6"/>
      <c r="UTK29" s="6"/>
      <c r="UTL29" s="6"/>
      <c r="UTM29" s="6"/>
      <c r="UTN29" s="6"/>
      <c r="UTO29" s="6"/>
      <c r="UTP29" s="6"/>
      <c r="UTQ29" s="6"/>
      <c r="UTR29" s="6"/>
      <c r="UTS29" s="6"/>
      <c r="UTT29" s="6"/>
      <c r="UTU29" s="6"/>
      <c r="UTV29" s="6"/>
      <c r="UTW29" s="6"/>
      <c r="UTX29" s="6"/>
      <c r="UTY29" s="6"/>
      <c r="UTZ29" s="6"/>
      <c r="UUA29" s="6"/>
      <c r="UUB29" s="6"/>
      <c r="UUC29" s="6"/>
      <c r="UUD29" s="6"/>
      <c r="UUE29" s="6"/>
      <c r="UUF29" s="6"/>
      <c r="UUG29" s="6"/>
      <c r="UUH29" s="6"/>
      <c r="UUI29" s="6"/>
      <c r="UUJ29" s="6"/>
      <c r="UUK29" s="6"/>
      <c r="UUL29" s="6"/>
      <c r="UUM29" s="6"/>
      <c r="UUN29" s="6"/>
      <c r="UUO29" s="6"/>
      <c r="UUP29" s="6"/>
      <c r="UUQ29" s="6"/>
      <c r="UUR29" s="6"/>
      <c r="UUS29" s="6"/>
      <c r="UUT29" s="6"/>
      <c r="UUU29" s="6"/>
      <c r="UUV29" s="6"/>
      <c r="UUW29" s="6"/>
      <c r="UUX29" s="6"/>
      <c r="UUY29" s="6"/>
      <c r="UUZ29" s="6"/>
      <c r="UVA29" s="6"/>
      <c r="UVB29" s="6"/>
      <c r="UVC29" s="6"/>
      <c r="UVD29" s="6"/>
      <c r="UVE29" s="6"/>
      <c r="UVF29" s="6"/>
      <c r="UVG29" s="6"/>
      <c r="UVH29" s="6"/>
      <c r="UVI29" s="6"/>
      <c r="UVJ29" s="6"/>
      <c r="UVK29" s="6"/>
      <c r="UVL29" s="6"/>
      <c r="UVM29" s="6"/>
      <c r="UVN29" s="6"/>
      <c r="UVO29" s="6"/>
      <c r="UVP29" s="6"/>
      <c r="UVQ29" s="6"/>
      <c r="UVR29" s="6"/>
      <c r="UVS29" s="6"/>
      <c r="UVT29" s="6"/>
      <c r="UVU29" s="6"/>
      <c r="UVV29" s="6"/>
      <c r="UVW29" s="6"/>
      <c r="UVX29" s="6"/>
      <c r="UVY29" s="6"/>
      <c r="UVZ29" s="6"/>
      <c r="UWA29" s="6"/>
      <c r="UWB29" s="6"/>
      <c r="UWC29" s="6"/>
      <c r="UWD29" s="6"/>
      <c r="UWE29" s="6"/>
      <c r="UWF29" s="6"/>
      <c r="UWG29" s="6"/>
      <c r="UWH29" s="6"/>
      <c r="UWI29" s="6"/>
      <c r="UWJ29" s="6"/>
      <c r="UWK29" s="6"/>
      <c r="UWL29" s="6"/>
      <c r="UWM29" s="6"/>
      <c r="UWN29" s="6"/>
      <c r="UWO29" s="6"/>
      <c r="UWP29" s="6"/>
      <c r="UWQ29" s="6"/>
      <c r="UWR29" s="6"/>
      <c r="UWS29" s="6"/>
      <c r="UWT29" s="6"/>
      <c r="UWU29" s="6"/>
      <c r="UWV29" s="6"/>
      <c r="UWW29" s="6"/>
      <c r="UWX29" s="6"/>
      <c r="UWY29" s="6"/>
      <c r="UWZ29" s="6"/>
      <c r="UXA29" s="6"/>
      <c r="UXB29" s="6"/>
      <c r="UXC29" s="6"/>
      <c r="UXD29" s="6"/>
      <c r="UXE29" s="6"/>
      <c r="UXF29" s="6"/>
      <c r="UXG29" s="6"/>
      <c r="UXH29" s="6"/>
      <c r="UXI29" s="6"/>
      <c r="UXJ29" s="6"/>
      <c r="UXK29" s="6"/>
      <c r="UXL29" s="6"/>
      <c r="UXM29" s="6"/>
      <c r="UXN29" s="6"/>
      <c r="UXO29" s="6"/>
      <c r="UXP29" s="6"/>
      <c r="UXQ29" s="6"/>
      <c r="UXR29" s="6"/>
      <c r="UXS29" s="6"/>
      <c r="UXT29" s="6"/>
      <c r="UXU29" s="6"/>
      <c r="UXV29" s="6"/>
      <c r="UXW29" s="6"/>
      <c r="UXX29" s="6"/>
      <c r="UXY29" s="6"/>
      <c r="UXZ29" s="6"/>
      <c r="UYA29" s="6"/>
      <c r="UYB29" s="6"/>
      <c r="UYC29" s="6"/>
      <c r="UYD29" s="6"/>
      <c r="UYE29" s="6"/>
      <c r="UYF29" s="6"/>
      <c r="UYG29" s="6"/>
      <c r="UYH29" s="6"/>
      <c r="UYI29" s="6"/>
      <c r="UYJ29" s="6"/>
      <c r="UYK29" s="6"/>
      <c r="UYL29" s="6"/>
      <c r="UYM29" s="6"/>
      <c r="UYN29" s="6"/>
      <c r="UYO29" s="6"/>
      <c r="UYP29" s="6"/>
      <c r="UYQ29" s="6"/>
      <c r="UYR29" s="6"/>
      <c r="UYS29" s="6"/>
      <c r="UYT29" s="6"/>
      <c r="UYU29" s="6"/>
      <c r="UYV29" s="6"/>
      <c r="UYW29" s="6"/>
      <c r="UYX29" s="6"/>
      <c r="UYY29" s="6"/>
      <c r="UYZ29" s="6"/>
      <c r="UZA29" s="6"/>
      <c r="UZB29" s="6"/>
      <c r="UZC29" s="6"/>
      <c r="UZD29" s="6"/>
      <c r="UZE29" s="6"/>
      <c r="UZF29" s="6"/>
      <c r="UZG29" s="6"/>
      <c r="UZH29" s="6"/>
      <c r="UZI29" s="6"/>
      <c r="UZJ29" s="6"/>
      <c r="UZK29" s="6"/>
      <c r="UZL29" s="6"/>
      <c r="UZM29" s="6"/>
      <c r="UZN29" s="6"/>
      <c r="UZO29" s="6"/>
      <c r="UZP29" s="6"/>
      <c r="UZQ29" s="6"/>
      <c r="UZR29" s="6"/>
      <c r="UZS29" s="6"/>
      <c r="UZT29" s="6"/>
      <c r="UZU29" s="6"/>
      <c r="UZV29" s="6"/>
      <c r="UZW29" s="6"/>
      <c r="UZX29" s="6"/>
      <c r="UZY29" s="6"/>
      <c r="UZZ29" s="6"/>
      <c r="VAA29" s="6"/>
      <c r="VAB29" s="6"/>
      <c r="VAC29" s="6"/>
      <c r="VAD29" s="6"/>
      <c r="VAE29" s="6"/>
      <c r="VAF29" s="6"/>
      <c r="VAG29" s="6"/>
      <c r="VAH29" s="6"/>
      <c r="VAI29" s="6"/>
      <c r="VAJ29" s="6"/>
      <c r="VAK29" s="6"/>
      <c r="VAL29" s="6"/>
      <c r="VAM29" s="6"/>
      <c r="VAN29" s="6"/>
      <c r="VAO29" s="6"/>
      <c r="VAP29" s="6"/>
      <c r="VAQ29" s="6"/>
      <c r="VAR29" s="6"/>
      <c r="VAS29" s="6"/>
      <c r="VAT29" s="6"/>
      <c r="VAU29" s="6"/>
      <c r="VAV29" s="6"/>
      <c r="VAW29" s="6"/>
      <c r="VAX29" s="6"/>
      <c r="VAY29" s="6"/>
      <c r="VAZ29" s="6"/>
      <c r="VBA29" s="6"/>
      <c r="VBB29" s="6"/>
      <c r="VBC29" s="6"/>
      <c r="VBD29" s="6"/>
      <c r="VBE29" s="6"/>
      <c r="VBF29" s="6"/>
      <c r="VBG29" s="6"/>
      <c r="VBH29" s="6"/>
      <c r="VBI29" s="6"/>
      <c r="VBJ29" s="6"/>
      <c r="VBK29" s="6"/>
      <c r="VBL29" s="6"/>
      <c r="VBM29" s="6"/>
      <c r="VBN29" s="6"/>
      <c r="VBO29" s="6"/>
      <c r="VBP29" s="6"/>
      <c r="VBQ29" s="6"/>
      <c r="VBR29" s="6"/>
      <c r="VBS29" s="6"/>
      <c r="VBT29" s="6"/>
      <c r="VBU29" s="6"/>
      <c r="VBV29" s="6"/>
      <c r="VBW29" s="6"/>
      <c r="VBX29" s="6"/>
      <c r="VBY29" s="6"/>
      <c r="VBZ29" s="6"/>
      <c r="VCA29" s="6"/>
      <c r="VCB29" s="6"/>
      <c r="VCC29" s="6"/>
      <c r="VCD29" s="6"/>
      <c r="VCE29" s="6"/>
      <c r="VCF29" s="6"/>
      <c r="VCG29" s="6"/>
      <c r="VCH29" s="6"/>
      <c r="VCI29" s="6"/>
      <c r="VCJ29" s="6"/>
      <c r="VCK29" s="6"/>
      <c r="VCL29" s="6"/>
      <c r="VCM29" s="6"/>
      <c r="VCN29" s="6"/>
      <c r="VCO29" s="6"/>
      <c r="VCP29" s="6"/>
      <c r="VCQ29" s="6"/>
      <c r="VCR29" s="6"/>
      <c r="VCS29" s="6"/>
      <c r="VCT29" s="6"/>
      <c r="VCU29" s="6"/>
      <c r="VCV29" s="6"/>
      <c r="VCW29" s="6"/>
      <c r="VCX29" s="6"/>
      <c r="VCY29" s="6"/>
      <c r="VCZ29" s="6"/>
      <c r="VDA29" s="6"/>
      <c r="VDB29" s="6"/>
      <c r="VDC29" s="6"/>
      <c r="VDD29" s="6"/>
      <c r="VDE29" s="6"/>
      <c r="VDF29" s="6"/>
      <c r="VDG29" s="6"/>
      <c r="VDH29" s="6"/>
      <c r="VDI29" s="6"/>
      <c r="VDJ29" s="6"/>
      <c r="VDK29" s="6"/>
      <c r="VDL29" s="6"/>
      <c r="VDM29" s="6"/>
      <c r="VDN29" s="6"/>
      <c r="VDO29" s="6"/>
      <c r="VDP29" s="6"/>
      <c r="VDQ29" s="6"/>
      <c r="VDR29" s="6"/>
      <c r="VDS29" s="6"/>
      <c r="VDT29" s="6"/>
      <c r="VDU29" s="6"/>
      <c r="VDV29" s="6"/>
      <c r="VDW29" s="6"/>
      <c r="VDX29" s="6"/>
      <c r="VDY29" s="6"/>
      <c r="VDZ29" s="6"/>
      <c r="VEA29" s="6"/>
      <c r="VEB29" s="6"/>
      <c r="VEC29" s="6"/>
      <c r="VED29" s="6"/>
      <c r="VEE29" s="6"/>
      <c r="VEF29" s="6"/>
      <c r="VEG29" s="6"/>
      <c r="VEH29" s="6"/>
      <c r="VEI29" s="6"/>
      <c r="VEJ29" s="6"/>
      <c r="VEK29" s="6"/>
      <c r="VEL29" s="6"/>
      <c r="VEM29" s="6"/>
      <c r="VEN29" s="6"/>
      <c r="VEO29" s="6"/>
      <c r="VEP29" s="6"/>
      <c r="VEQ29" s="6"/>
      <c r="VER29" s="6"/>
      <c r="VES29" s="6"/>
      <c r="VET29" s="6"/>
      <c r="VEU29" s="6"/>
      <c r="VEV29" s="6"/>
      <c r="VEW29" s="6"/>
      <c r="VEX29" s="6"/>
      <c r="VEY29" s="6"/>
      <c r="VEZ29" s="6"/>
      <c r="VFA29" s="6"/>
      <c r="VFB29" s="6"/>
      <c r="VFC29" s="6"/>
      <c r="VFD29" s="6"/>
      <c r="VFE29" s="6"/>
      <c r="VFF29" s="6"/>
      <c r="VFG29" s="6"/>
      <c r="VFH29" s="6"/>
      <c r="VFI29" s="6"/>
      <c r="VFJ29" s="6"/>
      <c r="VFK29" s="6"/>
      <c r="VFL29" s="6"/>
      <c r="VFM29" s="6"/>
      <c r="VFN29" s="6"/>
      <c r="VFO29" s="6"/>
      <c r="VFP29" s="6"/>
      <c r="VFQ29" s="6"/>
      <c r="VFR29" s="6"/>
      <c r="VFS29" s="6"/>
      <c r="VFT29" s="6"/>
      <c r="VFU29" s="6"/>
      <c r="VFV29" s="6"/>
      <c r="VFW29" s="6"/>
      <c r="VFX29" s="6"/>
      <c r="VFY29" s="6"/>
      <c r="VFZ29" s="6"/>
      <c r="VGA29" s="6"/>
      <c r="VGB29" s="6"/>
      <c r="VGC29" s="6"/>
      <c r="VGD29" s="6"/>
      <c r="VGE29" s="6"/>
      <c r="VGF29" s="6"/>
      <c r="VGG29" s="6"/>
      <c r="VGH29" s="6"/>
      <c r="VGI29" s="6"/>
      <c r="VGJ29" s="6"/>
      <c r="VGK29" s="6"/>
      <c r="VGL29" s="6"/>
      <c r="VGM29" s="6"/>
      <c r="VGN29" s="6"/>
      <c r="VGO29" s="6"/>
      <c r="VGP29" s="6"/>
      <c r="VGQ29" s="6"/>
      <c r="VGR29" s="6"/>
      <c r="VGS29" s="6"/>
      <c r="VGT29" s="6"/>
      <c r="VGU29" s="6"/>
      <c r="VGV29" s="6"/>
      <c r="VGW29" s="6"/>
      <c r="VGX29" s="6"/>
      <c r="VGY29" s="6"/>
      <c r="VGZ29" s="6"/>
      <c r="VHA29" s="6"/>
      <c r="VHB29" s="6"/>
      <c r="VHC29" s="6"/>
      <c r="VHD29" s="6"/>
      <c r="VHE29" s="6"/>
      <c r="VHF29" s="6"/>
      <c r="VHG29" s="6"/>
      <c r="VHH29" s="6"/>
      <c r="VHI29" s="6"/>
      <c r="VHJ29" s="6"/>
      <c r="VHK29" s="6"/>
      <c r="VHL29" s="6"/>
      <c r="VHM29" s="6"/>
      <c r="VHN29" s="6"/>
      <c r="VHO29" s="6"/>
      <c r="VHP29" s="6"/>
      <c r="VHQ29" s="6"/>
      <c r="VHR29" s="6"/>
      <c r="VHS29" s="6"/>
      <c r="VHT29" s="6"/>
      <c r="VHU29" s="6"/>
      <c r="VHV29" s="6"/>
      <c r="VHW29" s="6"/>
      <c r="VHX29" s="6"/>
      <c r="VHY29" s="6"/>
      <c r="VHZ29" s="6"/>
      <c r="VIA29" s="6"/>
      <c r="VIB29" s="6"/>
      <c r="VIC29" s="6"/>
      <c r="VID29" s="6"/>
      <c r="VIE29" s="6"/>
      <c r="VIF29" s="6"/>
      <c r="VIG29" s="6"/>
      <c r="VIH29" s="6"/>
      <c r="VII29" s="6"/>
      <c r="VIJ29" s="6"/>
      <c r="VIK29" s="6"/>
      <c r="VIL29" s="6"/>
      <c r="VIM29" s="6"/>
      <c r="VIN29" s="6"/>
      <c r="VIO29" s="6"/>
      <c r="VIP29" s="6"/>
      <c r="VIQ29" s="6"/>
      <c r="VIR29" s="6"/>
      <c r="VIS29" s="6"/>
      <c r="VIT29" s="6"/>
      <c r="VIU29" s="6"/>
      <c r="VIV29" s="6"/>
      <c r="VIW29" s="6"/>
      <c r="VIX29" s="6"/>
      <c r="VIY29" s="6"/>
      <c r="VIZ29" s="6"/>
      <c r="VJA29" s="6"/>
      <c r="VJB29" s="6"/>
      <c r="VJC29" s="6"/>
      <c r="VJD29" s="6"/>
      <c r="VJE29" s="6"/>
      <c r="VJF29" s="6"/>
      <c r="VJG29" s="6"/>
      <c r="VJH29" s="6"/>
      <c r="VJI29" s="6"/>
      <c r="VJJ29" s="6"/>
      <c r="VJK29" s="6"/>
      <c r="VJL29" s="6"/>
      <c r="VJM29" s="6"/>
      <c r="VJN29" s="6"/>
      <c r="VJO29" s="6"/>
      <c r="VJP29" s="6"/>
      <c r="VJQ29" s="6"/>
      <c r="VJR29" s="6"/>
      <c r="VJS29" s="6"/>
      <c r="VJT29" s="6"/>
      <c r="VJU29" s="6"/>
      <c r="VJV29" s="6"/>
      <c r="VJW29" s="6"/>
      <c r="VJX29" s="6"/>
      <c r="VJY29" s="6"/>
      <c r="VJZ29" s="6"/>
      <c r="VKA29" s="6"/>
      <c r="VKB29" s="6"/>
      <c r="VKC29" s="6"/>
      <c r="VKD29" s="6"/>
      <c r="VKE29" s="6"/>
      <c r="VKF29" s="6"/>
      <c r="VKG29" s="6"/>
      <c r="VKH29" s="6"/>
      <c r="VKI29" s="6"/>
      <c r="VKJ29" s="6"/>
      <c r="VKK29" s="6"/>
      <c r="VKL29" s="6"/>
      <c r="VKM29" s="6"/>
      <c r="VKN29" s="6"/>
      <c r="VKO29" s="6"/>
      <c r="VKP29" s="6"/>
      <c r="VKQ29" s="6"/>
      <c r="VKR29" s="6"/>
      <c r="VKS29" s="6"/>
      <c r="VKT29" s="6"/>
      <c r="VKU29" s="6"/>
      <c r="VKV29" s="6"/>
      <c r="VKW29" s="6"/>
      <c r="VKX29" s="6"/>
      <c r="VKY29" s="6"/>
      <c r="VKZ29" s="6"/>
      <c r="VLA29" s="6"/>
      <c r="VLB29" s="6"/>
      <c r="VLC29" s="6"/>
      <c r="VLD29" s="6"/>
      <c r="VLE29" s="6"/>
      <c r="VLF29" s="6"/>
      <c r="VLG29" s="6"/>
      <c r="VLH29" s="6"/>
      <c r="VLI29" s="6"/>
      <c r="VLJ29" s="6"/>
      <c r="VLK29" s="6"/>
      <c r="VLL29" s="6"/>
      <c r="VLM29" s="6"/>
      <c r="VLN29" s="6"/>
      <c r="VLO29" s="6"/>
      <c r="VLP29" s="6"/>
      <c r="VLQ29" s="6"/>
      <c r="VLR29" s="6"/>
      <c r="VLS29" s="6"/>
      <c r="VLT29" s="6"/>
      <c r="VLU29" s="6"/>
      <c r="VLV29" s="6"/>
      <c r="VLW29" s="6"/>
      <c r="VLX29" s="6"/>
      <c r="VLY29" s="6"/>
      <c r="VLZ29" s="6"/>
      <c r="VMA29" s="6"/>
      <c r="VMB29" s="6"/>
      <c r="VMC29" s="6"/>
      <c r="VMD29" s="6"/>
      <c r="VME29" s="6"/>
      <c r="VMF29" s="6"/>
      <c r="VMG29" s="6"/>
      <c r="VMH29" s="6"/>
      <c r="VMI29" s="6"/>
      <c r="VMJ29" s="6"/>
      <c r="VMK29" s="6"/>
      <c r="VML29" s="6"/>
      <c r="VMM29" s="6"/>
      <c r="VMN29" s="6"/>
      <c r="VMO29" s="6"/>
      <c r="VMP29" s="6"/>
      <c r="VMQ29" s="6"/>
      <c r="VMR29" s="6"/>
      <c r="VMS29" s="6"/>
      <c r="VMT29" s="6"/>
      <c r="VMU29" s="6"/>
      <c r="VMV29" s="6"/>
      <c r="VMW29" s="6"/>
      <c r="VMX29" s="6"/>
      <c r="VMY29" s="6"/>
      <c r="VMZ29" s="6"/>
      <c r="VNA29" s="6"/>
      <c r="VNB29" s="6"/>
      <c r="VNC29" s="6"/>
      <c r="VND29" s="6"/>
      <c r="VNE29" s="6"/>
      <c r="VNF29" s="6"/>
      <c r="VNG29" s="6"/>
      <c r="VNH29" s="6"/>
      <c r="VNI29" s="6"/>
      <c r="VNJ29" s="6"/>
      <c r="VNK29" s="6"/>
      <c r="VNL29" s="6"/>
      <c r="VNM29" s="6"/>
      <c r="VNN29" s="6"/>
      <c r="VNO29" s="6"/>
      <c r="VNP29" s="6"/>
      <c r="VNQ29" s="6"/>
      <c r="VNR29" s="6"/>
      <c r="VNS29" s="6"/>
      <c r="VNT29" s="6"/>
      <c r="VNU29" s="6"/>
      <c r="VNV29" s="6"/>
      <c r="VNW29" s="6"/>
      <c r="VNX29" s="6"/>
      <c r="VNY29" s="6"/>
      <c r="VNZ29" s="6"/>
      <c r="VOA29" s="6"/>
      <c r="VOB29" s="6"/>
      <c r="VOC29" s="6"/>
      <c r="VOD29" s="6"/>
      <c r="VOE29" s="6"/>
      <c r="VOF29" s="6"/>
      <c r="VOG29" s="6"/>
      <c r="VOH29" s="6"/>
      <c r="VOI29" s="6"/>
      <c r="VOJ29" s="6"/>
      <c r="VOK29" s="6"/>
      <c r="VOL29" s="6"/>
      <c r="VOM29" s="6"/>
      <c r="VON29" s="6"/>
      <c r="VOO29" s="6"/>
      <c r="VOP29" s="6"/>
      <c r="VOQ29" s="6"/>
      <c r="VOR29" s="6"/>
      <c r="VOS29" s="6"/>
      <c r="VOT29" s="6"/>
      <c r="VOU29" s="6"/>
      <c r="VOV29" s="6"/>
      <c r="VOW29" s="6"/>
      <c r="VOX29" s="6"/>
      <c r="VOY29" s="6"/>
      <c r="VOZ29" s="6"/>
      <c r="VPA29" s="6"/>
      <c r="VPB29" s="6"/>
      <c r="VPC29" s="6"/>
      <c r="VPD29" s="6"/>
      <c r="VPE29" s="6"/>
      <c r="VPF29" s="6"/>
      <c r="VPG29" s="6"/>
      <c r="VPH29" s="6"/>
      <c r="VPI29" s="6"/>
      <c r="VPJ29" s="6"/>
      <c r="VPK29" s="6"/>
      <c r="VPL29" s="6"/>
      <c r="VPM29" s="6"/>
      <c r="VPN29" s="6"/>
      <c r="VPO29" s="6"/>
      <c r="VPP29" s="6"/>
      <c r="VPQ29" s="6"/>
      <c r="VPR29" s="6"/>
      <c r="VPS29" s="6"/>
      <c r="VPT29" s="6"/>
      <c r="VPU29" s="6"/>
      <c r="VPV29" s="6"/>
      <c r="VPW29" s="6"/>
      <c r="VPX29" s="6"/>
      <c r="VPY29" s="6"/>
      <c r="VPZ29" s="6"/>
      <c r="VQA29" s="6"/>
      <c r="VQB29" s="6"/>
      <c r="VQC29" s="6"/>
      <c r="VQD29" s="6"/>
      <c r="VQE29" s="6"/>
      <c r="VQF29" s="6"/>
      <c r="VQG29" s="6"/>
      <c r="VQH29" s="6"/>
      <c r="VQI29" s="6"/>
      <c r="VQJ29" s="6"/>
      <c r="VQK29" s="6"/>
      <c r="VQL29" s="6"/>
      <c r="VQM29" s="6"/>
      <c r="VQN29" s="6"/>
      <c r="VQO29" s="6"/>
      <c r="VQP29" s="6"/>
      <c r="VQQ29" s="6"/>
      <c r="VQR29" s="6"/>
      <c r="VQS29" s="6"/>
      <c r="VQT29" s="6"/>
      <c r="VQU29" s="6"/>
      <c r="VQV29" s="6"/>
      <c r="VQW29" s="6"/>
      <c r="VQX29" s="6"/>
      <c r="VQY29" s="6"/>
      <c r="VQZ29" s="6"/>
      <c r="VRA29" s="6"/>
      <c r="VRB29" s="6"/>
      <c r="VRC29" s="6"/>
      <c r="VRD29" s="6"/>
      <c r="VRE29" s="6"/>
      <c r="VRF29" s="6"/>
      <c r="VRG29" s="6"/>
      <c r="VRH29" s="6"/>
      <c r="VRI29" s="6"/>
      <c r="VRJ29" s="6"/>
      <c r="VRK29" s="6"/>
      <c r="VRL29" s="6"/>
      <c r="VRM29" s="6"/>
      <c r="VRN29" s="6"/>
      <c r="VRO29" s="6"/>
      <c r="VRP29" s="6"/>
      <c r="VRQ29" s="6"/>
      <c r="VRR29" s="6"/>
      <c r="VRS29" s="6"/>
      <c r="VRT29" s="6"/>
      <c r="VRU29" s="6"/>
      <c r="VRV29" s="6"/>
      <c r="VRW29" s="6"/>
      <c r="VRX29" s="6"/>
      <c r="VRY29" s="6"/>
      <c r="VRZ29" s="6"/>
      <c r="VSA29" s="6"/>
      <c r="VSB29" s="6"/>
      <c r="VSC29" s="6"/>
      <c r="VSD29" s="6"/>
      <c r="VSE29" s="6"/>
      <c r="VSF29" s="6"/>
      <c r="VSG29" s="6"/>
      <c r="VSH29" s="6"/>
      <c r="VSI29" s="6"/>
      <c r="VSJ29" s="6"/>
      <c r="VSK29" s="6"/>
      <c r="VSL29" s="6"/>
      <c r="VSM29" s="6"/>
      <c r="VSN29" s="6"/>
      <c r="VSO29" s="6"/>
      <c r="VSP29" s="6"/>
      <c r="VSQ29" s="6"/>
      <c r="VSR29" s="6"/>
      <c r="VSS29" s="6"/>
      <c r="VST29" s="6"/>
      <c r="VSU29" s="6"/>
      <c r="VSV29" s="6"/>
      <c r="VSW29" s="6"/>
      <c r="VSX29" s="6"/>
      <c r="VSY29" s="6"/>
      <c r="VSZ29" s="6"/>
      <c r="VTA29" s="6"/>
      <c r="VTB29" s="6"/>
      <c r="VTC29" s="6"/>
      <c r="VTD29" s="6"/>
      <c r="VTE29" s="6"/>
      <c r="VTF29" s="6"/>
      <c r="VTG29" s="6"/>
      <c r="VTH29" s="6"/>
      <c r="VTI29" s="6"/>
      <c r="VTJ29" s="6"/>
      <c r="VTK29" s="6"/>
      <c r="VTL29" s="6"/>
      <c r="VTM29" s="6"/>
      <c r="VTN29" s="6"/>
      <c r="VTO29" s="6"/>
      <c r="VTP29" s="6"/>
      <c r="VTQ29" s="6"/>
      <c r="VTR29" s="6"/>
      <c r="VTS29" s="6"/>
      <c r="VTT29" s="6"/>
      <c r="VTU29" s="6"/>
      <c r="VTV29" s="6"/>
      <c r="VTW29" s="6"/>
      <c r="VTX29" s="6"/>
      <c r="VTY29" s="6"/>
      <c r="VTZ29" s="6"/>
      <c r="VUA29" s="6"/>
      <c r="VUB29" s="6"/>
      <c r="VUC29" s="6"/>
      <c r="VUD29" s="6"/>
      <c r="VUE29" s="6"/>
      <c r="VUF29" s="6"/>
      <c r="VUG29" s="6"/>
      <c r="VUH29" s="6"/>
      <c r="VUI29" s="6"/>
      <c r="VUJ29" s="6"/>
      <c r="VUK29" s="6"/>
      <c r="VUL29" s="6"/>
      <c r="VUM29" s="6"/>
      <c r="VUN29" s="6"/>
      <c r="VUO29" s="6"/>
      <c r="VUP29" s="6"/>
      <c r="VUQ29" s="6"/>
      <c r="VUR29" s="6"/>
      <c r="VUS29" s="6"/>
      <c r="VUT29" s="6"/>
      <c r="VUU29" s="6"/>
      <c r="VUV29" s="6"/>
      <c r="VUW29" s="6"/>
      <c r="VUX29" s="6"/>
      <c r="VUY29" s="6"/>
      <c r="VUZ29" s="6"/>
      <c r="VVA29" s="6"/>
      <c r="VVB29" s="6"/>
      <c r="VVC29" s="6"/>
      <c r="VVD29" s="6"/>
      <c r="VVE29" s="6"/>
      <c r="VVF29" s="6"/>
      <c r="VVG29" s="6"/>
      <c r="VVH29" s="6"/>
      <c r="VVI29" s="6"/>
      <c r="VVJ29" s="6"/>
      <c r="VVK29" s="6"/>
      <c r="VVL29" s="6"/>
      <c r="VVM29" s="6"/>
      <c r="VVN29" s="6"/>
      <c r="VVO29" s="6"/>
      <c r="VVP29" s="6"/>
      <c r="VVQ29" s="6"/>
      <c r="VVR29" s="6"/>
      <c r="VVS29" s="6"/>
      <c r="VVT29" s="6"/>
      <c r="VVU29" s="6"/>
      <c r="VVV29" s="6"/>
      <c r="VVW29" s="6"/>
      <c r="VVX29" s="6"/>
      <c r="VVY29" s="6"/>
      <c r="VVZ29" s="6"/>
      <c r="VWA29" s="6"/>
      <c r="VWB29" s="6"/>
      <c r="VWC29" s="6"/>
      <c r="VWD29" s="6"/>
      <c r="VWE29" s="6"/>
      <c r="VWF29" s="6"/>
      <c r="VWG29" s="6"/>
      <c r="VWH29" s="6"/>
      <c r="VWI29" s="6"/>
      <c r="VWJ29" s="6"/>
      <c r="VWK29" s="6"/>
      <c r="VWL29" s="6"/>
      <c r="VWM29" s="6"/>
      <c r="VWN29" s="6"/>
      <c r="VWO29" s="6"/>
      <c r="VWP29" s="6"/>
      <c r="VWQ29" s="6"/>
      <c r="VWR29" s="6"/>
      <c r="VWS29" s="6"/>
      <c r="VWT29" s="6"/>
      <c r="VWU29" s="6"/>
      <c r="VWV29" s="6"/>
      <c r="VWW29" s="6"/>
      <c r="VWX29" s="6"/>
      <c r="VWY29" s="6"/>
      <c r="VWZ29" s="6"/>
      <c r="VXA29" s="6"/>
      <c r="VXB29" s="6"/>
      <c r="VXC29" s="6"/>
      <c r="VXD29" s="6"/>
      <c r="VXE29" s="6"/>
      <c r="VXF29" s="6"/>
      <c r="VXG29" s="6"/>
      <c r="VXH29" s="6"/>
      <c r="VXI29" s="6"/>
      <c r="VXJ29" s="6"/>
      <c r="VXK29" s="6"/>
      <c r="VXL29" s="6"/>
      <c r="VXM29" s="6"/>
      <c r="VXN29" s="6"/>
      <c r="VXO29" s="6"/>
      <c r="VXP29" s="6"/>
      <c r="VXQ29" s="6"/>
      <c r="VXR29" s="6"/>
      <c r="VXS29" s="6"/>
      <c r="VXT29" s="6"/>
      <c r="VXU29" s="6"/>
      <c r="VXV29" s="6"/>
      <c r="VXW29" s="6"/>
      <c r="VXX29" s="6"/>
      <c r="VXY29" s="6"/>
      <c r="VXZ29" s="6"/>
      <c r="VYA29" s="6"/>
      <c r="VYB29" s="6"/>
      <c r="VYC29" s="6"/>
      <c r="VYD29" s="6"/>
      <c r="VYE29" s="6"/>
      <c r="VYF29" s="6"/>
      <c r="VYG29" s="6"/>
      <c r="VYH29" s="6"/>
      <c r="VYI29" s="6"/>
      <c r="VYJ29" s="6"/>
      <c r="VYK29" s="6"/>
      <c r="VYL29" s="6"/>
      <c r="VYM29" s="6"/>
      <c r="VYN29" s="6"/>
      <c r="VYO29" s="6"/>
      <c r="VYP29" s="6"/>
      <c r="VYQ29" s="6"/>
      <c r="VYR29" s="6"/>
      <c r="VYS29" s="6"/>
      <c r="VYT29" s="6"/>
      <c r="VYU29" s="6"/>
      <c r="VYV29" s="6"/>
      <c r="VYW29" s="6"/>
      <c r="VYX29" s="6"/>
      <c r="VYY29" s="6"/>
      <c r="VYZ29" s="6"/>
      <c r="VZA29" s="6"/>
      <c r="VZB29" s="6"/>
      <c r="VZC29" s="6"/>
      <c r="VZD29" s="6"/>
      <c r="VZE29" s="6"/>
      <c r="VZF29" s="6"/>
      <c r="VZG29" s="6"/>
      <c r="VZH29" s="6"/>
      <c r="VZI29" s="6"/>
      <c r="VZJ29" s="6"/>
      <c r="VZK29" s="6"/>
      <c r="VZL29" s="6"/>
      <c r="VZM29" s="6"/>
      <c r="VZN29" s="6"/>
      <c r="VZO29" s="6"/>
      <c r="VZP29" s="6"/>
      <c r="VZQ29" s="6"/>
      <c r="VZR29" s="6"/>
      <c r="VZS29" s="6"/>
      <c r="VZT29" s="6"/>
      <c r="VZU29" s="6"/>
      <c r="VZV29" s="6"/>
      <c r="VZW29" s="6"/>
      <c r="VZX29" s="6"/>
      <c r="VZY29" s="6"/>
      <c r="VZZ29" s="6"/>
      <c r="WAA29" s="6"/>
      <c r="WAB29" s="6"/>
      <c r="WAC29" s="6"/>
      <c r="WAD29" s="6"/>
      <c r="WAE29" s="6"/>
      <c r="WAF29" s="6"/>
      <c r="WAG29" s="6"/>
      <c r="WAH29" s="6"/>
      <c r="WAI29" s="6"/>
      <c r="WAJ29" s="6"/>
      <c r="WAK29" s="6"/>
      <c r="WAL29" s="6"/>
      <c r="WAM29" s="6"/>
      <c r="WAN29" s="6"/>
      <c r="WAO29" s="6"/>
      <c r="WAP29" s="6"/>
      <c r="WAQ29" s="6"/>
      <c r="WAR29" s="6"/>
      <c r="WAS29" s="6"/>
      <c r="WAT29" s="6"/>
      <c r="WAU29" s="6"/>
      <c r="WAV29" s="6"/>
      <c r="WAW29" s="6"/>
      <c r="WAX29" s="6"/>
      <c r="WAY29" s="6"/>
      <c r="WAZ29" s="6"/>
      <c r="WBA29" s="6"/>
      <c r="WBB29" s="6"/>
      <c r="WBC29" s="6"/>
      <c r="WBD29" s="6"/>
      <c r="WBE29" s="6"/>
      <c r="WBF29" s="6"/>
      <c r="WBG29" s="6"/>
      <c r="WBH29" s="6"/>
      <c r="WBI29" s="6"/>
      <c r="WBJ29" s="6"/>
      <c r="WBK29" s="6"/>
      <c r="WBL29" s="6"/>
      <c r="WBM29" s="6"/>
      <c r="WBN29" s="6"/>
      <c r="WBO29" s="6"/>
      <c r="WBP29" s="6"/>
      <c r="WBQ29" s="6"/>
      <c r="WBR29" s="6"/>
      <c r="WBS29" s="6"/>
      <c r="WBT29" s="6"/>
      <c r="WBU29" s="6"/>
      <c r="WBV29" s="6"/>
      <c r="WBW29" s="6"/>
      <c r="WBX29" s="6"/>
      <c r="WBY29" s="6"/>
      <c r="WBZ29" s="6"/>
      <c r="WCA29" s="6"/>
      <c r="WCB29" s="6"/>
      <c r="WCC29" s="6"/>
      <c r="WCD29" s="6"/>
      <c r="WCE29" s="6"/>
      <c r="WCF29" s="6"/>
      <c r="WCG29" s="6"/>
      <c r="WCH29" s="6"/>
      <c r="WCI29" s="6"/>
      <c r="WCJ29" s="6"/>
      <c r="WCK29" s="6"/>
      <c r="WCL29" s="6"/>
      <c r="WCM29" s="6"/>
      <c r="WCN29" s="6"/>
      <c r="WCO29" s="6"/>
      <c r="WCP29" s="6"/>
      <c r="WCQ29" s="6"/>
      <c r="WCR29" s="6"/>
      <c r="WCS29" s="6"/>
      <c r="WCT29" s="6"/>
      <c r="WCU29" s="6"/>
      <c r="WCV29" s="6"/>
      <c r="WCW29" s="6"/>
      <c r="WCX29" s="6"/>
      <c r="WCY29" s="6"/>
      <c r="WCZ29" s="6"/>
      <c r="WDA29" s="6"/>
      <c r="WDB29" s="6"/>
      <c r="WDC29" s="6"/>
      <c r="WDD29" s="6"/>
      <c r="WDE29" s="6"/>
      <c r="WDF29" s="6"/>
      <c r="WDG29" s="6"/>
      <c r="WDH29" s="6"/>
      <c r="WDI29" s="6"/>
      <c r="WDJ29" s="6"/>
      <c r="WDK29" s="6"/>
      <c r="WDL29" s="6"/>
      <c r="WDM29" s="6"/>
      <c r="WDN29" s="6"/>
      <c r="WDO29" s="6"/>
      <c r="WDP29" s="6"/>
      <c r="WDQ29" s="6"/>
      <c r="WDR29" s="6"/>
      <c r="WDS29" s="6"/>
      <c r="WDT29" s="6"/>
      <c r="WDU29" s="6"/>
      <c r="WDV29" s="6"/>
      <c r="WDW29" s="6"/>
      <c r="WDX29" s="6"/>
      <c r="WDY29" s="6"/>
      <c r="WDZ29" s="6"/>
      <c r="WEA29" s="6"/>
      <c r="WEB29" s="6"/>
      <c r="WEC29" s="6"/>
      <c r="WED29" s="6"/>
      <c r="WEE29" s="6"/>
      <c r="WEF29" s="6"/>
      <c r="WEG29" s="6"/>
      <c r="WEH29" s="6"/>
      <c r="WEI29" s="6"/>
      <c r="WEJ29" s="6"/>
      <c r="WEK29" s="6"/>
      <c r="WEL29" s="6"/>
      <c r="WEM29" s="6"/>
      <c r="WEN29" s="6"/>
      <c r="WEO29" s="6"/>
      <c r="WEP29" s="6"/>
      <c r="WEQ29" s="6"/>
      <c r="WER29" s="6"/>
      <c r="WES29" s="6"/>
      <c r="WET29" s="6"/>
      <c r="WEU29" s="6"/>
      <c r="WEV29" s="6"/>
      <c r="WEW29" s="6"/>
      <c r="WEX29" s="6"/>
      <c r="WEY29" s="6"/>
      <c r="WEZ29" s="6"/>
      <c r="WFA29" s="6"/>
      <c r="WFB29" s="6"/>
      <c r="WFC29" s="6"/>
      <c r="WFD29" s="6"/>
      <c r="WFE29" s="6"/>
      <c r="WFF29" s="6"/>
      <c r="WFG29" s="6"/>
      <c r="WFH29" s="6"/>
      <c r="WFI29" s="6"/>
      <c r="WFJ29" s="6"/>
      <c r="WFK29" s="6"/>
      <c r="WFL29" s="6"/>
      <c r="WFM29" s="6"/>
      <c r="WFN29" s="6"/>
      <c r="WFO29" s="6"/>
      <c r="WFP29" s="6"/>
      <c r="WFQ29" s="6"/>
      <c r="WFR29" s="6"/>
      <c r="WFS29" s="6"/>
      <c r="WFT29" s="6"/>
      <c r="WFU29" s="6"/>
      <c r="WFV29" s="6"/>
      <c r="WFW29" s="6"/>
      <c r="WFX29" s="6"/>
      <c r="WFY29" s="6"/>
      <c r="WFZ29" s="6"/>
      <c r="WGA29" s="6"/>
      <c r="WGB29" s="6"/>
      <c r="WGC29" s="6"/>
      <c r="WGD29" s="6"/>
      <c r="WGE29" s="6"/>
      <c r="WGF29" s="6"/>
      <c r="WGG29" s="6"/>
      <c r="WGH29" s="6"/>
      <c r="WGI29" s="6"/>
      <c r="WGJ29" s="6"/>
      <c r="WGK29" s="6"/>
      <c r="WGL29" s="6"/>
      <c r="WGM29" s="6"/>
      <c r="WGN29" s="6"/>
      <c r="WGO29" s="6"/>
      <c r="WGP29" s="6"/>
      <c r="WGQ29" s="6"/>
      <c r="WGR29" s="6"/>
      <c r="WGS29" s="6"/>
      <c r="WGT29" s="6"/>
      <c r="WGU29" s="6"/>
      <c r="WGV29" s="6"/>
      <c r="WGW29" s="6"/>
      <c r="WGX29" s="6"/>
      <c r="WGY29" s="6"/>
      <c r="WGZ29" s="6"/>
      <c r="WHA29" s="6"/>
      <c r="WHB29" s="6"/>
      <c r="WHC29" s="6"/>
      <c r="WHD29" s="6"/>
      <c r="WHE29" s="6"/>
      <c r="WHF29" s="6"/>
      <c r="WHG29" s="6"/>
      <c r="WHH29" s="6"/>
      <c r="WHI29" s="6"/>
      <c r="WHJ29" s="6"/>
      <c r="WHK29" s="6"/>
      <c r="WHL29" s="6"/>
      <c r="WHM29" s="6"/>
      <c r="WHN29" s="6"/>
      <c r="WHO29" s="6"/>
      <c r="WHP29" s="6"/>
      <c r="WHQ29" s="6"/>
      <c r="WHR29" s="6"/>
      <c r="WHS29" s="6"/>
      <c r="WHT29" s="6"/>
      <c r="WHU29" s="6"/>
      <c r="WHV29" s="6"/>
      <c r="WHW29" s="6"/>
      <c r="WHX29" s="6"/>
      <c r="WHY29" s="6"/>
      <c r="WHZ29" s="6"/>
      <c r="WIA29" s="6"/>
      <c r="WIB29" s="6"/>
      <c r="WIC29" s="6"/>
      <c r="WID29" s="6"/>
      <c r="WIE29" s="6"/>
      <c r="WIF29" s="6"/>
      <c r="WIG29" s="6"/>
      <c r="WIH29" s="6"/>
      <c r="WII29" s="6"/>
      <c r="WIJ29" s="6"/>
      <c r="WIK29" s="6"/>
      <c r="WIL29" s="6"/>
      <c r="WIM29" s="6"/>
      <c r="WIN29" s="6"/>
      <c r="WIO29" s="6"/>
      <c r="WIP29" s="6"/>
      <c r="WIQ29" s="6"/>
      <c r="WIR29" s="6"/>
      <c r="WIS29" s="6"/>
      <c r="WIT29" s="6"/>
      <c r="WIU29" s="6"/>
      <c r="WIV29" s="6"/>
      <c r="WIW29" s="6"/>
      <c r="WIX29" s="6"/>
      <c r="WIY29" s="6"/>
      <c r="WIZ29" s="6"/>
      <c r="WJA29" s="6"/>
      <c r="WJB29" s="6"/>
      <c r="WJC29" s="6"/>
      <c r="WJD29" s="6"/>
      <c r="WJE29" s="6"/>
      <c r="WJF29" s="6"/>
      <c r="WJG29" s="6"/>
      <c r="WJH29" s="6"/>
      <c r="WJI29" s="6"/>
      <c r="WJJ29" s="6"/>
      <c r="WJK29" s="6"/>
      <c r="WJL29" s="6"/>
      <c r="WJM29" s="6"/>
      <c r="WJN29" s="6"/>
      <c r="WJO29" s="6"/>
      <c r="WJP29" s="6"/>
      <c r="WJQ29" s="6"/>
      <c r="WJR29" s="6"/>
      <c r="WJS29" s="6"/>
      <c r="WJT29" s="6"/>
      <c r="WJU29" s="6"/>
      <c r="WJV29" s="6"/>
      <c r="WJW29" s="6"/>
      <c r="WJX29" s="6"/>
      <c r="WJY29" s="6"/>
      <c r="WJZ29" s="6"/>
      <c r="WKA29" s="6"/>
      <c r="WKB29" s="6"/>
      <c r="WKC29" s="6"/>
      <c r="WKD29" s="6"/>
      <c r="WKE29" s="6"/>
      <c r="WKF29" s="6"/>
      <c r="WKG29" s="6"/>
      <c r="WKH29" s="6"/>
      <c r="WKI29" s="6"/>
      <c r="WKJ29" s="6"/>
      <c r="WKK29" s="6"/>
      <c r="WKL29" s="6"/>
      <c r="WKM29" s="6"/>
      <c r="WKN29" s="6"/>
      <c r="WKO29" s="6"/>
      <c r="WKP29" s="6"/>
      <c r="WKQ29" s="6"/>
      <c r="WKR29" s="6"/>
      <c r="WKS29" s="6"/>
      <c r="WKT29" s="6"/>
      <c r="WKU29" s="6"/>
      <c r="WKV29" s="6"/>
      <c r="WKW29" s="6"/>
      <c r="WKX29" s="6"/>
      <c r="WKY29" s="6"/>
      <c r="WKZ29" s="6"/>
      <c r="WLA29" s="6"/>
      <c r="WLB29" s="6"/>
      <c r="WLC29" s="6"/>
      <c r="WLD29" s="6"/>
      <c r="WLE29" s="6"/>
      <c r="WLF29" s="6"/>
      <c r="WLG29" s="6"/>
      <c r="WLH29" s="6"/>
      <c r="WLI29" s="6"/>
      <c r="WLJ29" s="6"/>
      <c r="WLK29" s="6"/>
      <c r="WLL29" s="6"/>
      <c r="WLM29" s="6"/>
      <c r="WLN29" s="6"/>
      <c r="WLO29" s="6"/>
      <c r="WLP29" s="6"/>
      <c r="WLQ29" s="6"/>
      <c r="WLR29" s="6"/>
      <c r="WLS29" s="6"/>
      <c r="WLT29" s="6"/>
      <c r="WLU29" s="6"/>
      <c r="WLV29" s="6"/>
      <c r="WLW29" s="6"/>
      <c r="WLX29" s="6"/>
      <c r="WLY29" s="6"/>
      <c r="WLZ29" s="6"/>
      <c r="WMA29" s="6"/>
      <c r="WMB29" s="6"/>
      <c r="WMC29" s="6"/>
      <c r="WMD29" s="6"/>
      <c r="WME29" s="6"/>
      <c r="WMF29" s="6"/>
      <c r="WMG29" s="6"/>
      <c r="WMH29" s="6"/>
      <c r="WMI29" s="6"/>
      <c r="WMJ29" s="6"/>
      <c r="WMK29" s="6"/>
      <c r="WML29" s="6"/>
      <c r="WMM29" s="6"/>
      <c r="WMN29" s="6"/>
      <c r="WMO29" s="6"/>
      <c r="WMP29" s="6"/>
      <c r="WMQ29" s="6"/>
      <c r="WMR29" s="6"/>
      <c r="WMS29" s="6"/>
      <c r="WMT29" s="6"/>
      <c r="WMU29" s="6"/>
      <c r="WMV29" s="6"/>
      <c r="WMW29" s="6"/>
      <c r="WMX29" s="6"/>
      <c r="WMY29" s="6"/>
      <c r="WMZ29" s="6"/>
      <c r="WNA29" s="6"/>
      <c r="WNB29" s="6"/>
      <c r="WNC29" s="6"/>
      <c r="WND29" s="6"/>
      <c r="WNE29" s="6"/>
      <c r="WNF29" s="6"/>
      <c r="WNG29" s="6"/>
      <c r="WNH29" s="6"/>
      <c r="WNI29" s="6"/>
      <c r="WNJ29" s="6"/>
      <c r="WNK29" s="6"/>
      <c r="WNL29" s="6"/>
      <c r="WNM29" s="6"/>
      <c r="WNN29" s="6"/>
      <c r="WNO29" s="6"/>
      <c r="WNP29" s="6"/>
      <c r="WNQ29" s="6"/>
      <c r="WNR29" s="6"/>
      <c r="WNS29" s="6"/>
      <c r="WNT29" s="6"/>
      <c r="WNU29" s="6"/>
      <c r="WNV29" s="6"/>
      <c r="WNW29" s="6"/>
      <c r="WNX29" s="6"/>
      <c r="WNY29" s="6"/>
      <c r="WNZ29" s="6"/>
      <c r="WOA29" s="6"/>
      <c r="WOB29" s="6"/>
      <c r="WOC29" s="6"/>
      <c r="WOD29" s="6"/>
      <c r="WOE29" s="6"/>
      <c r="WOF29" s="6"/>
      <c r="WOG29" s="6"/>
      <c r="WOH29" s="6"/>
      <c r="WOI29" s="6"/>
      <c r="WOJ29" s="6"/>
      <c r="WOK29" s="6"/>
      <c r="WOL29" s="6"/>
      <c r="WOM29" s="6"/>
      <c r="WON29" s="6"/>
      <c r="WOO29" s="6"/>
      <c r="WOP29" s="6"/>
      <c r="WOQ29" s="6"/>
      <c r="WOR29" s="6"/>
      <c r="WOS29" s="6"/>
      <c r="WOT29" s="6"/>
      <c r="WOU29" s="6"/>
      <c r="WOV29" s="6"/>
      <c r="WOW29" s="6"/>
      <c r="WOX29" s="6"/>
      <c r="WOY29" s="6"/>
      <c r="WOZ29" s="6"/>
      <c r="WPA29" s="6"/>
      <c r="WPB29" s="6"/>
      <c r="WPC29" s="6"/>
      <c r="WPD29" s="6"/>
      <c r="WPE29" s="6"/>
      <c r="WPF29" s="6"/>
      <c r="WPG29" s="6"/>
      <c r="WPH29" s="6"/>
      <c r="WPI29" s="6"/>
      <c r="WPJ29" s="6"/>
      <c r="WPK29" s="6"/>
      <c r="WPL29" s="6"/>
      <c r="WPM29" s="6"/>
      <c r="WPN29" s="6"/>
      <c r="WPO29" s="6"/>
      <c r="WPP29" s="6"/>
      <c r="WPQ29" s="6"/>
      <c r="WPR29" s="6"/>
      <c r="WPS29" s="6"/>
      <c r="WPT29" s="6"/>
      <c r="WPU29" s="6"/>
      <c r="WPV29" s="6"/>
      <c r="WPW29" s="6"/>
      <c r="WPX29" s="6"/>
      <c r="WPY29" s="6"/>
      <c r="WPZ29" s="6"/>
      <c r="WQA29" s="6"/>
      <c r="WQB29" s="6"/>
      <c r="WQC29" s="6"/>
      <c r="WQD29" s="6"/>
      <c r="WQE29" s="6"/>
      <c r="WQF29" s="6"/>
      <c r="WQG29" s="6"/>
      <c r="WQH29" s="6"/>
      <c r="WQI29" s="6"/>
      <c r="WQJ29" s="6"/>
      <c r="WQK29" s="6"/>
      <c r="WQL29" s="6"/>
      <c r="WQM29" s="6"/>
      <c r="WQN29" s="6"/>
      <c r="WQO29" s="6"/>
      <c r="WQP29" s="6"/>
      <c r="WQQ29" s="6"/>
      <c r="WQR29" s="6"/>
      <c r="WQS29" s="6"/>
      <c r="WQT29" s="6"/>
      <c r="WQU29" s="6"/>
      <c r="WQV29" s="6"/>
      <c r="WQW29" s="6"/>
      <c r="WQX29" s="6"/>
      <c r="WQY29" s="6"/>
      <c r="WQZ29" s="6"/>
      <c r="WRA29" s="6"/>
      <c r="WRB29" s="6"/>
      <c r="WRC29" s="6"/>
      <c r="WRD29" s="6"/>
      <c r="WRE29" s="6"/>
      <c r="WRF29" s="6"/>
      <c r="WRG29" s="6"/>
      <c r="WRH29" s="6"/>
      <c r="WRI29" s="6"/>
      <c r="WRJ29" s="6"/>
      <c r="WRK29" s="6"/>
      <c r="WRL29" s="6"/>
      <c r="WRM29" s="6"/>
      <c r="WRN29" s="6"/>
      <c r="WRO29" s="6"/>
      <c r="WRP29" s="6"/>
      <c r="WRQ29" s="6"/>
      <c r="WRR29" s="6"/>
      <c r="WRS29" s="6"/>
      <c r="WRT29" s="6"/>
      <c r="WRU29" s="6"/>
      <c r="WRV29" s="6"/>
      <c r="WRW29" s="6"/>
      <c r="WRX29" s="6"/>
      <c r="WRY29" s="6"/>
      <c r="WRZ29" s="6"/>
      <c r="WSA29" s="6"/>
      <c r="WSB29" s="6"/>
      <c r="WSC29" s="6"/>
      <c r="WSD29" s="6"/>
      <c r="WSE29" s="6"/>
      <c r="WSF29" s="6"/>
      <c r="WSG29" s="6"/>
      <c r="WSH29" s="6"/>
      <c r="WSI29" s="6"/>
      <c r="WSJ29" s="6"/>
      <c r="WSK29" s="6"/>
      <c r="WSL29" s="6"/>
      <c r="WSM29" s="6"/>
      <c r="WSN29" s="6"/>
      <c r="WSO29" s="6"/>
      <c r="WSP29" s="6"/>
      <c r="WSQ29" s="6"/>
      <c r="WSR29" s="6"/>
      <c r="WSS29" s="6"/>
      <c r="WST29" s="6"/>
      <c r="WSU29" s="6"/>
      <c r="WSV29" s="6"/>
      <c r="WSW29" s="6"/>
      <c r="WSX29" s="6"/>
      <c r="WSY29" s="6"/>
      <c r="WSZ29" s="6"/>
      <c r="WTA29" s="6"/>
      <c r="WTB29" s="6"/>
      <c r="WTC29" s="6"/>
      <c r="WTD29" s="6"/>
      <c r="WTE29" s="6"/>
      <c r="WTF29" s="6"/>
      <c r="WTG29" s="6"/>
      <c r="WTH29" s="6"/>
      <c r="WTI29" s="6"/>
      <c r="WTJ29" s="6"/>
      <c r="WTK29" s="6"/>
      <c r="WTL29" s="6"/>
      <c r="WTM29" s="6"/>
      <c r="WTN29" s="6"/>
      <c r="WTO29" s="6"/>
      <c r="WTP29" s="6"/>
      <c r="WTQ29" s="6"/>
      <c r="WTR29" s="6"/>
      <c r="WTS29" s="6"/>
      <c r="WTT29" s="6"/>
      <c r="WTU29" s="6"/>
      <c r="WTV29" s="6"/>
      <c r="WTW29" s="6"/>
      <c r="WTX29" s="6"/>
      <c r="WTY29" s="6"/>
      <c r="WTZ29" s="6"/>
      <c r="WUA29" s="6"/>
      <c r="WUB29" s="6"/>
      <c r="WUC29" s="6"/>
      <c r="WUD29" s="6"/>
      <c r="WUE29" s="6"/>
      <c r="WUF29" s="6"/>
      <c r="WUG29" s="6"/>
      <c r="WUH29" s="6"/>
      <c r="WUI29" s="6"/>
      <c r="WUJ29" s="6"/>
      <c r="WUK29" s="6"/>
      <c r="WUL29" s="6"/>
      <c r="WUM29" s="6"/>
      <c r="WUN29" s="6"/>
      <c r="WUO29" s="6"/>
      <c r="WUP29" s="6"/>
      <c r="WUQ29" s="6"/>
      <c r="WUR29" s="6"/>
      <c r="WUS29" s="6"/>
      <c r="WUT29" s="6"/>
      <c r="WUU29" s="6"/>
      <c r="WUV29" s="6"/>
      <c r="WUW29" s="6"/>
      <c r="WUX29" s="6"/>
      <c r="WUY29" s="6"/>
      <c r="WUZ29" s="6"/>
      <c r="WVA29" s="6"/>
      <c r="WVB29" s="6"/>
      <c r="WVC29" s="6"/>
      <c r="WVD29" s="6"/>
      <c r="WVE29" s="6"/>
      <c r="WVF29" s="6"/>
      <c r="WVG29" s="6"/>
      <c r="WVH29" s="6"/>
      <c r="WVI29" s="6"/>
      <c r="WVJ29" s="6"/>
      <c r="WVK29" s="6"/>
      <c r="WVL29" s="6"/>
      <c r="WVM29" s="6"/>
      <c r="WVN29" s="6"/>
      <c r="WVO29" s="6"/>
      <c r="WVP29" s="6"/>
      <c r="WVQ29" s="6"/>
      <c r="WVR29" s="6"/>
      <c r="WVS29" s="6"/>
      <c r="WVT29" s="6"/>
      <c r="WVU29" s="6"/>
      <c r="WVV29" s="6"/>
      <c r="WVW29" s="6"/>
      <c r="WVX29" s="6"/>
      <c r="WVY29" s="6"/>
      <c r="WVZ29" s="6"/>
      <c r="WWA29" s="6"/>
      <c r="WWB29" s="6"/>
      <c r="WWC29" s="6"/>
      <c r="WWD29" s="6"/>
      <c r="WWE29" s="6"/>
      <c r="WWF29" s="6"/>
      <c r="WWG29" s="6"/>
    </row>
    <row r="30" spans="1:16153" s="997" customFormat="1" ht="24.9" customHeight="1" thickBot="1">
      <c r="B30" s="996" t="s">
        <v>833</v>
      </c>
      <c r="C30" s="2894" t="s">
        <v>835</v>
      </c>
      <c r="D30" s="2895"/>
      <c r="E30" s="2895"/>
      <c r="F30" s="2895"/>
      <c r="G30" s="2896"/>
      <c r="H30" s="2897" t="s">
        <v>834</v>
      </c>
      <c r="I30" s="2895"/>
      <c r="J30" s="2895"/>
      <c r="K30" s="2895"/>
      <c r="L30" s="2896"/>
      <c r="M30" s="1003" t="s">
        <v>836</v>
      </c>
      <c r="N30" s="1002" t="s">
        <v>837</v>
      </c>
      <c r="O30" s="2894" t="s">
        <v>838</v>
      </c>
      <c r="P30" s="2895"/>
      <c r="Q30" s="2895"/>
      <c r="R30" s="2895"/>
      <c r="S30" s="2896"/>
      <c r="T30" s="2898" t="s">
        <v>839</v>
      </c>
      <c r="U30" s="2898"/>
      <c r="V30" s="2898"/>
      <c r="W30" s="2899"/>
      <c r="X30" s="2924" t="s">
        <v>171</v>
      </c>
      <c r="Y30" s="2925"/>
      <c r="AA30" s="998"/>
      <c r="AB30" s="998"/>
    </row>
    <row r="31" spans="1:16153" ht="24.9" customHeight="1">
      <c r="B31" s="1008"/>
      <c r="C31" s="2929"/>
      <c r="D31" s="2930"/>
      <c r="E31" s="2930"/>
      <c r="F31" s="2930"/>
      <c r="G31" s="2931"/>
      <c r="H31" s="2907"/>
      <c r="I31" s="2908"/>
      <c r="J31" s="2908"/>
      <c r="K31" s="2908"/>
      <c r="L31" s="2909"/>
      <c r="M31" s="999"/>
      <c r="N31" s="1005"/>
      <c r="O31" s="2910"/>
      <c r="P31" s="2911"/>
      <c r="Q31" s="2911"/>
      <c r="R31" s="2911"/>
      <c r="S31" s="2912"/>
      <c r="T31" s="2913"/>
      <c r="U31" s="2914"/>
      <c r="V31" s="2914"/>
      <c r="W31" s="2915"/>
      <c r="X31" s="2916"/>
      <c r="Y31" s="2917"/>
    </row>
    <row r="32" spans="1:16153" ht="24.9" customHeight="1">
      <c r="B32" s="1009"/>
      <c r="C32" s="2918"/>
      <c r="D32" s="2919"/>
      <c r="E32" s="2919"/>
      <c r="F32" s="2919"/>
      <c r="G32" s="2920"/>
      <c r="H32" s="2934"/>
      <c r="I32" s="2919"/>
      <c r="J32" s="2919"/>
      <c r="K32" s="2919"/>
      <c r="L32" s="2920"/>
      <c r="M32" s="1000"/>
      <c r="N32" s="1006"/>
      <c r="O32" s="2935"/>
      <c r="P32" s="2936"/>
      <c r="Q32" s="2936"/>
      <c r="R32" s="2936"/>
      <c r="S32" s="2937"/>
      <c r="T32" s="2938"/>
      <c r="U32" s="2939"/>
      <c r="V32" s="2939"/>
      <c r="W32" s="2940"/>
      <c r="X32" s="2932"/>
      <c r="Y32" s="2933"/>
    </row>
    <row r="33" spans="2:25" ht="24.9" customHeight="1">
      <c r="B33" s="1009"/>
      <c r="C33" s="2918"/>
      <c r="D33" s="2919"/>
      <c r="E33" s="2919"/>
      <c r="F33" s="2919"/>
      <c r="G33" s="2920"/>
      <c r="H33" s="2934"/>
      <c r="I33" s="2919"/>
      <c r="J33" s="2919"/>
      <c r="K33" s="2919"/>
      <c r="L33" s="2920"/>
      <c r="M33" s="1000"/>
      <c r="N33" s="1006"/>
      <c r="O33" s="2935"/>
      <c r="P33" s="2936"/>
      <c r="Q33" s="2936"/>
      <c r="R33" s="2936"/>
      <c r="S33" s="2937"/>
      <c r="T33" s="2938"/>
      <c r="U33" s="2939"/>
      <c r="V33" s="2939"/>
      <c r="W33" s="2940"/>
      <c r="X33" s="2932"/>
      <c r="Y33" s="2933"/>
    </row>
    <row r="34" spans="2:25" ht="24.9" customHeight="1">
      <c r="B34" s="1009"/>
      <c r="C34" s="2918"/>
      <c r="D34" s="2919"/>
      <c r="E34" s="2919"/>
      <c r="F34" s="2919"/>
      <c r="G34" s="2920"/>
      <c r="H34" s="2934"/>
      <c r="I34" s="2919"/>
      <c r="J34" s="2919"/>
      <c r="K34" s="2919"/>
      <c r="L34" s="2920"/>
      <c r="M34" s="1000"/>
      <c r="N34" s="1006"/>
      <c r="O34" s="2935"/>
      <c r="P34" s="2936"/>
      <c r="Q34" s="2936"/>
      <c r="R34" s="2936"/>
      <c r="S34" s="2937"/>
      <c r="T34" s="2938"/>
      <c r="U34" s="2939"/>
      <c r="V34" s="2939"/>
      <c r="W34" s="2940"/>
      <c r="X34" s="2932"/>
      <c r="Y34" s="2933"/>
    </row>
    <row r="35" spans="2:25" ht="24.9" customHeight="1">
      <c r="B35" s="1009"/>
      <c r="C35" s="2918"/>
      <c r="D35" s="2919"/>
      <c r="E35" s="2919"/>
      <c r="F35" s="2919"/>
      <c r="G35" s="2920"/>
      <c r="H35" s="2934"/>
      <c r="I35" s="2919"/>
      <c r="J35" s="2919"/>
      <c r="K35" s="2919"/>
      <c r="L35" s="2920"/>
      <c r="M35" s="1000"/>
      <c r="N35" s="1006"/>
      <c r="O35" s="2935"/>
      <c r="P35" s="2936"/>
      <c r="Q35" s="2936"/>
      <c r="R35" s="2936"/>
      <c r="S35" s="2937"/>
      <c r="T35" s="2938"/>
      <c r="U35" s="2939"/>
      <c r="V35" s="2939"/>
      <c r="W35" s="2940"/>
      <c r="X35" s="2932"/>
      <c r="Y35" s="2933"/>
    </row>
    <row r="36" spans="2:25" ht="24.9" customHeight="1">
      <c r="B36" s="1009"/>
      <c r="C36" s="2918"/>
      <c r="D36" s="2919"/>
      <c r="E36" s="2919"/>
      <c r="F36" s="2919"/>
      <c r="G36" s="2920"/>
      <c r="H36" s="2934"/>
      <c r="I36" s="2919"/>
      <c r="J36" s="2919"/>
      <c r="K36" s="2919"/>
      <c r="L36" s="2920"/>
      <c r="M36" s="1000"/>
      <c r="N36" s="1006"/>
      <c r="O36" s="2935"/>
      <c r="P36" s="2936"/>
      <c r="Q36" s="2936"/>
      <c r="R36" s="2936"/>
      <c r="S36" s="2937"/>
      <c r="T36" s="2938"/>
      <c r="U36" s="2939"/>
      <c r="V36" s="2939"/>
      <c r="W36" s="2940"/>
      <c r="X36" s="2932"/>
      <c r="Y36" s="2933"/>
    </row>
    <row r="37" spans="2:25" ht="24.9" customHeight="1">
      <c r="B37" s="1009"/>
      <c r="C37" s="2918"/>
      <c r="D37" s="2919"/>
      <c r="E37" s="2919"/>
      <c r="F37" s="2919"/>
      <c r="G37" s="2920"/>
      <c r="H37" s="2934"/>
      <c r="I37" s="2919"/>
      <c r="J37" s="2919"/>
      <c r="K37" s="2919"/>
      <c r="L37" s="2920"/>
      <c r="M37" s="1000"/>
      <c r="N37" s="1006"/>
      <c r="O37" s="2935"/>
      <c r="P37" s="2936"/>
      <c r="Q37" s="2936"/>
      <c r="R37" s="2936"/>
      <c r="S37" s="2937"/>
      <c r="T37" s="2938"/>
      <c r="U37" s="2939"/>
      <c r="V37" s="2939"/>
      <c r="W37" s="2940"/>
      <c r="X37" s="2932"/>
      <c r="Y37" s="2933"/>
    </row>
    <row r="38" spans="2:25" ht="24.9" customHeight="1">
      <c r="B38" s="1009"/>
      <c r="C38" s="2918"/>
      <c r="D38" s="2919"/>
      <c r="E38" s="2919"/>
      <c r="F38" s="2919"/>
      <c r="G38" s="2920"/>
      <c r="H38" s="2934"/>
      <c r="I38" s="2919"/>
      <c r="J38" s="2919"/>
      <c r="K38" s="2919"/>
      <c r="L38" s="2920"/>
      <c r="M38" s="1000"/>
      <c r="N38" s="1006"/>
      <c r="O38" s="2935"/>
      <c r="P38" s="2936"/>
      <c r="Q38" s="2936"/>
      <c r="R38" s="2936"/>
      <c r="S38" s="2937"/>
      <c r="T38" s="2938"/>
      <c r="U38" s="2939"/>
      <c r="V38" s="2939"/>
      <c r="W38" s="2940"/>
      <c r="X38" s="2932"/>
      <c r="Y38" s="2933"/>
    </row>
    <row r="39" spans="2:25" ht="24.9" customHeight="1">
      <c r="B39" s="1009"/>
      <c r="C39" s="2918"/>
      <c r="D39" s="2919"/>
      <c r="E39" s="2919"/>
      <c r="F39" s="2919"/>
      <c r="G39" s="2920"/>
      <c r="H39" s="2934"/>
      <c r="I39" s="2919"/>
      <c r="J39" s="2919"/>
      <c r="K39" s="2919"/>
      <c r="L39" s="2920"/>
      <c r="M39" s="1000"/>
      <c r="N39" s="1006"/>
      <c r="O39" s="2935"/>
      <c r="P39" s="2936"/>
      <c r="Q39" s="2936"/>
      <c r="R39" s="2936"/>
      <c r="S39" s="2937"/>
      <c r="T39" s="2938"/>
      <c r="U39" s="2939"/>
      <c r="V39" s="2939"/>
      <c r="W39" s="2940"/>
      <c r="X39" s="2932"/>
      <c r="Y39" s="2933"/>
    </row>
    <row r="40" spans="2:25" ht="24.9" customHeight="1">
      <c r="B40" s="1009"/>
      <c r="C40" s="2918"/>
      <c r="D40" s="2919"/>
      <c r="E40" s="2919"/>
      <c r="F40" s="2919"/>
      <c r="G40" s="2920"/>
      <c r="H40" s="2934"/>
      <c r="I40" s="2919"/>
      <c r="J40" s="2919"/>
      <c r="K40" s="2919"/>
      <c r="L40" s="2920"/>
      <c r="M40" s="1000"/>
      <c r="N40" s="1006"/>
      <c r="O40" s="2935"/>
      <c r="P40" s="2936"/>
      <c r="Q40" s="2936"/>
      <c r="R40" s="2936"/>
      <c r="S40" s="2937"/>
      <c r="T40" s="2938"/>
      <c r="U40" s="2939"/>
      <c r="V40" s="2939"/>
      <c r="W40" s="2940"/>
      <c r="X40" s="2932"/>
      <c r="Y40" s="2933"/>
    </row>
    <row r="41" spans="2:25" ht="24.9" customHeight="1">
      <c r="B41" s="1009"/>
      <c r="C41" s="2918"/>
      <c r="D41" s="2919"/>
      <c r="E41" s="2919"/>
      <c r="F41" s="2919"/>
      <c r="G41" s="2920"/>
      <c r="H41" s="2934"/>
      <c r="I41" s="2919"/>
      <c r="J41" s="2919"/>
      <c r="K41" s="2919"/>
      <c r="L41" s="2920"/>
      <c r="M41" s="1000"/>
      <c r="N41" s="1006"/>
      <c r="O41" s="2935"/>
      <c r="P41" s="2936"/>
      <c r="Q41" s="2936"/>
      <c r="R41" s="2936"/>
      <c r="S41" s="2937"/>
      <c r="T41" s="2938"/>
      <c r="U41" s="2939"/>
      <c r="V41" s="2939"/>
      <c r="W41" s="2940"/>
      <c r="X41" s="2932"/>
      <c r="Y41" s="2933"/>
    </row>
    <row r="42" spans="2:25" ht="24.9" customHeight="1">
      <c r="B42" s="1009"/>
      <c r="C42" s="2918"/>
      <c r="D42" s="2919"/>
      <c r="E42" s="2919"/>
      <c r="F42" s="2919"/>
      <c r="G42" s="2920"/>
      <c r="H42" s="2934"/>
      <c r="I42" s="2919"/>
      <c r="J42" s="2919"/>
      <c r="K42" s="2919"/>
      <c r="L42" s="2920"/>
      <c r="M42" s="1000"/>
      <c r="N42" s="1006"/>
      <c r="O42" s="2935"/>
      <c r="P42" s="2936"/>
      <c r="Q42" s="2936"/>
      <c r="R42" s="2936"/>
      <c r="S42" s="2937"/>
      <c r="T42" s="2938"/>
      <c r="U42" s="2939"/>
      <c r="V42" s="2939"/>
      <c r="W42" s="2940"/>
      <c r="X42" s="2932"/>
      <c r="Y42" s="2933"/>
    </row>
    <row r="43" spans="2:25" ht="24.9" customHeight="1">
      <c r="B43" s="1009"/>
      <c r="C43" s="2918"/>
      <c r="D43" s="2919"/>
      <c r="E43" s="2919"/>
      <c r="F43" s="2919"/>
      <c r="G43" s="2920"/>
      <c r="H43" s="2934"/>
      <c r="I43" s="2919"/>
      <c r="J43" s="2919"/>
      <c r="K43" s="2919"/>
      <c r="L43" s="2920"/>
      <c r="M43" s="1000"/>
      <c r="N43" s="1006"/>
      <c r="O43" s="2935"/>
      <c r="P43" s="2936"/>
      <c r="Q43" s="2936"/>
      <c r="R43" s="2936"/>
      <c r="S43" s="2937"/>
      <c r="T43" s="2938"/>
      <c r="U43" s="2939"/>
      <c r="V43" s="2939"/>
      <c r="W43" s="2940"/>
      <c r="X43" s="2932"/>
      <c r="Y43" s="2933"/>
    </row>
    <row r="44" spans="2:25" ht="24.9" customHeight="1">
      <c r="B44" s="1009"/>
      <c r="C44" s="2918"/>
      <c r="D44" s="2919"/>
      <c r="E44" s="2919"/>
      <c r="F44" s="2919"/>
      <c r="G44" s="2920"/>
      <c r="H44" s="2934"/>
      <c r="I44" s="2919"/>
      <c r="J44" s="2919"/>
      <c r="K44" s="2919"/>
      <c r="L44" s="2920"/>
      <c r="M44" s="1000"/>
      <c r="N44" s="1006"/>
      <c r="O44" s="2935"/>
      <c r="P44" s="2936"/>
      <c r="Q44" s="2936"/>
      <c r="R44" s="2936"/>
      <c r="S44" s="2937"/>
      <c r="T44" s="2938"/>
      <c r="U44" s="2939"/>
      <c r="V44" s="2939"/>
      <c r="W44" s="2940"/>
      <c r="X44" s="2932"/>
      <c r="Y44" s="2933"/>
    </row>
    <row r="45" spans="2:25" ht="24.9" customHeight="1">
      <c r="B45" s="1009"/>
      <c r="C45" s="2918"/>
      <c r="D45" s="2919"/>
      <c r="E45" s="2919"/>
      <c r="F45" s="2919"/>
      <c r="G45" s="2920"/>
      <c r="H45" s="2934"/>
      <c r="I45" s="2919"/>
      <c r="J45" s="2919"/>
      <c r="K45" s="2919"/>
      <c r="L45" s="2920"/>
      <c r="M45" s="1000"/>
      <c r="N45" s="1006"/>
      <c r="O45" s="2935"/>
      <c r="P45" s="2936"/>
      <c r="Q45" s="2936"/>
      <c r="R45" s="2936"/>
      <c r="S45" s="2937"/>
      <c r="T45" s="2938"/>
      <c r="U45" s="2939"/>
      <c r="V45" s="2939"/>
      <c r="W45" s="2940"/>
      <c r="X45" s="2932"/>
      <c r="Y45" s="2933"/>
    </row>
    <row r="46" spans="2:25" ht="24.9" customHeight="1">
      <c r="B46" s="1009"/>
      <c r="C46" s="2918"/>
      <c r="D46" s="2919"/>
      <c r="E46" s="2919"/>
      <c r="F46" s="2919"/>
      <c r="G46" s="2920"/>
      <c r="H46" s="2934"/>
      <c r="I46" s="2919"/>
      <c r="J46" s="2919"/>
      <c r="K46" s="2919"/>
      <c r="L46" s="2920"/>
      <c r="M46" s="1000"/>
      <c r="N46" s="1006"/>
      <c r="O46" s="2935"/>
      <c r="P46" s="2936"/>
      <c r="Q46" s="2936"/>
      <c r="R46" s="2936"/>
      <c r="S46" s="2937"/>
      <c r="T46" s="2938"/>
      <c r="U46" s="2939"/>
      <c r="V46" s="2939"/>
      <c r="W46" s="2940"/>
      <c r="X46" s="2932"/>
      <c r="Y46" s="2933"/>
    </row>
    <row r="47" spans="2:25" ht="24.9" customHeight="1">
      <c r="B47" s="1009"/>
      <c r="C47" s="2918"/>
      <c r="D47" s="2919"/>
      <c r="E47" s="2919"/>
      <c r="F47" s="2919"/>
      <c r="G47" s="2920"/>
      <c r="H47" s="2934"/>
      <c r="I47" s="2919"/>
      <c r="J47" s="2919"/>
      <c r="K47" s="2919"/>
      <c r="L47" s="2920"/>
      <c r="M47" s="1000"/>
      <c r="N47" s="1006"/>
      <c r="O47" s="2935"/>
      <c r="P47" s="2936"/>
      <c r="Q47" s="2936"/>
      <c r="R47" s="2936"/>
      <c r="S47" s="2937"/>
      <c r="T47" s="2938"/>
      <c r="U47" s="2939"/>
      <c r="V47" s="2939"/>
      <c r="W47" s="2940"/>
      <c r="X47" s="2932"/>
      <c r="Y47" s="2933"/>
    </row>
    <row r="48" spans="2:25" ht="24.9" customHeight="1">
      <c r="B48" s="1009"/>
      <c r="C48" s="2918"/>
      <c r="D48" s="2919"/>
      <c r="E48" s="2919"/>
      <c r="F48" s="2919"/>
      <c r="G48" s="2920"/>
      <c r="H48" s="2934"/>
      <c r="I48" s="2919"/>
      <c r="J48" s="2919"/>
      <c r="K48" s="2919"/>
      <c r="L48" s="2920"/>
      <c r="M48" s="1000"/>
      <c r="N48" s="1006"/>
      <c r="O48" s="2935"/>
      <c r="P48" s="2936"/>
      <c r="Q48" s="2936"/>
      <c r="R48" s="2936"/>
      <c r="S48" s="2937"/>
      <c r="T48" s="2938"/>
      <c r="U48" s="2939"/>
      <c r="V48" s="2939"/>
      <c r="W48" s="2940"/>
      <c r="X48" s="2932"/>
      <c r="Y48" s="2933"/>
    </row>
    <row r="49" spans="2:25" ht="24.9" customHeight="1">
      <c r="B49" s="1009"/>
      <c r="C49" s="2918"/>
      <c r="D49" s="2919"/>
      <c r="E49" s="2919"/>
      <c r="F49" s="2919"/>
      <c r="G49" s="2920"/>
      <c r="H49" s="2934"/>
      <c r="I49" s="2919"/>
      <c r="J49" s="2919"/>
      <c r="K49" s="2919"/>
      <c r="L49" s="2920"/>
      <c r="M49" s="1000"/>
      <c r="N49" s="1006"/>
      <c r="O49" s="2935"/>
      <c r="P49" s="2936"/>
      <c r="Q49" s="2936"/>
      <c r="R49" s="2936"/>
      <c r="S49" s="2937"/>
      <c r="T49" s="2938"/>
      <c r="U49" s="2939"/>
      <c r="V49" s="2939"/>
      <c r="W49" s="2940"/>
      <c r="X49" s="2932"/>
      <c r="Y49" s="2933"/>
    </row>
    <row r="50" spans="2:25" ht="24.9" customHeight="1" thickBot="1">
      <c r="B50" s="1010"/>
      <c r="C50" s="2943"/>
      <c r="D50" s="2944"/>
      <c r="E50" s="2944"/>
      <c r="F50" s="2944"/>
      <c r="G50" s="2945"/>
      <c r="H50" s="2946"/>
      <c r="I50" s="2944"/>
      <c r="J50" s="2944"/>
      <c r="K50" s="2944"/>
      <c r="L50" s="2945"/>
      <c r="M50" s="1001"/>
      <c r="N50" s="1007"/>
      <c r="O50" s="2947"/>
      <c r="P50" s="2948"/>
      <c r="Q50" s="2948"/>
      <c r="R50" s="2948"/>
      <c r="S50" s="2949"/>
      <c r="T50" s="2950"/>
      <c r="U50" s="2951"/>
      <c r="V50" s="2951"/>
      <c r="W50" s="2952"/>
      <c r="X50" s="2941"/>
      <c r="Y50" s="2942"/>
    </row>
    <row r="53" spans="2:25" ht="18.75" customHeight="1"/>
  </sheetData>
  <sheetProtection sheet="1" selectLockedCells="1"/>
  <mergeCells count="194">
    <mergeCell ref="X46:Y46"/>
    <mergeCell ref="O44:S44"/>
    <mergeCell ref="T44:W44"/>
    <mergeCell ref="C46:G46"/>
    <mergeCell ref="H46:L46"/>
    <mergeCell ref="O46:S46"/>
    <mergeCell ref="C33:G33"/>
    <mergeCell ref="H33:L33"/>
    <mergeCell ref="O33:S33"/>
    <mergeCell ref="T33:W33"/>
    <mergeCell ref="C34:G34"/>
    <mergeCell ref="H34:L34"/>
    <mergeCell ref="O34:S34"/>
    <mergeCell ref="T34:W34"/>
    <mergeCell ref="O39:S39"/>
    <mergeCell ref="T39:W39"/>
    <mergeCell ref="T46:W46"/>
    <mergeCell ref="X33:Y33"/>
    <mergeCell ref="H38:L38"/>
    <mergeCell ref="O38:S38"/>
    <mergeCell ref="T38:W38"/>
    <mergeCell ref="C47:G47"/>
    <mergeCell ref="H47:L47"/>
    <mergeCell ref="O47:S47"/>
    <mergeCell ref="T47:W47"/>
    <mergeCell ref="X48:Y48"/>
    <mergeCell ref="O42:S42"/>
    <mergeCell ref="T42:W42"/>
    <mergeCell ref="C48:G48"/>
    <mergeCell ref="H48:L48"/>
    <mergeCell ref="C43:G43"/>
    <mergeCell ref="H43:L43"/>
    <mergeCell ref="O43:S43"/>
    <mergeCell ref="T43:W43"/>
    <mergeCell ref="X43:Y43"/>
    <mergeCell ref="C45:G45"/>
    <mergeCell ref="H45:L45"/>
    <mergeCell ref="O45:S45"/>
    <mergeCell ref="T45:W45"/>
    <mergeCell ref="X45:Y45"/>
    <mergeCell ref="X44:Y44"/>
    <mergeCell ref="O48:S48"/>
    <mergeCell ref="T48:W48"/>
    <mergeCell ref="C44:G44"/>
    <mergeCell ref="H44:L44"/>
    <mergeCell ref="C22:G22"/>
    <mergeCell ref="H22:L22"/>
    <mergeCell ref="O22:S22"/>
    <mergeCell ref="T22:W22"/>
    <mergeCell ref="H32:L32"/>
    <mergeCell ref="O32:S32"/>
    <mergeCell ref="T32:W32"/>
    <mergeCell ref="B28:E28"/>
    <mergeCell ref="O29:Y29"/>
    <mergeCell ref="X31:Y31"/>
    <mergeCell ref="X30:Y30"/>
    <mergeCell ref="X32:Y32"/>
    <mergeCell ref="C30:G30"/>
    <mergeCell ref="H30:L30"/>
    <mergeCell ref="O30:S30"/>
    <mergeCell ref="T30:W30"/>
    <mergeCell ref="B23:T26"/>
    <mergeCell ref="U24:U26"/>
    <mergeCell ref="V24:V26"/>
    <mergeCell ref="W24:W26"/>
    <mergeCell ref="X24:X26"/>
    <mergeCell ref="Y24:Y26"/>
    <mergeCell ref="C32:G32"/>
    <mergeCell ref="C31:G31"/>
    <mergeCell ref="O21:S21"/>
    <mergeCell ref="T21:W21"/>
    <mergeCell ref="X21:Y21"/>
    <mergeCell ref="T18:W18"/>
    <mergeCell ref="X18:Y18"/>
    <mergeCell ref="C19:G19"/>
    <mergeCell ref="H19:L19"/>
    <mergeCell ref="O19:S19"/>
    <mergeCell ref="T19:W19"/>
    <mergeCell ref="X19:Y19"/>
    <mergeCell ref="C20:G20"/>
    <mergeCell ref="H20:L20"/>
    <mergeCell ref="O20:S20"/>
    <mergeCell ref="C18:G18"/>
    <mergeCell ref="H18:L18"/>
    <mergeCell ref="O18:S18"/>
    <mergeCell ref="C21:G21"/>
    <mergeCell ref="H12:L12"/>
    <mergeCell ref="O12:S12"/>
    <mergeCell ref="T12:W12"/>
    <mergeCell ref="X12:Y12"/>
    <mergeCell ref="C13:G13"/>
    <mergeCell ref="H13:L13"/>
    <mergeCell ref="O13:S13"/>
    <mergeCell ref="T13:W13"/>
    <mergeCell ref="X13:Y13"/>
    <mergeCell ref="C14:G14"/>
    <mergeCell ref="H14:L14"/>
    <mergeCell ref="O14:S14"/>
    <mergeCell ref="T14:W14"/>
    <mergeCell ref="X14:Y14"/>
    <mergeCell ref="C15:G15"/>
    <mergeCell ref="H15:L15"/>
    <mergeCell ref="O15:S15"/>
    <mergeCell ref="T15:W15"/>
    <mergeCell ref="X15:Y15"/>
    <mergeCell ref="O16:S16"/>
    <mergeCell ref="T16:W16"/>
    <mergeCell ref="X38:Y38"/>
    <mergeCell ref="X39:Y39"/>
    <mergeCell ref="C39:G39"/>
    <mergeCell ref="H39:L39"/>
    <mergeCell ref="X36:Y36"/>
    <mergeCell ref="X37:Y37"/>
    <mergeCell ref="C37:G37"/>
    <mergeCell ref="H37:L37"/>
    <mergeCell ref="X34:Y34"/>
    <mergeCell ref="X35:Y35"/>
    <mergeCell ref="C35:G35"/>
    <mergeCell ref="H35:L35"/>
    <mergeCell ref="O35:S35"/>
    <mergeCell ref="T35:W35"/>
    <mergeCell ref="C36:G36"/>
    <mergeCell ref="H36:L36"/>
    <mergeCell ref="O36:S36"/>
    <mergeCell ref="T36:W36"/>
    <mergeCell ref="O37:S37"/>
    <mergeCell ref="T37:W37"/>
    <mergeCell ref="C38:G38"/>
    <mergeCell ref="H21:L21"/>
    <mergeCell ref="X50:Y50"/>
    <mergeCell ref="X42:Y42"/>
    <mergeCell ref="X49:Y49"/>
    <mergeCell ref="C49:G49"/>
    <mergeCell ref="H49:L49"/>
    <mergeCell ref="X40:Y40"/>
    <mergeCell ref="X41:Y41"/>
    <mergeCell ref="C41:G41"/>
    <mergeCell ref="H41:L41"/>
    <mergeCell ref="X47:Y47"/>
    <mergeCell ref="C40:G40"/>
    <mergeCell ref="H40:L40"/>
    <mergeCell ref="O40:S40"/>
    <mergeCell ref="T40:W40"/>
    <mergeCell ref="O49:S49"/>
    <mergeCell ref="T49:W49"/>
    <mergeCell ref="C50:G50"/>
    <mergeCell ref="H50:L50"/>
    <mergeCell ref="O50:S50"/>
    <mergeCell ref="T50:W50"/>
    <mergeCell ref="O41:S41"/>
    <mergeCell ref="T41:W41"/>
    <mergeCell ref="C42:G42"/>
    <mergeCell ref="H42:L42"/>
    <mergeCell ref="H31:L31"/>
    <mergeCell ref="O31:S31"/>
    <mergeCell ref="T31:W31"/>
    <mergeCell ref="X11:Y11"/>
    <mergeCell ref="C12:G12"/>
    <mergeCell ref="AA6:AC6"/>
    <mergeCell ref="B9:W9"/>
    <mergeCell ref="X10:Y10"/>
    <mergeCell ref="AA10:AC10"/>
    <mergeCell ref="C11:G11"/>
    <mergeCell ref="H11:L11"/>
    <mergeCell ref="O11:S11"/>
    <mergeCell ref="T11:W11"/>
    <mergeCell ref="X16:Y16"/>
    <mergeCell ref="C17:G17"/>
    <mergeCell ref="H17:L17"/>
    <mergeCell ref="O17:S17"/>
    <mergeCell ref="T17:W17"/>
    <mergeCell ref="X17:Y17"/>
    <mergeCell ref="C16:G16"/>
    <mergeCell ref="T20:W20"/>
    <mergeCell ref="X20:Y20"/>
    <mergeCell ref="X22:Y22"/>
    <mergeCell ref="H16:L16"/>
    <mergeCell ref="B1:Y1"/>
    <mergeCell ref="C2:D2"/>
    <mergeCell ref="C3:F3"/>
    <mergeCell ref="C5:D5"/>
    <mergeCell ref="T2:U2"/>
    <mergeCell ref="C10:G10"/>
    <mergeCell ref="H10:L10"/>
    <mergeCell ref="O10:S10"/>
    <mergeCell ref="T10:W10"/>
    <mergeCell ref="V2:Y2"/>
    <mergeCell ref="T5:Y5"/>
    <mergeCell ref="T6:X6"/>
    <mergeCell ref="Q5:S5"/>
    <mergeCell ref="Q6:S6"/>
    <mergeCell ref="E5:P5"/>
    <mergeCell ref="Q7:Y7"/>
    <mergeCell ref="Q8:Y8"/>
  </mergeCells>
  <phoneticPr fontId="3"/>
  <dataValidations count="1">
    <dataValidation type="list" allowBlank="1" showInputMessage="1" showErrorMessage="1" sqref="AA10:AC10">
      <formula1>$AG$6:$AH$6</formula1>
    </dataValidation>
  </dataValidations>
  <pageMargins left="0.27559055118110237" right="0" top="0.19685039370078741" bottom="0.43307086614173229" header="0.39370078740157483" footer="0.27559055118110237"/>
  <pageSetup paperSize="9" orientation="landscape" horizontalDpi="1200" verticalDpi="1200" r:id="rId1"/>
  <headerFooter alignWithMargins="0">
    <oddHeader>&amp;L&amp;"ＭＳ 明朝,標準"&amp;X&amp;K00-035
参考様式(共通仕様書関係）</oddHeader>
    <oddFooter>&amp;R&amp;"ＭＳ 明朝,標準"&amp;8&amp;K00-042受注者⇔監督員</oddFooter>
  </headerFooter>
  <rowBreaks count="1" manualBreakCount="1">
    <brk id="27" max="16383" man="1"/>
  </rowBreaks>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WWO51"/>
  <sheetViews>
    <sheetView showZeros="0" view="pageBreakPreview" zoomScale="90" zoomScaleNormal="75" zoomScaleSheetLayoutView="90" workbookViewId="0">
      <selection activeCell="X6" sqref="X6:AG7"/>
    </sheetView>
  </sheetViews>
  <sheetFormatPr defaultRowHeight="13"/>
  <cols>
    <col min="1" max="1" width="4" style="6" customWidth="1"/>
    <col min="2" max="14" width="5.6328125" style="6" customWidth="1"/>
    <col min="15" max="15" width="8.6328125" style="6" customWidth="1"/>
    <col min="16" max="18" width="3.1796875" style="6" customWidth="1"/>
    <col min="19" max="20" width="1.6328125" style="6" customWidth="1"/>
    <col min="21" max="33" width="3.1796875" style="6" customWidth="1"/>
    <col min="34" max="34" width="5.6328125" style="6" customWidth="1"/>
    <col min="35" max="35" width="3.6328125" style="6" customWidth="1"/>
    <col min="36" max="36" width="9" style="6" customWidth="1"/>
    <col min="37" max="38" width="8.90625" style="6"/>
    <col min="39" max="40" width="8.90625" style="989"/>
    <col min="41" max="41" width="8.90625" style="6"/>
    <col min="42" max="43" width="9" style="6" customWidth="1"/>
    <col min="44" max="275" width="9" style="6"/>
    <col min="276" max="276" width="23.6328125" style="6" customWidth="1"/>
    <col min="277" max="277" width="27.6328125" style="6" customWidth="1"/>
    <col min="278" max="278" width="5.6328125" style="6" bestFit="1" customWidth="1"/>
    <col min="279" max="279" width="7.453125" style="6" bestFit="1" customWidth="1"/>
    <col min="280" max="280" width="6.6328125" style="6" customWidth="1"/>
    <col min="281" max="284" width="7.6328125" style="6" customWidth="1"/>
    <col min="285" max="286" width="7.90625" style="6" customWidth="1"/>
    <col min="287" max="289" width="7.6328125" style="6" customWidth="1"/>
    <col min="290" max="531" width="9" style="6"/>
    <col min="532" max="532" width="23.6328125" style="6" customWidth="1"/>
    <col min="533" max="533" width="27.6328125" style="6" customWidth="1"/>
    <col min="534" max="534" width="5.6328125" style="6" bestFit="1" customWidth="1"/>
    <col min="535" max="535" width="7.453125" style="6" bestFit="1" customWidth="1"/>
    <col min="536" max="536" width="6.6328125" style="6" customWidth="1"/>
    <col min="537" max="540" width="7.6328125" style="6" customWidth="1"/>
    <col min="541" max="542" width="7.90625" style="6" customWidth="1"/>
    <col min="543" max="545" width="7.6328125" style="6" customWidth="1"/>
    <col min="546" max="787" width="9" style="6"/>
    <col min="788" max="788" width="23.6328125" style="6" customWidth="1"/>
    <col min="789" max="789" width="27.6328125" style="6" customWidth="1"/>
    <col min="790" max="790" width="5.6328125" style="6" bestFit="1" customWidth="1"/>
    <col min="791" max="791" width="7.453125" style="6" bestFit="1" customWidth="1"/>
    <col min="792" max="792" width="6.6328125" style="6" customWidth="1"/>
    <col min="793" max="796" width="7.6328125" style="6" customWidth="1"/>
    <col min="797" max="798" width="7.90625" style="6" customWidth="1"/>
    <col min="799" max="801" width="7.6328125" style="6" customWidth="1"/>
    <col min="802" max="1043" width="9" style="6"/>
    <col min="1044" max="1044" width="23.6328125" style="6" customWidth="1"/>
    <col min="1045" max="1045" width="27.6328125" style="6" customWidth="1"/>
    <col min="1046" max="1046" width="5.6328125" style="6" bestFit="1" customWidth="1"/>
    <col min="1047" max="1047" width="7.453125" style="6" bestFit="1" customWidth="1"/>
    <col min="1048" max="1048" width="6.6328125" style="6" customWidth="1"/>
    <col min="1049" max="1052" width="7.6328125" style="6" customWidth="1"/>
    <col min="1053" max="1054" width="7.90625" style="6" customWidth="1"/>
    <col min="1055" max="1057" width="7.6328125" style="6" customWidth="1"/>
    <col min="1058" max="1299" width="9" style="6"/>
    <col min="1300" max="1300" width="23.6328125" style="6" customWidth="1"/>
    <col min="1301" max="1301" width="27.6328125" style="6" customWidth="1"/>
    <col min="1302" max="1302" width="5.6328125" style="6" bestFit="1" customWidth="1"/>
    <col min="1303" max="1303" width="7.453125" style="6" bestFit="1" customWidth="1"/>
    <col min="1304" max="1304" width="6.6328125" style="6" customWidth="1"/>
    <col min="1305" max="1308" width="7.6328125" style="6" customWidth="1"/>
    <col min="1309" max="1310" width="7.90625" style="6" customWidth="1"/>
    <col min="1311" max="1313" width="7.6328125" style="6" customWidth="1"/>
    <col min="1314" max="1555" width="9" style="6"/>
    <col min="1556" max="1556" width="23.6328125" style="6" customWidth="1"/>
    <col min="1557" max="1557" width="27.6328125" style="6" customWidth="1"/>
    <col min="1558" max="1558" width="5.6328125" style="6" bestFit="1" customWidth="1"/>
    <col min="1559" max="1559" width="7.453125" style="6" bestFit="1" customWidth="1"/>
    <col min="1560" max="1560" width="6.6328125" style="6" customWidth="1"/>
    <col min="1561" max="1564" width="7.6328125" style="6" customWidth="1"/>
    <col min="1565" max="1566" width="7.90625" style="6" customWidth="1"/>
    <col min="1567" max="1569" width="7.6328125" style="6" customWidth="1"/>
    <col min="1570" max="1811" width="9" style="6"/>
    <col min="1812" max="1812" width="23.6328125" style="6" customWidth="1"/>
    <col min="1813" max="1813" width="27.6328125" style="6" customWidth="1"/>
    <col min="1814" max="1814" width="5.6328125" style="6" bestFit="1" customWidth="1"/>
    <col min="1815" max="1815" width="7.453125" style="6" bestFit="1" customWidth="1"/>
    <col min="1816" max="1816" width="6.6328125" style="6" customWidth="1"/>
    <col min="1817" max="1820" width="7.6328125" style="6" customWidth="1"/>
    <col min="1821" max="1822" width="7.90625" style="6" customWidth="1"/>
    <col min="1823" max="1825" width="7.6328125" style="6" customWidth="1"/>
    <col min="1826" max="2067" width="9" style="6"/>
    <col min="2068" max="2068" width="23.6328125" style="6" customWidth="1"/>
    <col min="2069" max="2069" width="27.6328125" style="6" customWidth="1"/>
    <col min="2070" max="2070" width="5.6328125" style="6" bestFit="1" customWidth="1"/>
    <col min="2071" max="2071" width="7.453125" style="6" bestFit="1" customWidth="1"/>
    <col min="2072" max="2072" width="6.6328125" style="6" customWidth="1"/>
    <col min="2073" max="2076" width="7.6328125" style="6" customWidth="1"/>
    <col min="2077" max="2078" width="7.90625" style="6" customWidth="1"/>
    <col min="2079" max="2081" width="7.6328125" style="6" customWidth="1"/>
    <col min="2082" max="2323" width="9" style="6"/>
    <col min="2324" max="2324" width="23.6328125" style="6" customWidth="1"/>
    <col min="2325" max="2325" width="27.6328125" style="6" customWidth="1"/>
    <col min="2326" max="2326" width="5.6328125" style="6" bestFit="1" customWidth="1"/>
    <col min="2327" max="2327" width="7.453125" style="6" bestFit="1" customWidth="1"/>
    <col min="2328" max="2328" width="6.6328125" style="6" customWidth="1"/>
    <col min="2329" max="2332" width="7.6328125" style="6" customWidth="1"/>
    <col min="2333" max="2334" width="7.90625" style="6" customWidth="1"/>
    <col min="2335" max="2337" width="7.6328125" style="6" customWidth="1"/>
    <col min="2338" max="2579" width="9" style="6"/>
    <col min="2580" max="2580" width="23.6328125" style="6" customWidth="1"/>
    <col min="2581" max="2581" width="27.6328125" style="6" customWidth="1"/>
    <col min="2582" max="2582" width="5.6328125" style="6" bestFit="1" customWidth="1"/>
    <col min="2583" max="2583" width="7.453125" style="6" bestFit="1" customWidth="1"/>
    <col min="2584" max="2584" width="6.6328125" style="6" customWidth="1"/>
    <col min="2585" max="2588" width="7.6328125" style="6" customWidth="1"/>
    <col min="2589" max="2590" width="7.90625" style="6" customWidth="1"/>
    <col min="2591" max="2593" width="7.6328125" style="6" customWidth="1"/>
    <col min="2594" max="2835" width="9" style="6"/>
    <col min="2836" max="2836" width="23.6328125" style="6" customWidth="1"/>
    <col min="2837" max="2837" width="27.6328125" style="6" customWidth="1"/>
    <col min="2838" max="2838" width="5.6328125" style="6" bestFit="1" customWidth="1"/>
    <col min="2839" max="2839" width="7.453125" style="6" bestFit="1" customWidth="1"/>
    <col min="2840" max="2840" width="6.6328125" style="6" customWidth="1"/>
    <col min="2841" max="2844" width="7.6328125" style="6" customWidth="1"/>
    <col min="2845" max="2846" width="7.90625" style="6" customWidth="1"/>
    <col min="2847" max="2849" width="7.6328125" style="6" customWidth="1"/>
    <col min="2850" max="3091" width="9" style="6"/>
    <col min="3092" max="3092" width="23.6328125" style="6" customWidth="1"/>
    <col min="3093" max="3093" width="27.6328125" style="6" customWidth="1"/>
    <col min="3094" max="3094" width="5.6328125" style="6" bestFit="1" customWidth="1"/>
    <col min="3095" max="3095" width="7.453125" style="6" bestFit="1" customWidth="1"/>
    <col min="3096" max="3096" width="6.6328125" style="6" customWidth="1"/>
    <col min="3097" max="3100" width="7.6328125" style="6" customWidth="1"/>
    <col min="3101" max="3102" width="7.90625" style="6" customWidth="1"/>
    <col min="3103" max="3105" width="7.6328125" style="6" customWidth="1"/>
    <col min="3106" max="3347" width="9" style="6"/>
    <col min="3348" max="3348" width="23.6328125" style="6" customWidth="1"/>
    <col min="3349" max="3349" width="27.6328125" style="6" customWidth="1"/>
    <col min="3350" max="3350" width="5.6328125" style="6" bestFit="1" customWidth="1"/>
    <col min="3351" max="3351" width="7.453125" style="6" bestFit="1" customWidth="1"/>
    <col min="3352" max="3352" width="6.6328125" style="6" customWidth="1"/>
    <col min="3353" max="3356" width="7.6328125" style="6" customWidth="1"/>
    <col min="3357" max="3358" width="7.90625" style="6" customWidth="1"/>
    <col min="3359" max="3361" width="7.6328125" style="6" customWidth="1"/>
    <col min="3362" max="3603" width="9" style="6"/>
    <col min="3604" max="3604" width="23.6328125" style="6" customWidth="1"/>
    <col min="3605" max="3605" width="27.6328125" style="6" customWidth="1"/>
    <col min="3606" max="3606" width="5.6328125" style="6" bestFit="1" customWidth="1"/>
    <col min="3607" max="3607" width="7.453125" style="6" bestFit="1" customWidth="1"/>
    <col min="3608" max="3608" width="6.6328125" style="6" customWidth="1"/>
    <col min="3609" max="3612" width="7.6328125" style="6" customWidth="1"/>
    <col min="3613" max="3614" width="7.90625" style="6" customWidth="1"/>
    <col min="3615" max="3617" width="7.6328125" style="6" customWidth="1"/>
    <col min="3618" max="3859" width="9" style="6"/>
    <col min="3860" max="3860" width="23.6328125" style="6" customWidth="1"/>
    <col min="3861" max="3861" width="27.6328125" style="6" customWidth="1"/>
    <col min="3862" max="3862" width="5.6328125" style="6" bestFit="1" customWidth="1"/>
    <col min="3863" max="3863" width="7.453125" style="6" bestFit="1" customWidth="1"/>
    <col min="3864" max="3864" width="6.6328125" style="6" customWidth="1"/>
    <col min="3865" max="3868" width="7.6328125" style="6" customWidth="1"/>
    <col min="3869" max="3870" width="7.90625" style="6" customWidth="1"/>
    <col min="3871" max="3873" width="7.6328125" style="6" customWidth="1"/>
    <col min="3874" max="4115" width="9" style="6"/>
    <col min="4116" max="4116" width="23.6328125" style="6" customWidth="1"/>
    <col min="4117" max="4117" width="27.6328125" style="6" customWidth="1"/>
    <col min="4118" max="4118" width="5.6328125" style="6" bestFit="1" customWidth="1"/>
    <col min="4119" max="4119" width="7.453125" style="6" bestFit="1" customWidth="1"/>
    <col min="4120" max="4120" width="6.6328125" style="6" customWidth="1"/>
    <col min="4121" max="4124" width="7.6328125" style="6" customWidth="1"/>
    <col min="4125" max="4126" width="7.90625" style="6" customWidth="1"/>
    <col min="4127" max="4129" width="7.6328125" style="6" customWidth="1"/>
    <col min="4130" max="4371" width="9" style="6"/>
    <col min="4372" max="4372" width="23.6328125" style="6" customWidth="1"/>
    <col min="4373" max="4373" width="27.6328125" style="6" customWidth="1"/>
    <col min="4374" max="4374" width="5.6328125" style="6" bestFit="1" customWidth="1"/>
    <col min="4375" max="4375" width="7.453125" style="6" bestFit="1" customWidth="1"/>
    <col min="4376" max="4376" width="6.6328125" style="6" customWidth="1"/>
    <col min="4377" max="4380" width="7.6328125" style="6" customWidth="1"/>
    <col min="4381" max="4382" width="7.90625" style="6" customWidth="1"/>
    <col min="4383" max="4385" width="7.6328125" style="6" customWidth="1"/>
    <col min="4386" max="4627" width="9" style="6"/>
    <col min="4628" max="4628" width="23.6328125" style="6" customWidth="1"/>
    <col min="4629" max="4629" width="27.6328125" style="6" customWidth="1"/>
    <col min="4630" max="4630" width="5.6328125" style="6" bestFit="1" customWidth="1"/>
    <col min="4631" max="4631" width="7.453125" style="6" bestFit="1" customWidth="1"/>
    <col min="4632" max="4632" width="6.6328125" style="6" customWidth="1"/>
    <col min="4633" max="4636" width="7.6328125" style="6" customWidth="1"/>
    <col min="4637" max="4638" width="7.90625" style="6" customWidth="1"/>
    <col min="4639" max="4641" width="7.6328125" style="6" customWidth="1"/>
    <col min="4642" max="4883" width="9" style="6"/>
    <col min="4884" max="4884" width="23.6328125" style="6" customWidth="1"/>
    <col min="4885" max="4885" width="27.6328125" style="6" customWidth="1"/>
    <col min="4886" max="4886" width="5.6328125" style="6" bestFit="1" customWidth="1"/>
    <col min="4887" max="4887" width="7.453125" style="6" bestFit="1" customWidth="1"/>
    <col min="4888" max="4888" width="6.6328125" style="6" customWidth="1"/>
    <col min="4889" max="4892" width="7.6328125" style="6" customWidth="1"/>
    <col min="4893" max="4894" width="7.90625" style="6" customWidth="1"/>
    <col min="4895" max="4897" width="7.6328125" style="6" customWidth="1"/>
    <col min="4898" max="5139" width="9" style="6"/>
    <col min="5140" max="5140" width="23.6328125" style="6" customWidth="1"/>
    <col min="5141" max="5141" width="27.6328125" style="6" customWidth="1"/>
    <col min="5142" max="5142" width="5.6328125" style="6" bestFit="1" customWidth="1"/>
    <col min="5143" max="5143" width="7.453125" style="6" bestFit="1" customWidth="1"/>
    <col min="5144" max="5144" width="6.6328125" style="6" customWidth="1"/>
    <col min="5145" max="5148" width="7.6328125" style="6" customWidth="1"/>
    <col min="5149" max="5150" width="7.90625" style="6" customWidth="1"/>
    <col min="5151" max="5153" width="7.6328125" style="6" customWidth="1"/>
    <col min="5154" max="5395" width="9" style="6"/>
    <col min="5396" max="5396" width="23.6328125" style="6" customWidth="1"/>
    <col min="5397" max="5397" width="27.6328125" style="6" customWidth="1"/>
    <col min="5398" max="5398" width="5.6328125" style="6" bestFit="1" customWidth="1"/>
    <col min="5399" max="5399" width="7.453125" style="6" bestFit="1" customWidth="1"/>
    <col min="5400" max="5400" width="6.6328125" style="6" customWidth="1"/>
    <col min="5401" max="5404" width="7.6328125" style="6" customWidth="1"/>
    <col min="5405" max="5406" width="7.90625" style="6" customWidth="1"/>
    <col min="5407" max="5409" width="7.6328125" style="6" customWidth="1"/>
    <col min="5410" max="5651" width="9" style="6"/>
    <col min="5652" max="5652" width="23.6328125" style="6" customWidth="1"/>
    <col min="5653" max="5653" width="27.6328125" style="6" customWidth="1"/>
    <col min="5654" max="5654" width="5.6328125" style="6" bestFit="1" customWidth="1"/>
    <col min="5655" max="5655" width="7.453125" style="6" bestFit="1" customWidth="1"/>
    <col min="5656" max="5656" width="6.6328125" style="6" customWidth="1"/>
    <col min="5657" max="5660" width="7.6328125" style="6" customWidth="1"/>
    <col min="5661" max="5662" width="7.90625" style="6" customWidth="1"/>
    <col min="5663" max="5665" width="7.6328125" style="6" customWidth="1"/>
    <col min="5666" max="5907" width="9" style="6"/>
    <col min="5908" max="5908" width="23.6328125" style="6" customWidth="1"/>
    <col min="5909" max="5909" width="27.6328125" style="6" customWidth="1"/>
    <col min="5910" max="5910" width="5.6328125" style="6" bestFit="1" customWidth="1"/>
    <col min="5911" max="5911" width="7.453125" style="6" bestFit="1" customWidth="1"/>
    <col min="5912" max="5912" width="6.6328125" style="6" customWidth="1"/>
    <col min="5913" max="5916" width="7.6328125" style="6" customWidth="1"/>
    <col min="5917" max="5918" width="7.90625" style="6" customWidth="1"/>
    <col min="5919" max="5921" width="7.6328125" style="6" customWidth="1"/>
    <col min="5922" max="6163" width="9" style="6"/>
    <col min="6164" max="6164" width="23.6328125" style="6" customWidth="1"/>
    <col min="6165" max="6165" width="27.6328125" style="6" customWidth="1"/>
    <col min="6166" max="6166" width="5.6328125" style="6" bestFit="1" customWidth="1"/>
    <col min="6167" max="6167" width="7.453125" style="6" bestFit="1" customWidth="1"/>
    <col min="6168" max="6168" width="6.6328125" style="6" customWidth="1"/>
    <col min="6169" max="6172" width="7.6328125" style="6" customWidth="1"/>
    <col min="6173" max="6174" width="7.90625" style="6" customWidth="1"/>
    <col min="6175" max="6177" width="7.6328125" style="6" customWidth="1"/>
    <col min="6178" max="6419" width="9" style="6"/>
    <col min="6420" max="6420" width="23.6328125" style="6" customWidth="1"/>
    <col min="6421" max="6421" width="27.6328125" style="6" customWidth="1"/>
    <col min="6422" max="6422" width="5.6328125" style="6" bestFit="1" customWidth="1"/>
    <col min="6423" max="6423" width="7.453125" style="6" bestFit="1" customWidth="1"/>
    <col min="6424" max="6424" width="6.6328125" style="6" customWidth="1"/>
    <col min="6425" max="6428" width="7.6328125" style="6" customWidth="1"/>
    <col min="6429" max="6430" width="7.90625" style="6" customWidth="1"/>
    <col min="6431" max="6433" width="7.6328125" style="6" customWidth="1"/>
    <col min="6434" max="6675" width="9" style="6"/>
    <col min="6676" max="6676" width="23.6328125" style="6" customWidth="1"/>
    <col min="6677" max="6677" width="27.6328125" style="6" customWidth="1"/>
    <col min="6678" max="6678" width="5.6328125" style="6" bestFit="1" customWidth="1"/>
    <col min="6679" max="6679" width="7.453125" style="6" bestFit="1" customWidth="1"/>
    <col min="6680" max="6680" width="6.6328125" style="6" customWidth="1"/>
    <col min="6681" max="6684" width="7.6328125" style="6" customWidth="1"/>
    <col min="6685" max="6686" width="7.90625" style="6" customWidth="1"/>
    <col min="6687" max="6689" width="7.6328125" style="6" customWidth="1"/>
    <col min="6690" max="6931" width="9" style="6"/>
    <col min="6932" max="6932" width="23.6328125" style="6" customWidth="1"/>
    <col min="6933" max="6933" width="27.6328125" style="6" customWidth="1"/>
    <col min="6934" max="6934" width="5.6328125" style="6" bestFit="1" customWidth="1"/>
    <col min="6935" max="6935" width="7.453125" style="6" bestFit="1" customWidth="1"/>
    <col min="6936" max="6936" width="6.6328125" style="6" customWidth="1"/>
    <col min="6937" max="6940" width="7.6328125" style="6" customWidth="1"/>
    <col min="6941" max="6942" width="7.90625" style="6" customWidth="1"/>
    <col min="6943" max="6945" width="7.6328125" style="6" customWidth="1"/>
    <col min="6946" max="7187" width="9" style="6"/>
    <col min="7188" max="7188" width="23.6328125" style="6" customWidth="1"/>
    <col min="7189" max="7189" width="27.6328125" style="6" customWidth="1"/>
    <col min="7190" max="7190" width="5.6328125" style="6" bestFit="1" customWidth="1"/>
    <col min="7191" max="7191" width="7.453125" style="6" bestFit="1" customWidth="1"/>
    <col min="7192" max="7192" width="6.6328125" style="6" customWidth="1"/>
    <col min="7193" max="7196" width="7.6328125" style="6" customWidth="1"/>
    <col min="7197" max="7198" width="7.90625" style="6" customWidth="1"/>
    <col min="7199" max="7201" width="7.6328125" style="6" customWidth="1"/>
    <col min="7202" max="7443" width="9" style="6"/>
    <col min="7444" max="7444" width="23.6328125" style="6" customWidth="1"/>
    <col min="7445" max="7445" width="27.6328125" style="6" customWidth="1"/>
    <col min="7446" max="7446" width="5.6328125" style="6" bestFit="1" customWidth="1"/>
    <col min="7447" max="7447" width="7.453125" style="6" bestFit="1" customWidth="1"/>
    <col min="7448" max="7448" width="6.6328125" style="6" customWidth="1"/>
    <col min="7449" max="7452" width="7.6328125" style="6" customWidth="1"/>
    <col min="7453" max="7454" width="7.90625" style="6" customWidth="1"/>
    <col min="7455" max="7457" width="7.6328125" style="6" customWidth="1"/>
    <col min="7458" max="7699" width="9" style="6"/>
    <col min="7700" max="7700" width="23.6328125" style="6" customWidth="1"/>
    <col min="7701" max="7701" width="27.6328125" style="6" customWidth="1"/>
    <col min="7702" max="7702" width="5.6328125" style="6" bestFit="1" customWidth="1"/>
    <col min="7703" max="7703" width="7.453125" style="6" bestFit="1" customWidth="1"/>
    <col min="7704" max="7704" width="6.6328125" style="6" customWidth="1"/>
    <col min="7705" max="7708" width="7.6328125" style="6" customWidth="1"/>
    <col min="7709" max="7710" width="7.90625" style="6" customWidth="1"/>
    <col min="7711" max="7713" width="7.6328125" style="6" customWidth="1"/>
    <col min="7714" max="7955" width="9" style="6"/>
    <col min="7956" max="7956" width="23.6328125" style="6" customWidth="1"/>
    <col min="7957" max="7957" width="27.6328125" style="6" customWidth="1"/>
    <col min="7958" max="7958" width="5.6328125" style="6" bestFit="1" customWidth="1"/>
    <col min="7959" max="7959" width="7.453125" style="6" bestFit="1" customWidth="1"/>
    <col min="7960" max="7960" width="6.6328125" style="6" customWidth="1"/>
    <col min="7961" max="7964" width="7.6328125" style="6" customWidth="1"/>
    <col min="7965" max="7966" width="7.90625" style="6" customWidth="1"/>
    <col min="7967" max="7969" width="7.6328125" style="6" customWidth="1"/>
    <col min="7970" max="8211" width="9" style="6"/>
    <col min="8212" max="8212" width="23.6328125" style="6" customWidth="1"/>
    <col min="8213" max="8213" width="27.6328125" style="6" customWidth="1"/>
    <col min="8214" max="8214" width="5.6328125" style="6" bestFit="1" customWidth="1"/>
    <col min="8215" max="8215" width="7.453125" style="6" bestFit="1" customWidth="1"/>
    <col min="8216" max="8216" width="6.6328125" style="6" customWidth="1"/>
    <col min="8217" max="8220" width="7.6328125" style="6" customWidth="1"/>
    <col min="8221" max="8222" width="7.90625" style="6" customWidth="1"/>
    <col min="8223" max="8225" width="7.6328125" style="6" customWidth="1"/>
    <col min="8226" max="8467" width="9" style="6"/>
    <col min="8468" max="8468" width="23.6328125" style="6" customWidth="1"/>
    <col min="8469" max="8469" width="27.6328125" style="6" customWidth="1"/>
    <col min="8470" max="8470" width="5.6328125" style="6" bestFit="1" customWidth="1"/>
    <col min="8471" max="8471" width="7.453125" style="6" bestFit="1" customWidth="1"/>
    <col min="8472" max="8472" width="6.6328125" style="6" customWidth="1"/>
    <col min="8473" max="8476" width="7.6328125" style="6" customWidth="1"/>
    <col min="8477" max="8478" width="7.90625" style="6" customWidth="1"/>
    <col min="8479" max="8481" width="7.6328125" style="6" customWidth="1"/>
    <col min="8482" max="8723" width="9" style="6"/>
    <col min="8724" max="8724" width="23.6328125" style="6" customWidth="1"/>
    <col min="8725" max="8725" width="27.6328125" style="6" customWidth="1"/>
    <col min="8726" max="8726" width="5.6328125" style="6" bestFit="1" customWidth="1"/>
    <col min="8727" max="8727" width="7.453125" style="6" bestFit="1" customWidth="1"/>
    <col min="8728" max="8728" width="6.6328125" style="6" customWidth="1"/>
    <col min="8729" max="8732" width="7.6328125" style="6" customWidth="1"/>
    <col min="8733" max="8734" width="7.90625" style="6" customWidth="1"/>
    <col min="8735" max="8737" width="7.6328125" style="6" customWidth="1"/>
    <col min="8738" max="8979" width="9" style="6"/>
    <col min="8980" max="8980" width="23.6328125" style="6" customWidth="1"/>
    <col min="8981" max="8981" width="27.6328125" style="6" customWidth="1"/>
    <col min="8982" max="8982" width="5.6328125" style="6" bestFit="1" customWidth="1"/>
    <col min="8983" max="8983" width="7.453125" style="6" bestFit="1" customWidth="1"/>
    <col min="8984" max="8984" width="6.6328125" style="6" customWidth="1"/>
    <col min="8985" max="8988" width="7.6328125" style="6" customWidth="1"/>
    <col min="8989" max="8990" width="7.90625" style="6" customWidth="1"/>
    <col min="8991" max="8993" width="7.6328125" style="6" customWidth="1"/>
    <col min="8994" max="9235" width="9" style="6"/>
    <col min="9236" max="9236" width="23.6328125" style="6" customWidth="1"/>
    <col min="9237" max="9237" width="27.6328125" style="6" customWidth="1"/>
    <col min="9238" max="9238" width="5.6328125" style="6" bestFit="1" customWidth="1"/>
    <col min="9239" max="9239" width="7.453125" style="6" bestFit="1" customWidth="1"/>
    <col min="9240" max="9240" width="6.6328125" style="6" customWidth="1"/>
    <col min="9241" max="9244" width="7.6328125" style="6" customWidth="1"/>
    <col min="9245" max="9246" width="7.90625" style="6" customWidth="1"/>
    <col min="9247" max="9249" width="7.6328125" style="6" customWidth="1"/>
    <col min="9250" max="9491" width="9" style="6"/>
    <col min="9492" max="9492" width="23.6328125" style="6" customWidth="1"/>
    <col min="9493" max="9493" width="27.6328125" style="6" customWidth="1"/>
    <col min="9494" max="9494" width="5.6328125" style="6" bestFit="1" customWidth="1"/>
    <col min="9495" max="9495" width="7.453125" style="6" bestFit="1" customWidth="1"/>
    <col min="9496" max="9496" width="6.6328125" style="6" customWidth="1"/>
    <col min="9497" max="9500" width="7.6328125" style="6" customWidth="1"/>
    <col min="9501" max="9502" width="7.90625" style="6" customWidth="1"/>
    <col min="9503" max="9505" width="7.6328125" style="6" customWidth="1"/>
    <col min="9506" max="9747" width="9" style="6"/>
    <col min="9748" max="9748" width="23.6328125" style="6" customWidth="1"/>
    <col min="9749" max="9749" width="27.6328125" style="6" customWidth="1"/>
    <col min="9750" max="9750" width="5.6328125" style="6" bestFit="1" customWidth="1"/>
    <col min="9751" max="9751" width="7.453125" style="6" bestFit="1" customWidth="1"/>
    <col min="9752" max="9752" width="6.6328125" style="6" customWidth="1"/>
    <col min="9753" max="9756" width="7.6328125" style="6" customWidth="1"/>
    <col min="9757" max="9758" width="7.90625" style="6" customWidth="1"/>
    <col min="9759" max="9761" width="7.6328125" style="6" customWidth="1"/>
    <col min="9762" max="10003" width="9" style="6"/>
    <col min="10004" max="10004" width="23.6328125" style="6" customWidth="1"/>
    <col min="10005" max="10005" width="27.6328125" style="6" customWidth="1"/>
    <col min="10006" max="10006" width="5.6328125" style="6" bestFit="1" customWidth="1"/>
    <col min="10007" max="10007" width="7.453125" style="6" bestFit="1" customWidth="1"/>
    <col min="10008" max="10008" width="6.6328125" style="6" customWidth="1"/>
    <col min="10009" max="10012" width="7.6328125" style="6" customWidth="1"/>
    <col min="10013" max="10014" width="7.90625" style="6" customWidth="1"/>
    <col min="10015" max="10017" width="7.6328125" style="6" customWidth="1"/>
    <col min="10018" max="10259" width="9" style="6"/>
    <col min="10260" max="10260" width="23.6328125" style="6" customWidth="1"/>
    <col min="10261" max="10261" width="27.6328125" style="6" customWidth="1"/>
    <col min="10262" max="10262" width="5.6328125" style="6" bestFit="1" customWidth="1"/>
    <col min="10263" max="10263" width="7.453125" style="6" bestFit="1" customWidth="1"/>
    <col min="10264" max="10264" width="6.6328125" style="6" customWidth="1"/>
    <col min="10265" max="10268" width="7.6328125" style="6" customWidth="1"/>
    <col min="10269" max="10270" width="7.90625" style="6" customWidth="1"/>
    <col min="10271" max="10273" width="7.6328125" style="6" customWidth="1"/>
    <col min="10274" max="10515" width="9" style="6"/>
    <col min="10516" max="10516" width="23.6328125" style="6" customWidth="1"/>
    <col min="10517" max="10517" width="27.6328125" style="6" customWidth="1"/>
    <col min="10518" max="10518" width="5.6328125" style="6" bestFit="1" customWidth="1"/>
    <col min="10519" max="10519" width="7.453125" style="6" bestFit="1" customWidth="1"/>
    <col min="10520" max="10520" width="6.6328125" style="6" customWidth="1"/>
    <col min="10521" max="10524" width="7.6328125" style="6" customWidth="1"/>
    <col min="10525" max="10526" width="7.90625" style="6" customWidth="1"/>
    <col min="10527" max="10529" width="7.6328125" style="6" customWidth="1"/>
    <col min="10530" max="10771" width="9" style="6"/>
    <col min="10772" max="10772" width="23.6328125" style="6" customWidth="1"/>
    <col min="10773" max="10773" width="27.6328125" style="6" customWidth="1"/>
    <col min="10774" max="10774" width="5.6328125" style="6" bestFit="1" customWidth="1"/>
    <col min="10775" max="10775" width="7.453125" style="6" bestFit="1" customWidth="1"/>
    <col min="10776" max="10776" width="6.6328125" style="6" customWidth="1"/>
    <col min="10777" max="10780" width="7.6328125" style="6" customWidth="1"/>
    <col min="10781" max="10782" width="7.90625" style="6" customWidth="1"/>
    <col min="10783" max="10785" width="7.6328125" style="6" customWidth="1"/>
    <col min="10786" max="11027" width="9" style="6"/>
    <col min="11028" max="11028" width="23.6328125" style="6" customWidth="1"/>
    <col min="11029" max="11029" width="27.6328125" style="6" customWidth="1"/>
    <col min="11030" max="11030" width="5.6328125" style="6" bestFit="1" customWidth="1"/>
    <col min="11031" max="11031" width="7.453125" style="6" bestFit="1" customWidth="1"/>
    <col min="11032" max="11032" width="6.6328125" style="6" customWidth="1"/>
    <col min="11033" max="11036" width="7.6328125" style="6" customWidth="1"/>
    <col min="11037" max="11038" width="7.90625" style="6" customWidth="1"/>
    <col min="11039" max="11041" width="7.6328125" style="6" customWidth="1"/>
    <col min="11042" max="11283" width="9" style="6"/>
    <col min="11284" max="11284" width="23.6328125" style="6" customWidth="1"/>
    <col min="11285" max="11285" width="27.6328125" style="6" customWidth="1"/>
    <col min="11286" max="11286" width="5.6328125" style="6" bestFit="1" customWidth="1"/>
    <col min="11287" max="11287" width="7.453125" style="6" bestFit="1" customWidth="1"/>
    <col min="11288" max="11288" width="6.6328125" style="6" customWidth="1"/>
    <col min="11289" max="11292" width="7.6328125" style="6" customWidth="1"/>
    <col min="11293" max="11294" width="7.90625" style="6" customWidth="1"/>
    <col min="11295" max="11297" width="7.6328125" style="6" customWidth="1"/>
    <col min="11298" max="11539" width="9" style="6"/>
    <col min="11540" max="11540" width="23.6328125" style="6" customWidth="1"/>
    <col min="11541" max="11541" width="27.6328125" style="6" customWidth="1"/>
    <col min="11542" max="11542" width="5.6328125" style="6" bestFit="1" customWidth="1"/>
    <col min="11543" max="11543" width="7.453125" style="6" bestFit="1" customWidth="1"/>
    <col min="11544" max="11544" width="6.6328125" style="6" customWidth="1"/>
    <col min="11545" max="11548" width="7.6328125" style="6" customWidth="1"/>
    <col min="11549" max="11550" width="7.90625" style="6" customWidth="1"/>
    <col min="11551" max="11553" width="7.6328125" style="6" customWidth="1"/>
    <col min="11554" max="11795" width="9" style="6"/>
    <col min="11796" max="11796" width="23.6328125" style="6" customWidth="1"/>
    <col min="11797" max="11797" width="27.6328125" style="6" customWidth="1"/>
    <col min="11798" max="11798" width="5.6328125" style="6" bestFit="1" customWidth="1"/>
    <col min="11799" max="11799" width="7.453125" style="6" bestFit="1" customWidth="1"/>
    <col min="11800" max="11800" width="6.6328125" style="6" customWidth="1"/>
    <col min="11801" max="11804" width="7.6328125" style="6" customWidth="1"/>
    <col min="11805" max="11806" width="7.90625" style="6" customWidth="1"/>
    <col min="11807" max="11809" width="7.6328125" style="6" customWidth="1"/>
    <col min="11810" max="12051" width="9" style="6"/>
    <col min="12052" max="12052" width="23.6328125" style="6" customWidth="1"/>
    <col min="12053" max="12053" width="27.6328125" style="6" customWidth="1"/>
    <col min="12054" max="12054" width="5.6328125" style="6" bestFit="1" customWidth="1"/>
    <col min="12055" max="12055" width="7.453125" style="6" bestFit="1" customWidth="1"/>
    <col min="12056" max="12056" width="6.6328125" style="6" customWidth="1"/>
    <col min="12057" max="12060" width="7.6328125" style="6" customWidth="1"/>
    <col min="12061" max="12062" width="7.90625" style="6" customWidth="1"/>
    <col min="12063" max="12065" width="7.6328125" style="6" customWidth="1"/>
    <col min="12066" max="12307" width="9" style="6"/>
    <col min="12308" max="12308" width="23.6328125" style="6" customWidth="1"/>
    <col min="12309" max="12309" width="27.6328125" style="6" customWidth="1"/>
    <col min="12310" max="12310" width="5.6328125" style="6" bestFit="1" customWidth="1"/>
    <col min="12311" max="12311" width="7.453125" style="6" bestFit="1" customWidth="1"/>
    <col min="12312" max="12312" width="6.6328125" style="6" customWidth="1"/>
    <col min="12313" max="12316" width="7.6328125" style="6" customWidth="1"/>
    <col min="12317" max="12318" width="7.90625" style="6" customWidth="1"/>
    <col min="12319" max="12321" width="7.6328125" style="6" customWidth="1"/>
    <col min="12322" max="12563" width="9" style="6"/>
    <col min="12564" max="12564" width="23.6328125" style="6" customWidth="1"/>
    <col min="12565" max="12565" width="27.6328125" style="6" customWidth="1"/>
    <col min="12566" max="12566" width="5.6328125" style="6" bestFit="1" customWidth="1"/>
    <col min="12567" max="12567" width="7.453125" style="6" bestFit="1" customWidth="1"/>
    <col min="12568" max="12568" width="6.6328125" style="6" customWidth="1"/>
    <col min="12569" max="12572" width="7.6328125" style="6" customWidth="1"/>
    <col min="12573" max="12574" width="7.90625" style="6" customWidth="1"/>
    <col min="12575" max="12577" width="7.6328125" style="6" customWidth="1"/>
    <col min="12578" max="12819" width="9" style="6"/>
    <col min="12820" max="12820" width="23.6328125" style="6" customWidth="1"/>
    <col min="12821" max="12821" width="27.6328125" style="6" customWidth="1"/>
    <col min="12822" max="12822" width="5.6328125" style="6" bestFit="1" customWidth="1"/>
    <col min="12823" max="12823" width="7.453125" style="6" bestFit="1" customWidth="1"/>
    <col min="12824" max="12824" width="6.6328125" style="6" customWidth="1"/>
    <col min="12825" max="12828" width="7.6328125" style="6" customWidth="1"/>
    <col min="12829" max="12830" width="7.90625" style="6" customWidth="1"/>
    <col min="12831" max="12833" width="7.6328125" style="6" customWidth="1"/>
    <col min="12834" max="13075" width="9" style="6"/>
    <col min="13076" max="13076" width="23.6328125" style="6" customWidth="1"/>
    <col min="13077" max="13077" width="27.6328125" style="6" customWidth="1"/>
    <col min="13078" max="13078" width="5.6328125" style="6" bestFit="1" customWidth="1"/>
    <col min="13079" max="13079" width="7.453125" style="6" bestFit="1" customWidth="1"/>
    <col min="13080" max="13080" width="6.6328125" style="6" customWidth="1"/>
    <col min="13081" max="13084" width="7.6328125" style="6" customWidth="1"/>
    <col min="13085" max="13086" width="7.90625" style="6" customWidth="1"/>
    <col min="13087" max="13089" width="7.6328125" style="6" customWidth="1"/>
    <col min="13090" max="13331" width="9" style="6"/>
    <col min="13332" max="13332" width="23.6328125" style="6" customWidth="1"/>
    <col min="13333" max="13333" width="27.6328125" style="6" customWidth="1"/>
    <col min="13334" max="13334" width="5.6328125" style="6" bestFit="1" customWidth="1"/>
    <col min="13335" max="13335" width="7.453125" style="6" bestFit="1" customWidth="1"/>
    <col min="13336" max="13336" width="6.6328125" style="6" customWidth="1"/>
    <col min="13337" max="13340" width="7.6328125" style="6" customWidth="1"/>
    <col min="13341" max="13342" width="7.90625" style="6" customWidth="1"/>
    <col min="13343" max="13345" width="7.6328125" style="6" customWidth="1"/>
    <col min="13346" max="13587" width="9" style="6"/>
    <col min="13588" max="13588" width="23.6328125" style="6" customWidth="1"/>
    <col min="13589" max="13589" width="27.6328125" style="6" customWidth="1"/>
    <col min="13590" max="13590" width="5.6328125" style="6" bestFit="1" customWidth="1"/>
    <col min="13591" max="13591" width="7.453125" style="6" bestFit="1" customWidth="1"/>
    <col min="13592" max="13592" width="6.6328125" style="6" customWidth="1"/>
    <col min="13593" max="13596" width="7.6328125" style="6" customWidth="1"/>
    <col min="13597" max="13598" width="7.90625" style="6" customWidth="1"/>
    <col min="13599" max="13601" width="7.6328125" style="6" customWidth="1"/>
    <col min="13602" max="13843" width="9" style="6"/>
    <col min="13844" max="13844" width="23.6328125" style="6" customWidth="1"/>
    <col min="13845" max="13845" width="27.6328125" style="6" customWidth="1"/>
    <col min="13846" max="13846" width="5.6328125" style="6" bestFit="1" customWidth="1"/>
    <col min="13847" max="13847" width="7.453125" style="6" bestFit="1" customWidth="1"/>
    <col min="13848" max="13848" width="6.6328125" style="6" customWidth="1"/>
    <col min="13849" max="13852" width="7.6328125" style="6" customWidth="1"/>
    <col min="13853" max="13854" width="7.90625" style="6" customWidth="1"/>
    <col min="13855" max="13857" width="7.6328125" style="6" customWidth="1"/>
    <col min="13858" max="14099" width="9" style="6"/>
    <col min="14100" max="14100" width="23.6328125" style="6" customWidth="1"/>
    <col min="14101" max="14101" width="27.6328125" style="6" customWidth="1"/>
    <col min="14102" max="14102" width="5.6328125" style="6" bestFit="1" customWidth="1"/>
    <col min="14103" max="14103" width="7.453125" style="6" bestFit="1" customWidth="1"/>
    <col min="14104" max="14104" width="6.6328125" style="6" customWidth="1"/>
    <col min="14105" max="14108" width="7.6328125" style="6" customWidth="1"/>
    <col min="14109" max="14110" width="7.90625" style="6" customWidth="1"/>
    <col min="14111" max="14113" width="7.6328125" style="6" customWidth="1"/>
    <col min="14114" max="14355" width="9" style="6"/>
    <col min="14356" max="14356" width="23.6328125" style="6" customWidth="1"/>
    <col min="14357" max="14357" width="27.6328125" style="6" customWidth="1"/>
    <col min="14358" max="14358" width="5.6328125" style="6" bestFit="1" customWidth="1"/>
    <col min="14359" max="14359" width="7.453125" style="6" bestFit="1" customWidth="1"/>
    <col min="14360" max="14360" width="6.6328125" style="6" customWidth="1"/>
    <col min="14361" max="14364" width="7.6328125" style="6" customWidth="1"/>
    <col min="14365" max="14366" width="7.90625" style="6" customWidth="1"/>
    <col min="14367" max="14369" width="7.6328125" style="6" customWidth="1"/>
    <col min="14370" max="14611" width="9" style="6"/>
    <col min="14612" max="14612" width="23.6328125" style="6" customWidth="1"/>
    <col min="14613" max="14613" width="27.6328125" style="6" customWidth="1"/>
    <col min="14614" max="14614" width="5.6328125" style="6" bestFit="1" customWidth="1"/>
    <col min="14615" max="14615" width="7.453125" style="6" bestFit="1" customWidth="1"/>
    <col min="14616" max="14616" width="6.6328125" style="6" customWidth="1"/>
    <col min="14617" max="14620" width="7.6328125" style="6" customWidth="1"/>
    <col min="14621" max="14622" width="7.90625" style="6" customWidth="1"/>
    <col min="14623" max="14625" width="7.6328125" style="6" customWidth="1"/>
    <col min="14626" max="14867" width="9" style="6"/>
    <col min="14868" max="14868" width="23.6328125" style="6" customWidth="1"/>
    <col min="14869" max="14869" width="27.6328125" style="6" customWidth="1"/>
    <col min="14870" max="14870" width="5.6328125" style="6" bestFit="1" customWidth="1"/>
    <col min="14871" max="14871" width="7.453125" style="6" bestFit="1" customWidth="1"/>
    <col min="14872" max="14872" width="6.6328125" style="6" customWidth="1"/>
    <col min="14873" max="14876" width="7.6328125" style="6" customWidth="1"/>
    <col min="14877" max="14878" width="7.90625" style="6" customWidth="1"/>
    <col min="14879" max="14881" width="7.6328125" style="6" customWidth="1"/>
    <col min="14882" max="15123" width="9" style="6"/>
    <col min="15124" max="15124" width="23.6328125" style="6" customWidth="1"/>
    <col min="15125" max="15125" width="27.6328125" style="6" customWidth="1"/>
    <col min="15126" max="15126" width="5.6328125" style="6" bestFit="1" customWidth="1"/>
    <col min="15127" max="15127" width="7.453125" style="6" bestFit="1" customWidth="1"/>
    <col min="15128" max="15128" width="6.6328125" style="6" customWidth="1"/>
    <col min="15129" max="15132" width="7.6328125" style="6" customWidth="1"/>
    <col min="15133" max="15134" width="7.90625" style="6" customWidth="1"/>
    <col min="15135" max="15137" width="7.6328125" style="6" customWidth="1"/>
    <col min="15138" max="15379" width="9" style="6"/>
    <col min="15380" max="15380" width="23.6328125" style="6" customWidth="1"/>
    <col min="15381" max="15381" width="27.6328125" style="6" customWidth="1"/>
    <col min="15382" max="15382" width="5.6328125" style="6" bestFit="1" customWidth="1"/>
    <col min="15383" max="15383" width="7.453125" style="6" bestFit="1" customWidth="1"/>
    <col min="15384" max="15384" width="6.6328125" style="6" customWidth="1"/>
    <col min="15385" max="15388" width="7.6328125" style="6" customWidth="1"/>
    <col min="15389" max="15390" width="7.90625" style="6" customWidth="1"/>
    <col min="15391" max="15393" width="7.6328125" style="6" customWidth="1"/>
    <col min="15394" max="15635" width="9" style="6"/>
    <col min="15636" max="15636" width="23.6328125" style="6" customWidth="1"/>
    <col min="15637" max="15637" width="27.6328125" style="6" customWidth="1"/>
    <col min="15638" max="15638" width="5.6328125" style="6" bestFit="1" customWidth="1"/>
    <col min="15639" max="15639" width="7.453125" style="6" bestFit="1" customWidth="1"/>
    <col min="15640" max="15640" width="6.6328125" style="6" customWidth="1"/>
    <col min="15641" max="15644" width="7.6328125" style="6" customWidth="1"/>
    <col min="15645" max="15646" width="7.90625" style="6" customWidth="1"/>
    <col min="15647" max="15649" width="7.6328125" style="6" customWidth="1"/>
    <col min="15650" max="15891" width="9" style="6"/>
    <col min="15892" max="15892" width="23.6328125" style="6" customWidth="1"/>
    <col min="15893" max="15893" width="27.6328125" style="6" customWidth="1"/>
    <col min="15894" max="15894" width="5.6328125" style="6" bestFit="1" customWidth="1"/>
    <col min="15895" max="15895" width="7.453125" style="6" bestFit="1" customWidth="1"/>
    <col min="15896" max="15896" width="6.6328125" style="6" customWidth="1"/>
    <col min="15897" max="15900" width="7.6328125" style="6" customWidth="1"/>
    <col min="15901" max="15902" width="7.90625" style="6" customWidth="1"/>
    <col min="15903" max="15905" width="7.6328125" style="6" customWidth="1"/>
    <col min="15906" max="16147" width="9" style="6"/>
    <col min="16148" max="16148" width="23.6328125" style="6" customWidth="1"/>
    <col min="16149" max="16149" width="27.6328125" style="6" customWidth="1"/>
    <col min="16150" max="16150" width="5.6328125" style="6" bestFit="1" customWidth="1"/>
    <col min="16151" max="16151" width="7.453125" style="6" bestFit="1" customWidth="1"/>
    <col min="16152" max="16152" width="6.6328125" style="6" customWidth="1"/>
    <col min="16153" max="16156" width="7.6328125" style="6" customWidth="1"/>
    <col min="16157" max="16158" width="7.90625" style="6" customWidth="1"/>
    <col min="16159" max="16161" width="7.6328125" style="6" customWidth="1"/>
    <col min="16162" max="16384" width="9" style="6"/>
  </cols>
  <sheetData>
    <row r="1" spans="2:48" s="267" customFormat="1" ht="30" customHeight="1">
      <c r="B1" s="3035" t="s">
        <v>848</v>
      </c>
      <c r="C1" s="3035"/>
      <c r="D1" s="3035"/>
      <c r="E1" s="3035"/>
      <c r="F1" s="3035"/>
      <c r="G1" s="3035"/>
      <c r="H1" s="3035"/>
      <c r="I1" s="3035"/>
      <c r="J1" s="3035"/>
      <c r="K1" s="3035"/>
      <c r="L1" s="3035"/>
      <c r="M1" s="3035"/>
      <c r="N1" s="3035"/>
      <c r="O1" s="3035"/>
      <c r="P1" s="3035"/>
      <c r="Q1" s="3035"/>
      <c r="R1" s="3035"/>
      <c r="S1" s="3035"/>
      <c r="T1" s="3035"/>
      <c r="U1" s="3035"/>
      <c r="V1" s="3035"/>
      <c r="W1" s="3035"/>
      <c r="X1" s="3035"/>
      <c r="Y1" s="3035"/>
      <c r="Z1" s="3035"/>
      <c r="AA1" s="3035"/>
      <c r="AB1" s="3035"/>
      <c r="AC1" s="3035"/>
      <c r="AD1" s="3035"/>
      <c r="AE1" s="3035"/>
      <c r="AF1" s="3035"/>
      <c r="AG1" s="3035"/>
      <c r="AH1" s="3035"/>
      <c r="AM1" s="989"/>
      <c r="AN1" s="989"/>
    </row>
    <row r="2" spans="2:48" ht="20.149999999999999" customHeight="1">
      <c r="B2" s="2889" t="s">
        <v>293</v>
      </c>
      <c r="C2" s="2890"/>
      <c r="D2" s="985"/>
      <c r="E2" s="273"/>
      <c r="F2" s="273"/>
      <c r="G2" s="273"/>
      <c r="H2" s="273"/>
      <c r="I2" s="273"/>
      <c r="J2" s="273"/>
      <c r="K2" s="273"/>
      <c r="L2" s="273"/>
      <c r="M2" s="273"/>
      <c r="N2" s="273"/>
      <c r="O2" s="273"/>
      <c r="P2" s="273"/>
      <c r="Q2" s="990"/>
      <c r="R2" s="990"/>
      <c r="S2" s="990"/>
      <c r="T2" s="990"/>
      <c r="U2" s="990"/>
      <c r="V2" s="990"/>
      <c r="W2" s="1004"/>
      <c r="X2" s="2892" t="s">
        <v>1008</v>
      </c>
      <c r="Y2" s="2892"/>
      <c r="Z2" s="2892"/>
      <c r="AA2" s="2892"/>
      <c r="AB2" s="2900"/>
      <c r="AC2" s="2900"/>
      <c r="AD2" s="2900"/>
      <c r="AE2" s="2900"/>
      <c r="AF2" s="2901"/>
      <c r="AG2" s="2901"/>
      <c r="AH2" s="3027"/>
    </row>
    <row r="3" spans="2:48" ht="20.149999999999999" customHeight="1">
      <c r="B3" s="2891" t="b">
        <f>IF(各項目入力表!B10=各項目入力表!A19,"平　塚　市　長",+IF(各項目入力表!B10=各項目入力表!A20,"平塚市病院事業管理者"))</f>
        <v>0</v>
      </c>
      <c r="C3" s="1190"/>
      <c r="D3" s="1190"/>
      <c r="E3" s="1342"/>
      <c r="F3" s="986"/>
      <c r="G3" s="275"/>
      <c r="H3" s="275"/>
      <c r="I3" s="275"/>
      <c r="J3" s="275"/>
      <c r="K3" s="273"/>
      <c r="L3" s="273"/>
      <c r="M3" s="273"/>
      <c r="N3" s="273"/>
      <c r="O3" s="273"/>
      <c r="P3" s="273"/>
      <c r="Q3" s="273"/>
      <c r="R3" s="273"/>
      <c r="S3" s="273"/>
      <c r="T3" s="273"/>
      <c r="U3" s="273"/>
      <c r="V3" s="273"/>
      <c r="W3" s="273"/>
      <c r="X3" s="273"/>
      <c r="Y3" s="273"/>
      <c r="Z3" s="273"/>
      <c r="AA3" s="273"/>
      <c r="AB3" s="273"/>
      <c r="AC3" s="273"/>
      <c r="AD3" s="273"/>
      <c r="AE3" s="273"/>
      <c r="AF3" s="273"/>
      <c r="AG3" s="273"/>
      <c r="AH3" s="276"/>
      <c r="AJ3" s="270"/>
    </row>
    <row r="4" spans="2:48" ht="20.149999999999999" customHeight="1">
      <c r="B4" s="556"/>
      <c r="C4" s="557"/>
      <c r="D4" s="557"/>
      <c r="E4" s="275"/>
      <c r="F4" s="275"/>
      <c r="G4" s="275"/>
      <c r="H4" s="275"/>
      <c r="I4" s="275"/>
      <c r="J4" s="275"/>
      <c r="K4" s="273"/>
      <c r="L4" s="273"/>
      <c r="M4" s="273"/>
      <c r="N4" s="273"/>
      <c r="O4" s="273"/>
      <c r="P4" s="273"/>
      <c r="Q4" s="3028" t="s">
        <v>850</v>
      </c>
      <c r="R4" s="3028"/>
      <c r="S4" s="3028"/>
      <c r="T4" s="3028"/>
      <c r="U4" s="3028"/>
      <c r="V4" s="1342"/>
      <c r="W4" s="1342"/>
      <c r="X4" s="273"/>
      <c r="Y4" s="273"/>
      <c r="Z4" s="273"/>
      <c r="AA4" s="273"/>
      <c r="AB4" s="273"/>
      <c r="AC4" s="273"/>
      <c r="AD4" s="273"/>
      <c r="AE4" s="273"/>
      <c r="AF4" s="273"/>
      <c r="AG4" s="273"/>
      <c r="AH4" s="276"/>
      <c r="AJ4" s="270"/>
    </row>
    <row r="5" spans="2:48" ht="30" customHeight="1">
      <c r="B5" s="2995" t="s">
        <v>470</v>
      </c>
      <c r="C5" s="2996"/>
      <c r="D5" s="2997">
        <f>各項目入力表!B3</f>
        <v>0</v>
      </c>
      <c r="E5" s="2998"/>
      <c r="F5" s="2998"/>
      <c r="G5" s="2998"/>
      <c r="H5" s="2998"/>
      <c r="I5" s="2998"/>
      <c r="J5" s="2998"/>
      <c r="K5" s="2998"/>
      <c r="L5" s="2998"/>
      <c r="M5" s="2998"/>
      <c r="N5" s="2998"/>
      <c r="O5" s="2998"/>
      <c r="P5" s="1012"/>
      <c r="Q5" s="1704" t="s">
        <v>1009</v>
      </c>
      <c r="R5" s="1704"/>
      <c r="S5" s="1704"/>
      <c r="T5" s="1704"/>
      <c r="U5" s="1704"/>
      <c r="V5" s="1704"/>
      <c r="W5" s="1704"/>
      <c r="X5" s="3029"/>
      <c r="Y5" s="3029"/>
      <c r="Z5" s="3029"/>
      <c r="AA5" s="2666"/>
      <c r="AB5" s="2666"/>
      <c r="AC5" s="2666"/>
      <c r="AD5" s="2666"/>
      <c r="AE5" s="2666"/>
      <c r="AF5" s="2666"/>
      <c r="AG5" s="2666"/>
      <c r="AH5" s="2666"/>
      <c r="AJ5" s="270"/>
    </row>
    <row r="6" spans="2:48" ht="24.9" customHeight="1">
      <c r="B6" s="3001" t="s">
        <v>844</v>
      </c>
      <c r="C6" s="3002"/>
      <c r="D6" s="2999">
        <f>各項目入力表!F4</f>
        <v>0</v>
      </c>
      <c r="E6" s="3000"/>
      <c r="F6" s="3000"/>
      <c r="G6" s="3000"/>
      <c r="H6" s="3000"/>
      <c r="I6" s="3000"/>
      <c r="J6" s="3000"/>
      <c r="K6" s="3000"/>
      <c r="L6" s="3000"/>
      <c r="M6" s="3000"/>
      <c r="N6" s="3000"/>
      <c r="O6" s="3000"/>
      <c r="P6" s="1087"/>
      <c r="Q6" s="1704" t="s">
        <v>845</v>
      </c>
      <c r="R6" s="1704"/>
      <c r="S6" s="1704"/>
      <c r="T6" s="1704"/>
      <c r="U6" s="1704"/>
      <c r="V6" s="1704"/>
      <c r="W6" s="1704"/>
      <c r="X6" s="3030"/>
      <c r="Y6" s="3030"/>
      <c r="Z6" s="3030"/>
      <c r="AA6" s="3031"/>
      <c r="AB6" s="3031"/>
      <c r="AC6" s="3031"/>
      <c r="AD6" s="3031"/>
      <c r="AE6" s="3031"/>
      <c r="AF6" s="3031"/>
      <c r="AG6" s="3031"/>
      <c r="AH6" s="2906" t="s">
        <v>102</v>
      </c>
      <c r="AJ6" s="2921"/>
      <c r="AK6" s="2922"/>
      <c r="AL6" s="2922"/>
      <c r="AM6" s="992"/>
      <c r="AN6" s="993"/>
      <c r="AP6" s="6" t="s">
        <v>829</v>
      </c>
      <c r="AQ6" s="6" t="s">
        <v>1010</v>
      </c>
    </row>
    <row r="7" spans="2:48" ht="15" customHeight="1">
      <c r="B7" s="273"/>
      <c r="C7" s="273"/>
      <c r="D7" s="604"/>
      <c r="E7" s="984"/>
      <c r="F7" s="984"/>
      <c r="G7" s="984"/>
      <c r="H7" s="984"/>
      <c r="I7" s="984"/>
      <c r="J7" s="984"/>
      <c r="K7" s="984"/>
      <c r="L7" s="984"/>
      <c r="M7" s="984"/>
      <c r="N7" s="984"/>
      <c r="O7" s="984"/>
      <c r="P7" s="278"/>
      <c r="Q7" s="1342"/>
      <c r="R7" s="1342"/>
      <c r="S7" s="1342"/>
      <c r="T7" s="1342"/>
      <c r="U7" s="1342"/>
      <c r="V7" s="1342"/>
      <c r="W7" s="1342"/>
      <c r="X7" s="1726"/>
      <c r="Y7" s="1726"/>
      <c r="Z7" s="1726"/>
      <c r="AA7" s="1726"/>
      <c r="AB7" s="1726"/>
      <c r="AC7" s="1726"/>
      <c r="AD7" s="1726"/>
      <c r="AE7" s="1726"/>
      <c r="AF7" s="1726"/>
      <c r="AG7" s="1726"/>
      <c r="AH7" s="2906"/>
    </row>
    <row r="8" spans="2:48" ht="15" customHeight="1">
      <c r="B8" s="273"/>
      <c r="C8" s="273"/>
      <c r="D8" s="604"/>
      <c r="E8" s="1082"/>
      <c r="F8" s="1082"/>
      <c r="G8" s="1082"/>
      <c r="H8" s="1082"/>
      <c r="I8" s="1082"/>
      <c r="J8" s="1082"/>
      <c r="K8" s="1082"/>
      <c r="L8" s="1082"/>
      <c r="M8" s="1082"/>
      <c r="N8" s="1082"/>
      <c r="O8" s="1082"/>
      <c r="P8" s="278"/>
      <c r="Q8" s="3003" t="s">
        <v>1007</v>
      </c>
      <c r="R8" s="3003"/>
      <c r="S8" s="3003"/>
      <c r="T8" s="3003"/>
      <c r="U8" s="3003"/>
      <c r="V8" s="3003"/>
      <c r="W8" s="3003"/>
      <c r="X8" s="3003"/>
      <c r="Y8" s="3003"/>
      <c r="Z8" s="3003"/>
      <c r="AA8" s="3003"/>
      <c r="AB8" s="3003"/>
      <c r="AC8" s="3003"/>
      <c r="AD8" s="3003"/>
      <c r="AE8" s="3003"/>
      <c r="AF8" s="3003"/>
      <c r="AG8" s="3003"/>
      <c r="AH8" s="3003"/>
      <c r="AU8" s="989"/>
      <c r="AV8" s="989"/>
    </row>
    <row r="9" spans="2:48" ht="24.65" customHeight="1" thickBot="1">
      <c r="B9" s="984" t="s">
        <v>847</v>
      </c>
      <c r="C9" s="984"/>
      <c r="D9" s="984"/>
      <c r="E9" s="984"/>
      <c r="F9" s="984"/>
      <c r="G9" s="984"/>
      <c r="H9" s="984"/>
      <c r="I9" s="984"/>
      <c r="J9" s="984"/>
      <c r="K9" s="984"/>
      <c r="L9" s="984"/>
      <c r="M9" s="984"/>
      <c r="N9" s="984"/>
      <c r="O9" s="984"/>
      <c r="P9" s="1082"/>
      <c r="Q9" s="3004"/>
      <c r="R9" s="3004"/>
      <c r="S9" s="3004"/>
      <c r="T9" s="3004"/>
      <c r="U9" s="3004"/>
      <c r="V9" s="3004"/>
      <c r="W9" s="3004"/>
      <c r="X9" s="3004"/>
      <c r="Y9" s="3004"/>
      <c r="Z9" s="3004"/>
      <c r="AA9" s="3004"/>
      <c r="AB9" s="3004"/>
      <c r="AC9" s="3004"/>
      <c r="AD9" s="3004"/>
      <c r="AE9" s="3004"/>
      <c r="AF9" s="3004"/>
      <c r="AG9" s="3004"/>
      <c r="AH9" s="3004"/>
    </row>
    <row r="10" spans="2:48" s="997" customFormat="1" ht="24.9" customHeight="1" thickBot="1">
      <c r="B10" s="2978" t="s">
        <v>835</v>
      </c>
      <c r="C10" s="2895"/>
      <c r="D10" s="2895"/>
      <c r="E10" s="2895"/>
      <c r="F10" s="2895"/>
      <c r="G10" s="2896"/>
      <c r="H10" s="2897" t="s">
        <v>834</v>
      </c>
      <c r="I10" s="2895"/>
      <c r="J10" s="2895"/>
      <c r="K10" s="2895"/>
      <c r="L10" s="2895"/>
      <c r="M10" s="2896"/>
      <c r="N10" s="1003" t="s">
        <v>836</v>
      </c>
      <c r="O10" s="1002" t="s">
        <v>837</v>
      </c>
      <c r="P10" s="2894" t="s">
        <v>846</v>
      </c>
      <c r="Q10" s="2895"/>
      <c r="R10" s="2895"/>
      <c r="S10" s="2895"/>
      <c r="T10" s="2895"/>
      <c r="U10" s="2895"/>
      <c r="V10" s="2895"/>
      <c r="W10" s="2896"/>
      <c r="X10" s="3017" t="s">
        <v>171</v>
      </c>
      <c r="Y10" s="3018"/>
      <c r="Z10" s="3018"/>
      <c r="AA10" s="3018"/>
      <c r="AB10" s="3018"/>
      <c r="AC10" s="3018"/>
      <c r="AD10" s="3018"/>
      <c r="AE10" s="3018"/>
      <c r="AF10" s="3018"/>
      <c r="AG10" s="3018"/>
      <c r="AH10" s="3019"/>
      <c r="AJ10" s="1088"/>
      <c r="AK10" s="1088"/>
    </row>
    <row r="11" spans="2:48" ht="24.9" customHeight="1">
      <c r="B11" s="2979"/>
      <c r="C11" s="2980"/>
      <c r="D11" s="2980"/>
      <c r="E11" s="2980"/>
      <c r="F11" s="2980"/>
      <c r="G11" s="2981"/>
      <c r="H11" s="2907"/>
      <c r="I11" s="2976"/>
      <c r="J11" s="2976"/>
      <c r="K11" s="2976"/>
      <c r="L11" s="2976"/>
      <c r="M11" s="2977"/>
      <c r="N11" s="999"/>
      <c r="O11" s="1005"/>
      <c r="P11" s="3020"/>
      <c r="Q11" s="3021"/>
      <c r="R11" s="3021"/>
      <c r="S11" s="3021"/>
      <c r="T11" s="3021"/>
      <c r="U11" s="3021"/>
      <c r="V11" s="3021"/>
      <c r="W11" s="3022"/>
      <c r="X11" s="3023"/>
      <c r="Y11" s="3024"/>
      <c r="Z11" s="3024"/>
      <c r="AA11" s="3025"/>
      <c r="AB11" s="3025"/>
      <c r="AC11" s="3025"/>
      <c r="AD11" s="3025"/>
      <c r="AE11" s="3025"/>
      <c r="AF11" s="3025"/>
      <c r="AG11" s="3025"/>
      <c r="AH11" s="3026"/>
    </row>
    <row r="12" spans="2:48" ht="24.9" customHeight="1">
      <c r="B12" s="2970"/>
      <c r="C12" s="2971"/>
      <c r="D12" s="2971"/>
      <c r="E12" s="2971"/>
      <c r="F12" s="2971"/>
      <c r="G12" s="2972"/>
      <c r="H12" s="2934"/>
      <c r="I12" s="2971"/>
      <c r="J12" s="2971"/>
      <c r="K12" s="2971"/>
      <c r="L12" s="2971"/>
      <c r="M12" s="2972"/>
      <c r="N12" s="1000"/>
      <c r="O12" s="1006"/>
      <c r="P12" s="2965"/>
      <c r="Q12" s="2966"/>
      <c r="R12" s="2966"/>
      <c r="S12" s="2966"/>
      <c r="T12" s="2966"/>
      <c r="U12" s="2966"/>
      <c r="V12" s="2966"/>
      <c r="W12" s="2967"/>
      <c r="X12" s="2968"/>
      <c r="Y12" s="2938"/>
      <c r="Z12" s="2938"/>
      <c r="AA12" s="2993"/>
      <c r="AB12" s="2993"/>
      <c r="AC12" s="2993"/>
      <c r="AD12" s="2993"/>
      <c r="AE12" s="2993"/>
      <c r="AF12" s="2993"/>
      <c r="AG12" s="2993"/>
      <c r="AH12" s="2994"/>
    </row>
    <row r="13" spans="2:48" ht="24.9" customHeight="1">
      <c r="B13" s="2970"/>
      <c r="C13" s="2971"/>
      <c r="D13" s="2971"/>
      <c r="E13" s="2971"/>
      <c r="F13" s="2971"/>
      <c r="G13" s="2972"/>
      <c r="H13" s="2934"/>
      <c r="I13" s="2971"/>
      <c r="J13" s="2971"/>
      <c r="K13" s="2971"/>
      <c r="L13" s="2971"/>
      <c r="M13" s="2972"/>
      <c r="N13" s="1000"/>
      <c r="O13" s="1006"/>
      <c r="P13" s="2965"/>
      <c r="Q13" s="2966"/>
      <c r="R13" s="2966"/>
      <c r="S13" s="2966"/>
      <c r="T13" s="2966"/>
      <c r="U13" s="2966"/>
      <c r="V13" s="2966"/>
      <c r="W13" s="2967"/>
      <c r="X13" s="2968"/>
      <c r="Y13" s="2938"/>
      <c r="Z13" s="2938"/>
      <c r="AA13" s="2993"/>
      <c r="AB13" s="2993"/>
      <c r="AC13" s="2993"/>
      <c r="AD13" s="2993"/>
      <c r="AE13" s="2993"/>
      <c r="AF13" s="2993"/>
      <c r="AG13" s="2993"/>
      <c r="AH13" s="2994"/>
    </row>
    <row r="14" spans="2:48" ht="24.9" customHeight="1">
      <c r="B14" s="2970"/>
      <c r="C14" s="2971"/>
      <c r="D14" s="2971"/>
      <c r="E14" s="2971"/>
      <c r="F14" s="2971"/>
      <c r="G14" s="2972"/>
      <c r="H14" s="2934"/>
      <c r="I14" s="2971"/>
      <c r="J14" s="2971"/>
      <c r="K14" s="2971"/>
      <c r="L14" s="2971"/>
      <c r="M14" s="2972"/>
      <c r="N14" s="1000"/>
      <c r="O14" s="1006"/>
      <c r="P14" s="2965"/>
      <c r="Q14" s="2966"/>
      <c r="R14" s="2966"/>
      <c r="S14" s="2966"/>
      <c r="T14" s="2966"/>
      <c r="U14" s="2966"/>
      <c r="V14" s="2966"/>
      <c r="W14" s="2967"/>
      <c r="X14" s="2968"/>
      <c r="Y14" s="2938"/>
      <c r="Z14" s="2938"/>
      <c r="AA14" s="2993"/>
      <c r="AB14" s="2993"/>
      <c r="AC14" s="2993"/>
      <c r="AD14" s="2993"/>
      <c r="AE14" s="2993"/>
      <c r="AF14" s="2993"/>
      <c r="AG14" s="2993"/>
      <c r="AH14" s="2994"/>
    </row>
    <row r="15" spans="2:48" ht="24.9" customHeight="1">
      <c r="B15" s="2970"/>
      <c r="C15" s="2971"/>
      <c r="D15" s="2971"/>
      <c r="E15" s="2971"/>
      <c r="F15" s="2971"/>
      <c r="G15" s="2972"/>
      <c r="H15" s="2934"/>
      <c r="I15" s="2971"/>
      <c r="J15" s="2971"/>
      <c r="K15" s="2971"/>
      <c r="L15" s="2971"/>
      <c r="M15" s="2972"/>
      <c r="N15" s="1000"/>
      <c r="O15" s="1006"/>
      <c r="P15" s="2965"/>
      <c r="Q15" s="2966"/>
      <c r="R15" s="2966"/>
      <c r="S15" s="2966"/>
      <c r="T15" s="2966"/>
      <c r="U15" s="2966"/>
      <c r="V15" s="2966"/>
      <c r="W15" s="2967"/>
      <c r="X15" s="2968"/>
      <c r="Y15" s="2938"/>
      <c r="Z15" s="2938"/>
      <c r="AA15" s="2993"/>
      <c r="AB15" s="2993"/>
      <c r="AC15" s="2993"/>
      <c r="AD15" s="2993"/>
      <c r="AE15" s="2993"/>
      <c r="AF15" s="2993"/>
      <c r="AG15" s="2993"/>
      <c r="AH15" s="2994"/>
    </row>
    <row r="16" spans="2:48" ht="24.9" customHeight="1">
      <c r="B16" s="2970"/>
      <c r="C16" s="2971"/>
      <c r="D16" s="2971"/>
      <c r="E16" s="2971"/>
      <c r="F16" s="2971"/>
      <c r="G16" s="2972"/>
      <c r="H16" s="2934"/>
      <c r="I16" s="2971"/>
      <c r="J16" s="2971"/>
      <c r="K16" s="2971"/>
      <c r="L16" s="2971"/>
      <c r="M16" s="2972"/>
      <c r="N16" s="1000"/>
      <c r="O16" s="1006"/>
      <c r="P16" s="2965"/>
      <c r="Q16" s="2966"/>
      <c r="R16" s="2966"/>
      <c r="S16" s="2966"/>
      <c r="T16" s="2966"/>
      <c r="U16" s="2966"/>
      <c r="V16" s="2966"/>
      <c r="W16" s="2967"/>
      <c r="X16" s="2968"/>
      <c r="Y16" s="2938"/>
      <c r="Z16" s="2938"/>
      <c r="AA16" s="2993"/>
      <c r="AB16" s="2993"/>
      <c r="AC16" s="2993"/>
      <c r="AD16" s="2993"/>
      <c r="AE16" s="2993"/>
      <c r="AF16" s="2993"/>
      <c r="AG16" s="2993"/>
      <c r="AH16" s="2994"/>
    </row>
    <row r="17" spans="1:16161" ht="24.9" customHeight="1">
      <c r="B17" s="2970"/>
      <c r="C17" s="2971"/>
      <c r="D17" s="2971"/>
      <c r="E17" s="2971"/>
      <c r="F17" s="2971"/>
      <c r="G17" s="2972"/>
      <c r="H17" s="2934"/>
      <c r="I17" s="2971"/>
      <c r="J17" s="2971"/>
      <c r="K17" s="2971"/>
      <c r="L17" s="2971"/>
      <c r="M17" s="2972"/>
      <c r="N17" s="1000"/>
      <c r="O17" s="1006"/>
      <c r="P17" s="2965"/>
      <c r="Q17" s="2966"/>
      <c r="R17" s="2966"/>
      <c r="S17" s="2966"/>
      <c r="T17" s="2966"/>
      <c r="U17" s="2966"/>
      <c r="V17" s="2966"/>
      <c r="W17" s="2967"/>
      <c r="X17" s="2968"/>
      <c r="Y17" s="2938"/>
      <c r="Z17" s="2938"/>
      <c r="AA17" s="2993"/>
      <c r="AB17" s="2993"/>
      <c r="AC17" s="2993"/>
      <c r="AD17" s="2993"/>
      <c r="AE17" s="2993"/>
      <c r="AF17" s="2993"/>
      <c r="AG17" s="2993"/>
      <c r="AH17" s="2994"/>
    </row>
    <row r="18" spans="1:16161" ht="24.9" customHeight="1">
      <c r="B18" s="2970"/>
      <c r="C18" s="2971"/>
      <c r="D18" s="2971"/>
      <c r="E18" s="2971"/>
      <c r="F18" s="2971"/>
      <c r="G18" s="2972"/>
      <c r="H18" s="2934"/>
      <c r="I18" s="2971"/>
      <c r="J18" s="2971"/>
      <c r="K18" s="2971"/>
      <c r="L18" s="2971"/>
      <c r="M18" s="2972"/>
      <c r="N18" s="1000"/>
      <c r="O18" s="1006"/>
      <c r="P18" s="2965"/>
      <c r="Q18" s="2966"/>
      <c r="R18" s="2966"/>
      <c r="S18" s="2966"/>
      <c r="T18" s="2966"/>
      <c r="U18" s="2966"/>
      <c r="V18" s="2966"/>
      <c r="W18" s="2967"/>
      <c r="X18" s="2968"/>
      <c r="Y18" s="2938"/>
      <c r="Z18" s="2938"/>
      <c r="AA18" s="2993"/>
      <c r="AB18" s="2993"/>
      <c r="AC18" s="2993"/>
      <c r="AD18" s="2993"/>
      <c r="AE18" s="2993"/>
      <c r="AF18" s="2993"/>
      <c r="AG18" s="2993"/>
      <c r="AH18" s="2994"/>
    </row>
    <row r="19" spans="1:16161" ht="24.9" customHeight="1">
      <c r="B19" s="2970"/>
      <c r="C19" s="2971"/>
      <c r="D19" s="2971"/>
      <c r="E19" s="2971"/>
      <c r="F19" s="2971"/>
      <c r="G19" s="2972"/>
      <c r="H19" s="2934"/>
      <c r="I19" s="2971"/>
      <c r="J19" s="2971"/>
      <c r="K19" s="2971"/>
      <c r="L19" s="2971"/>
      <c r="M19" s="2972"/>
      <c r="N19" s="1000"/>
      <c r="O19" s="1006"/>
      <c r="P19" s="2965"/>
      <c r="Q19" s="2966"/>
      <c r="R19" s="2966"/>
      <c r="S19" s="2966"/>
      <c r="T19" s="2966"/>
      <c r="U19" s="2966"/>
      <c r="V19" s="2966"/>
      <c r="W19" s="2967"/>
      <c r="X19" s="2968"/>
      <c r="Y19" s="2938"/>
      <c r="Z19" s="2938"/>
      <c r="AA19" s="2993"/>
      <c r="AB19" s="2993"/>
      <c r="AC19" s="2993"/>
      <c r="AD19" s="2993"/>
      <c r="AE19" s="2993"/>
      <c r="AF19" s="2993"/>
      <c r="AG19" s="2993"/>
      <c r="AH19" s="2994"/>
    </row>
    <row r="20" spans="1:16161" ht="24.9" hidden="1" customHeight="1">
      <c r="B20" s="2970"/>
      <c r="C20" s="2971"/>
      <c r="D20" s="2971"/>
      <c r="E20" s="2971"/>
      <c r="F20" s="2971"/>
      <c r="G20" s="2972"/>
      <c r="H20" s="2934"/>
      <c r="I20" s="2971"/>
      <c r="J20" s="2971"/>
      <c r="K20" s="2971"/>
      <c r="L20" s="2971"/>
      <c r="M20" s="2972"/>
      <c r="N20" s="1000"/>
      <c r="O20" s="1006"/>
      <c r="P20" s="2965"/>
      <c r="Q20" s="2966"/>
      <c r="R20" s="2966"/>
      <c r="S20" s="2966"/>
      <c r="T20" s="2966"/>
      <c r="U20" s="2966"/>
      <c r="V20" s="2966"/>
      <c r="W20" s="2967"/>
      <c r="X20" s="2968"/>
      <c r="Y20" s="2938"/>
      <c r="Z20" s="2938"/>
      <c r="AA20" s="2993"/>
      <c r="AB20" s="2993"/>
      <c r="AC20" s="2993"/>
      <c r="AD20" s="2993"/>
      <c r="AE20" s="2993"/>
      <c r="AF20" s="2993"/>
      <c r="AG20" s="2993"/>
      <c r="AH20" s="2994"/>
    </row>
    <row r="21" spans="1:16161" ht="24.9" customHeight="1" thickBot="1">
      <c r="B21" s="2982"/>
      <c r="C21" s="2983"/>
      <c r="D21" s="2983"/>
      <c r="E21" s="2983"/>
      <c r="F21" s="2983"/>
      <c r="G21" s="2984"/>
      <c r="H21" s="2985"/>
      <c r="I21" s="2983"/>
      <c r="J21" s="2983"/>
      <c r="K21" s="2983"/>
      <c r="L21" s="2983"/>
      <c r="M21" s="2984"/>
      <c r="N21" s="1114"/>
      <c r="O21" s="1115"/>
      <c r="P21" s="2986"/>
      <c r="Q21" s="2987"/>
      <c r="R21" s="2987"/>
      <c r="S21" s="2987"/>
      <c r="T21" s="2987"/>
      <c r="U21" s="2988"/>
      <c r="V21" s="2988"/>
      <c r="W21" s="2989"/>
      <c r="X21" s="2990"/>
      <c r="Y21" s="2950"/>
      <c r="Z21" s="2950"/>
      <c r="AA21" s="2991"/>
      <c r="AB21" s="2991"/>
      <c r="AC21" s="2991"/>
      <c r="AD21" s="2991"/>
      <c r="AE21" s="2991"/>
      <c r="AF21" s="2991"/>
      <c r="AG21" s="2991"/>
      <c r="AH21" s="2992"/>
    </row>
    <row r="22" spans="1:16161">
      <c r="B22" s="3036"/>
      <c r="C22" s="3036"/>
      <c r="D22" s="3036"/>
      <c r="E22" s="3036"/>
      <c r="F22" s="3036"/>
      <c r="G22" s="3036"/>
      <c r="H22" s="3036"/>
      <c r="I22" s="3036"/>
      <c r="J22" s="3036"/>
      <c r="K22" s="3036"/>
      <c r="L22" s="3036"/>
      <c r="M22" s="3036"/>
      <c r="N22" s="3036"/>
      <c r="O22" s="3036"/>
      <c r="P22" s="3036"/>
      <c r="Q22" s="3036"/>
      <c r="R22" s="3036"/>
      <c r="S22" s="3036"/>
      <c r="T22" s="3037"/>
      <c r="U22" s="3005" t="s">
        <v>1003</v>
      </c>
      <c r="V22" s="3006"/>
      <c r="W22" s="3006"/>
      <c r="X22" s="3006" t="s">
        <v>1004</v>
      </c>
      <c r="Y22" s="3006"/>
      <c r="Z22" s="3006"/>
      <c r="AA22" s="3007" t="s">
        <v>1005</v>
      </c>
      <c r="AB22" s="3007"/>
      <c r="AC22" s="3007"/>
      <c r="AD22" s="3007" t="s">
        <v>11</v>
      </c>
      <c r="AE22" s="3007"/>
      <c r="AF22" s="3007"/>
      <c r="AG22" s="3007" t="s">
        <v>1006</v>
      </c>
      <c r="AH22" s="3008"/>
      <c r="AU22" s="989"/>
      <c r="AV22" s="989"/>
    </row>
    <row r="23" spans="1:16161" ht="33.65" customHeight="1">
      <c r="B23" s="3038"/>
      <c r="C23" s="3038"/>
      <c r="D23" s="3038"/>
      <c r="E23" s="3038"/>
      <c r="F23" s="3038"/>
      <c r="G23" s="3038"/>
      <c r="H23" s="3038"/>
      <c r="I23" s="3038"/>
      <c r="J23" s="3038"/>
      <c r="K23" s="3038"/>
      <c r="L23" s="3038"/>
      <c r="M23" s="3038"/>
      <c r="N23" s="3038"/>
      <c r="O23" s="3038"/>
      <c r="P23" s="3038"/>
      <c r="Q23" s="3038"/>
      <c r="R23" s="3038"/>
      <c r="S23" s="3038"/>
      <c r="T23" s="3039"/>
      <c r="U23" s="3009"/>
      <c r="V23" s="3010"/>
      <c r="W23" s="3010"/>
      <c r="X23" s="3010"/>
      <c r="Y23" s="3010"/>
      <c r="Z23" s="3010"/>
      <c r="AA23" s="3010"/>
      <c r="AB23" s="3010"/>
      <c r="AC23" s="3010"/>
      <c r="AD23" s="3010"/>
      <c r="AE23" s="3010"/>
      <c r="AF23" s="3010"/>
      <c r="AG23" s="3013"/>
      <c r="AH23" s="3014"/>
      <c r="AU23" s="989"/>
      <c r="AV23" s="989"/>
    </row>
    <row r="24" spans="1:16161" ht="20.399999999999999" customHeight="1" thickBot="1">
      <c r="B24" s="3038"/>
      <c r="C24" s="3038"/>
      <c r="D24" s="3038"/>
      <c r="E24" s="3038"/>
      <c r="F24" s="3038"/>
      <c r="G24" s="3038"/>
      <c r="H24" s="3038"/>
      <c r="I24" s="3038"/>
      <c r="J24" s="3038"/>
      <c r="K24" s="3038"/>
      <c r="L24" s="3038"/>
      <c r="M24" s="3038"/>
      <c r="N24" s="3038"/>
      <c r="O24" s="3038"/>
      <c r="P24" s="3038"/>
      <c r="Q24" s="3038"/>
      <c r="R24" s="3038"/>
      <c r="S24" s="3038"/>
      <c r="T24" s="3039"/>
      <c r="U24" s="3011"/>
      <c r="V24" s="3012"/>
      <c r="W24" s="3012"/>
      <c r="X24" s="3012"/>
      <c r="Y24" s="3012"/>
      <c r="Z24" s="3012"/>
      <c r="AA24" s="3012"/>
      <c r="AB24" s="3012"/>
      <c r="AC24" s="3012"/>
      <c r="AD24" s="3012"/>
      <c r="AE24" s="3012"/>
      <c r="AF24" s="3012"/>
      <c r="AG24" s="3015"/>
      <c r="AH24" s="3016"/>
      <c r="AU24" s="989"/>
      <c r="AV24" s="989"/>
    </row>
    <row r="25" spans="1:16161" s="989" customFormat="1" ht="18.75" customHeight="1">
      <c r="A25" s="6"/>
      <c r="B25" s="920"/>
      <c r="C25" s="920"/>
      <c r="D25" s="920"/>
      <c r="E25" s="919"/>
      <c r="F25" s="919"/>
      <c r="G25" s="919"/>
      <c r="H25" s="919"/>
      <c r="I25" s="919"/>
      <c r="J25" s="919"/>
      <c r="K25" s="919"/>
      <c r="L25" s="919"/>
      <c r="M25" s="919"/>
      <c r="N25" s="919"/>
      <c r="O25" s="921"/>
      <c r="P25" s="921"/>
      <c r="Q25" s="918"/>
      <c r="R25" s="918"/>
      <c r="S25" s="918"/>
      <c r="T25" s="918"/>
      <c r="U25" s="918"/>
      <c r="V25" s="918"/>
      <c r="W25" s="918"/>
      <c r="X25" s="918"/>
      <c r="Y25" s="918"/>
      <c r="Z25" s="918"/>
      <c r="AA25" s="918"/>
      <c r="AB25" s="922"/>
      <c r="AC25" s="922"/>
      <c r="AD25" s="922"/>
      <c r="AE25" s="922"/>
      <c r="AF25" s="919"/>
      <c r="AG25" s="919"/>
      <c r="AH25" s="919"/>
      <c r="AI25" s="6"/>
      <c r="AJ25" s="6"/>
      <c r="AK25" s="6"/>
      <c r="AL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c r="DJA25" s="6"/>
      <c r="DJB25" s="6"/>
      <c r="DJC25" s="6"/>
      <c r="DJD25" s="6"/>
      <c r="DJE25" s="6"/>
      <c r="DJF25" s="6"/>
      <c r="DJG25" s="6"/>
      <c r="DJH25" s="6"/>
      <c r="DJI25" s="6"/>
      <c r="DJJ25" s="6"/>
      <c r="DJK25" s="6"/>
      <c r="DJL25" s="6"/>
      <c r="DJM25" s="6"/>
      <c r="DJN25" s="6"/>
      <c r="DJO25" s="6"/>
      <c r="DJP25" s="6"/>
      <c r="DJQ25" s="6"/>
      <c r="DJR25" s="6"/>
      <c r="DJS25" s="6"/>
      <c r="DJT25" s="6"/>
      <c r="DJU25" s="6"/>
      <c r="DJV25" s="6"/>
      <c r="DJW25" s="6"/>
      <c r="DJX25" s="6"/>
      <c r="DJY25" s="6"/>
      <c r="DJZ25" s="6"/>
      <c r="DKA25" s="6"/>
      <c r="DKB25" s="6"/>
      <c r="DKC25" s="6"/>
      <c r="DKD25" s="6"/>
      <c r="DKE25" s="6"/>
      <c r="DKF25" s="6"/>
      <c r="DKG25" s="6"/>
      <c r="DKH25" s="6"/>
      <c r="DKI25" s="6"/>
      <c r="DKJ25" s="6"/>
      <c r="DKK25" s="6"/>
      <c r="DKL25" s="6"/>
      <c r="DKM25" s="6"/>
      <c r="DKN25" s="6"/>
      <c r="DKO25" s="6"/>
      <c r="DKP25" s="6"/>
      <c r="DKQ25" s="6"/>
      <c r="DKR25" s="6"/>
      <c r="DKS25" s="6"/>
      <c r="DKT25" s="6"/>
      <c r="DKU25" s="6"/>
      <c r="DKV25" s="6"/>
      <c r="DKW25" s="6"/>
      <c r="DKX25" s="6"/>
      <c r="DKY25" s="6"/>
      <c r="DKZ25" s="6"/>
      <c r="DLA25" s="6"/>
      <c r="DLB25" s="6"/>
      <c r="DLC25" s="6"/>
      <c r="DLD25" s="6"/>
      <c r="DLE25" s="6"/>
      <c r="DLF25" s="6"/>
      <c r="DLG25" s="6"/>
      <c r="DLH25" s="6"/>
      <c r="DLI25" s="6"/>
      <c r="DLJ25" s="6"/>
      <c r="DLK25" s="6"/>
      <c r="DLL25" s="6"/>
      <c r="DLM25" s="6"/>
      <c r="DLN25" s="6"/>
      <c r="DLO25" s="6"/>
      <c r="DLP25" s="6"/>
      <c r="DLQ25" s="6"/>
      <c r="DLR25" s="6"/>
      <c r="DLS25" s="6"/>
      <c r="DLT25" s="6"/>
      <c r="DLU25" s="6"/>
      <c r="DLV25" s="6"/>
      <c r="DLW25" s="6"/>
      <c r="DLX25" s="6"/>
      <c r="DLY25" s="6"/>
      <c r="DLZ25" s="6"/>
      <c r="DMA25" s="6"/>
      <c r="DMB25" s="6"/>
      <c r="DMC25" s="6"/>
      <c r="DMD25" s="6"/>
      <c r="DME25" s="6"/>
      <c r="DMF25" s="6"/>
      <c r="DMG25" s="6"/>
      <c r="DMH25" s="6"/>
      <c r="DMI25" s="6"/>
      <c r="DMJ25" s="6"/>
      <c r="DMK25" s="6"/>
      <c r="DML25" s="6"/>
      <c r="DMM25" s="6"/>
      <c r="DMN25" s="6"/>
      <c r="DMO25" s="6"/>
      <c r="DMP25" s="6"/>
      <c r="DMQ25" s="6"/>
      <c r="DMR25" s="6"/>
      <c r="DMS25" s="6"/>
      <c r="DMT25" s="6"/>
      <c r="DMU25" s="6"/>
      <c r="DMV25" s="6"/>
      <c r="DMW25" s="6"/>
      <c r="DMX25" s="6"/>
      <c r="DMY25" s="6"/>
      <c r="DMZ25" s="6"/>
      <c r="DNA25" s="6"/>
      <c r="DNB25" s="6"/>
      <c r="DNC25" s="6"/>
      <c r="DND25" s="6"/>
      <c r="DNE25" s="6"/>
      <c r="DNF25" s="6"/>
      <c r="DNG25" s="6"/>
      <c r="DNH25" s="6"/>
      <c r="DNI25" s="6"/>
      <c r="DNJ25" s="6"/>
      <c r="DNK25" s="6"/>
      <c r="DNL25" s="6"/>
      <c r="DNM25" s="6"/>
      <c r="DNN25" s="6"/>
      <c r="DNO25" s="6"/>
      <c r="DNP25" s="6"/>
      <c r="DNQ25" s="6"/>
      <c r="DNR25" s="6"/>
      <c r="DNS25" s="6"/>
      <c r="DNT25" s="6"/>
      <c r="DNU25" s="6"/>
      <c r="DNV25" s="6"/>
      <c r="DNW25" s="6"/>
      <c r="DNX25" s="6"/>
      <c r="DNY25" s="6"/>
      <c r="DNZ25" s="6"/>
      <c r="DOA25" s="6"/>
      <c r="DOB25" s="6"/>
      <c r="DOC25" s="6"/>
      <c r="DOD25" s="6"/>
      <c r="DOE25" s="6"/>
      <c r="DOF25" s="6"/>
      <c r="DOG25" s="6"/>
      <c r="DOH25" s="6"/>
      <c r="DOI25" s="6"/>
      <c r="DOJ25" s="6"/>
      <c r="DOK25" s="6"/>
      <c r="DOL25" s="6"/>
      <c r="DOM25" s="6"/>
      <c r="DON25" s="6"/>
      <c r="DOO25" s="6"/>
      <c r="DOP25" s="6"/>
      <c r="DOQ25" s="6"/>
      <c r="DOR25" s="6"/>
      <c r="DOS25" s="6"/>
      <c r="DOT25" s="6"/>
      <c r="DOU25" s="6"/>
      <c r="DOV25" s="6"/>
      <c r="DOW25" s="6"/>
      <c r="DOX25" s="6"/>
      <c r="DOY25" s="6"/>
      <c r="DOZ25" s="6"/>
      <c r="DPA25" s="6"/>
      <c r="DPB25" s="6"/>
      <c r="DPC25" s="6"/>
      <c r="DPD25" s="6"/>
      <c r="DPE25" s="6"/>
      <c r="DPF25" s="6"/>
      <c r="DPG25" s="6"/>
      <c r="DPH25" s="6"/>
      <c r="DPI25" s="6"/>
      <c r="DPJ25" s="6"/>
      <c r="DPK25" s="6"/>
      <c r="DPL25" s="6"/>
      <c r="DPM25" s="6"/>
      <c r="DPN25" s="6"/>
      <c r="DPO25" s="6"/>
      <c r="DPP25" s="6"/>
      <c r="DPQ25" s="6"/>
      <c r="DPR25" s="6"/>
      <c r="DPS25" s="6"/>
      <c r="DPT25" s="6"/>
      <c r="DPU25" s="6"/>
      <c r="DPV25" s="6"/>
      <c r="DPW25" s="6"/>
      <c r="DPX25" s="6"/>
      <c r="DPY25" s="6"/>
      <c r="DPZ25" s="6"/>
      <c r="DQA25" s="6"/>
      <c r="DQB25" s="6"/>
      <c r="DQC25" s="6"/>
      <c r="DQD25" s="6"/>
      <c r="DQE25" s="6"/>
      <c r="DQF25" s="6"/>
      <c r="DQG25" s="6"/>
      <c r="DQH25" s="6"/>
      <c r="DQI25" s="6"/>
      <c r="DQJ25" s="6"/>
      <c r="DQK25" s="6"/>
      <c r="DQL25" s="6"/>
      <c r="DQM25" s="6"/>
      <c r="DQN25" s="6"/>
      <c r="DQO25" s="6"/>
      <c r="DQP25" s="6"/>
      <c r="DQQ25" s="6"/>
      <c r="DQR25" s="6"/>
      <c r="DQS25" s="6"/>
      <c r="DQT25" s="6"/>
      <c r="DQU25" s="6"/>
      <c r="DQV25" s="6"/>
      <c r="DQW25" s="6"/>
      <c r="DQX25" s="6"/>
      <c r="DQY25" s="6"/>
      <c r="DQZ25" s="6"/>
      <c r="DRA25" s="6"/>
      <c r="DRB25" s="6"/>
      <c r="DRC25" s="6"/>
      <c r="DRD25" s="6"/>
      <c r="DRE25" s="6"/>
      <c r="DRF25" s="6"/>
      <c r="DRG25" s="6"/>
      <c r="DRH25" s="6"/>
      <c r="DRI25" s="6"/>
      <c r="DRJ25" s="6"/>
      <c r="DRK25" s="6"/>
      <c r="DRL25" s="6"/>
      <c r="DRM25" s="6"/>
      <c r="DRN25" s="6"/>
      <c r="DRO25" s="6"/>
      <c r="DRP25" s="6"/>
      <c r="DRQ25" s="6"/>
      <c r="DRR25" s="6"/>
      <c r="DRS25" s="6"/>
      <c r="DRT25" s="6"/>
      <c r="DRU25" s="6"/>
      <c r="DRV25" s="6"/>
      <c r="DRW25" s="6"/>
      <c r="DRX25" s="6"/>
      <c r="DRY25" s="6"/>
      <c r="DRZ25" s="6"/>
      <c r="DSA25" s="6"/>
      <c r="DSB25" s="6"/>
      <c r="DSC25" s="6"/>
      <c r="DSD25" s="6"/>
      <c r="DSE25" s="6"/>
      <c r="DSF25" s="6"/>
      <c r="DSG25" s="6"/>
      <c r="DSH25" s="6"/>
      <c r="DSI25" s="6"/>
      <c r="DSJ25" s="6"/>
      <c r="DSK25" s="6"/>
      <c r="DSL25" s="6"/>
      <c r="DSM25" s="6"/>
      <c r="DSN25" s="6"/>
      <c r="DSO25" s="6"/>
      <c r="DSP25" s="6"/>
      <c r="DSQ25" s="6"/>
      <c r="DSR25" s="6"/>
      <c r="DSS25" s="6"/>
      <c r="DST25" s="6"/>
      <c r="DSU25" s="6"/>
      <c r="DSV25" s="6"/>
      <c r="DSW25" s="6"/>
      <c r="DSX25" s="6"/>
      <c r="DSY25" s="6"/>
      <c r="DSZ25" s="6"/>
      <c r="DTA25" s="6"/>
      <c r="DTB25" s="6"/>
      <c r="DTC25" s="6"/>
      <c r="DTD25" s="6"/>
      <c r="DTE25" s="6"/>
      <c r="DTF25" s="6"/>
      <c r="DTG25" s="6"/>
      <c r="DTH25" s="6"/>
      <c r="DTI25" s="6"/>
      <c r="DTJ25" s="6"/>
      <c r="DTK25" s="6"/>
      <c r="DTL25" s="6"/>
      <c r="DTM25" s="6"/>
      <c r="DTN25" s="6"/>
      <c r="DTO25" s="6"/>
      <c r="DTP25" s="6"/>
      <c r="DTQ25" s="6"/>
      <c r="DTR25" s="6"/>
      <c r="DTS25" s="6"/>
      <c r="DTT25" s="6"/>
      <c r="DTU25" s="6"/>
      <c r="DTV25" s="6"/>
      <c r="DTW25" s="6"/>
      <c r="DTX25" s="6"/>
      <c r="DTY25" s="6"/>
      <c r="DTZ25" s="6"/>
      <c r="DUA25" s="6"/>
      <c r="DUB25" s="6"/>
      <c r="DUC25" s="6"/>
      <c r="DUD25" s="6"/>
      <c r="DUE25" s="6"/>
      <c r="DUF25" s="6"/>
      <c r="DUG25" s="6"/>
      <c r="DUH25" s="6"/>
      <c r="DUI25" s="6"/>
      <c r="DUJ25" s="6"/>
      <c r="DUK25" s="6"/>
      <c r="DUL25" s="6"/>
      <c r="DUM25" s="6"/>
      <c r="DUN25" s="6"/>
      <c r="DUO25" s="6"/>
      <c r="DUP25" s="6"/>
      <c r="DUQ25" s="6"/>
      <c r="DUR25" s="6"/>
      <c r="DUS25" s="6"/>
      <c r="DUT25" s="6"/>
      <c r="DUU25" s="6"/>
      <c r="DUV25" s="6"/>
      <c r="DUW25" s="6"/>
      <c r="DUX25" s="6"/>
      <c r="DUY25" s="6"/>
      <c r="DUZ25" s="6"/>
      <c r="DVA25" s="6"/>
      <c r="DVB25" s="6"/>
      <c r="DVC25" s="6"/>
      <c r="DVD25" s="6"/>
      <c r="DVE25" s="6"/>
      <c r="DVF25" s="6"/>
      <c r="DVG25" s="6"/>
      <c r="DVH25" s="6"/>
      <c r="DVI25" s="6"/>
      <c r="DVJ25" s="6"/>
      <c r="DVK25" s="6"/>
      <c r="DVL25" s="6"/>
      <c r="DVM25" s="6"/>
      <c r="DVN25" s="6"/>
      <c r="DVO25" s="6"/>
      <c r="DVP25" s="6"/>
      <c r="DVQ25" s="6"/>
      <c r="DVR25" s="6"/>
      <c r="DVS25" s="6"/>
      <c r="DVT25" s="6"/>
      <c r="DVU25" s="6"/>
      <c r="DVV25" s="6"/>
      <c r="DVW25" s="6"/>
      <c r="DVX25" s="6"/>
      <c r="DVY25" s="6"/>
      <c r="DVZ25" s="6"/>
      <c r="DWA25" s="6"/>
      <c r="DWB25" s="6"/>
      <c r="DWC25" s="6"/>
      <c r="DWD25" s="6"/>
      <c r="DWE25" s="6"/>
      <c r="DWF25" s="6"/>
      <c r="DWG25" s="6"/>
      <c r="DWH25" s="6"/>
      <c r="DWI25" s="6"/>
      <c r="DWJ25" s="6"/>
      <c r="DWK25" s="6"/>
      <c r="DWL25" s="6"/>
      <c r="DWM25" s="6"/>
      <c r="DWN25" s="6"/>
      <c r="DWO25" s="6"/>
      <c r="DWP25" s="6"/>
      <c r="DWQ25" s="6"/>
      <c r="DWR25" s="6"/>
      <c r="DWS25" s="6"/>
      <c r="DWT25" s="6"/>
      <c r="DWU25" s="6"/>
      <c r="DWV25" s="6"/>
      <c r="DWW25" s="6"/>
      <c r="DWX25" s="6"/>
      <c r="DWY25" s="6"/>
      <c r="DWZ25" s="6"/>
      <c r="DXA25" s="6"/>
      <c r="DXB25" s="6"/>
      <c r="DXC25" s="6"/>
      <c r="DXD25" s="6"/>
      <c r="DXE25" s="6"/>
      <c r="DXF25" s="6"/>
      <c r="DXG25" s="6"/>
      <c r="DXH25" s="6"/>
      <c r="DXI25" s="6"/>
      <c r="DXJ25" s="6"/>
      <c r="DXK25" s="6"/>
      <c r="DXL25" s="6"/>
      <c r="DXM25" s="6"/>
      <c r="DXN25" s="6"/>
      <c r="DXO25" s="6"/>
      <c r="DXP25" s="6"/>
      <c r="DXQ25" s="6"/>
      <c r="DXR25" s="6"/>
      <c r="DXS25" s="6"/>
      <c r="DXT25" s="6"/>
      <c r="DXU25" s="6"/>
      <c r="DXV25" s="6"/>
      <c r="DXW25" s="6"/>
      <c r="DXX25" s="6"/>
      <c r="DXY25" s="6"/>
      <c r="DXZ25" s="6"/>
      <c r="DYA25" s="6"/>
      <c r="DYB25" s="6"/>
      <c r="DYC25" s="6"/>
      <c r="DYD25" s="6"/>
      <c r="DYE25" s="6"/>
      <c r="DYF25" s="6"/>
      <c r="DYG25" s="6"/>
      <c r="DYH25" s="6"/>
      <c r="DYI25" s="6"/>
      <c r="DYJ25" s="6"/>
      <c r="DYK25" s="6"/>
      <c r="DYL25" s="6"/>
      <c r="DYM25" s="6"/>
      <c r="DYN25" s="6"/>
      <c r="DYO25" s="6"/>
      <c r="DYP25" s="6"/>
      <c r="DYQ25" s="6"/>
      <c r="DYR25" s="6"/>
      <c r="DYS25" s="6"/>
      <c r="DYT25" s="6"/>
      <c r="DYU25" s="6"/>
      <c r="DYV25" s="6"/>
      <c r="DYW25" s="6"/>
      <c r="DYX25" s="6"/>
      <c r="DYY25" s="6"/>
      <c r="DYZ25" s="6"/>
      <c r="DZA25" s="6"/>
      <c r="DZB25" s="6"/>
      <c r="DZC25" s="6"/>
      <c r="DZD25" s="6"/>
      <c r="DZE25" s="6"/>
      <c r="DZF25" s="6"/>
      <c r="DZG25" s="6"/>
      <c r="DZH25" s="6"/>
      <c r="DZI25" s="6"/>
      <c r="DZJ25" s="6"/>
      <c r="DZK25" s="6"/>
      <c r="DZL25" s="6"/>
      <c r="DZM25" s="6"/>
      <c r="DZN25" s="6"/>
      <c r="DZO25" s="6"/>
      <c r="DZP25" s="6"/>
      <c r="DZQ25" s="6"/>
      <c r="DZR25" s="6"/>
      <c r="DZS25" s="6"/>
      <c r="DZT25" s="6"/>
      <c r="DZU25" s="6"/>
      <c r="DZV25" s="6"/>
      <c r="DZW25" s="6"/>
      <c r="DZX25" s="6"/>
      <c r="DZY25" s="6"/>
      <c r="DZZ25" s="6"/>
      <c r="EAA25" s="6"/>
      <c r="EAB25" s="6"/>
      <c r="EAC25" s="6"/>
      <c r="EAD25" s="6"/>
      <c r="EAE25" s="6"/>
      <c r="EAF25" s="6"/>
      <c r="EAG25" s="6"/>
      <c r="EAH25" s="6"/>
      <c r="EAI25" s="6"/>
      <c r="EAJ25" s="6"/>
      <c r="EAK25" s="6"/>
      <c r="EAL25" s="6"/>
      <c r="EAM25" s="6"/>
      <c r="EAN25" s="6"/>
      <c r="EAO25" s="6"/>
      <c r="EAP25" s="6"/>
      <c r="EAQ25" s="6"/>
      <c r="EAR25" s="6"/>
      <c r="EAS25" s="6"/>
      <c r="EAT25" s="6"/>
      <c r="EAU25" s="6"/>
      <c r="EAV25" s="6"/>
      <c r="EAW25" s="6"/>
      <c r="EAX25" s="6"/>
      <c r="EAY25" s="6"/>
      <c r="EAZ25" s="6"/>
      <c r="EBA25" s="6"/>
      <c r="EBB25" s="6"/>
      <c r="EBC25" s="6"/>
      <c r="EBD25" s="6"/>
      <c r="EBE25" s="6"/>
      <c r="EBF25" s="6"/>
      <c r="EBG25" s="6"/>
      <c r="EBH25" s="6"/>
      <c r="EBI25" s="6"/>
      <c r="EBJ25" s="6"/>
      <c r="EBK25" s="6"/>
      <c r="EBL25" s="6"/>
      <c r="EBM25" s="6"/>
      <c r="EBN25" s="6"/>
      <c r="EBO25" s="6"/>
      <c r="EBP25" s="6"/>
      <c r="EBQ25" s="6"/>
      <c r="EBR25" s="6"/>
      <c r="EBS25" s="6"/>
      <c r="EBT25" s="6"/>
      <c r="EBU25" s="6"/>
      <c r="EBV25" s="6"/>
      <c r="EBW25" s="6"/>
      <c r="EBX25" s="6"/>
      <c r="EBY25" s="6"/>
      <c r="EBZ25" s="6"/>
      <c r="ECA25" s="6"/>
      <c r="ECB25" s="6"/>
      <c r="ECC25" s="6"/>
      <c r="ECD25" s="6"/>
      <c r="ECE25" s="6"/>
      <c r="ECF25" s="6"/>
      <c r="ECG25" s="6"/>
      <c r="ECH25" s="6"/>
      <c r="ECI25" s="6"/>
      <c r="ECJ25" s="6"/>
      <c r="ECK25" s="6"/>
      <c r="ECL25" s="6"/>
      <c r="ECM25" s="6"/>
      <c r="ECN25" s="6"/>
      <c r="ECO25" s="6"/>
      <c r="ECP25" s="6"/>
      <c r="ECQ25" s="6"/>
      <c r="ECR25" s="6"/>
      <c r="ECS25" s="6"/>
      <c r="ECT25" s="6"/>
      <c r="ECU25" s="6"/>
      <c r="ECV25" s="6"/>
      <c r="ECW25" s="6"/>
      <c r="ECX25" s="6"/>
      <c r="ECY25" s="6"/>
      <c r="ECZ25" s="6"/>
      <c r="EDA25" s="6"/>
      <c r="EDB25" s="6"/>
      <c r="EDC25" s="6"/>
      <c r="EDD25" s="6"/>
      <c r="EDE25" s="6"/>
      <c r="EDF25" s="6"/>
      <c r="EDG25" s="6"/>
      <c r="EDH25" s="6"/>
      <c r="EDI25" s="6"/>
      <c r="EDJ25" s="6"/>
      <c r="EDK25" s="6"/>
      <c r="EDL25" s="6"/>
      <c r="EDM25" s="6"/>
      <c r="EDN25" s="6"/>
      <c r="EDO25" s="6"/>
      <c r="EDP25" s="6"/>
      <c r="EDQ25" s="6"/>
      <c r="EDR25" s="6"/>
      <c r="EDS25" s="6"/>
      <c r="EDT25" s="6"/>
      <c r="EDU25" s="6"/>
      <c r="EDV25" s="6"/>
      <c r="EDW25" s="6"/>
      <c r="EDX25" s="6"/>
      <c r="EDY25" s="6"/>
      <c r="EDZ25" s="6"/>
      <c r="EEA25" s="6"/>
      <c r="EEB25" s="6"/>
      <c r="EEC25" s="6"/>
      <c r="EED25" s="6"/>
      <c r="EEE25" s="6"/>
      <c r="EEF25" s="6"/>
      <c r="EEG25" s="6"/>
      <c r="EEH25" s="6"/>
      <c r="EEI25" s="6"/>
      <c r="EEJ25" s="6"/>
      <c r="EEK25" s="6"/>
      <c r="EEL25" s="6"/>
      <c r="EEM25" s="6"/>
      <c r="EEN25" s="6"/>
      <c r="EEO25" s="6"/>
      <c r="EEP25" s="6"/>
      <c r="EEQ25" s="6"/>
      <c r="EER25" s="6"/>
      <c r="EES25" s="6"/>
      <c r="EET25" s="6"/>
      <c r="EEU25" s="6"/>
      <c r="EEV25" s="6"/>
      <c r="EEW25" s="6"/>
      <c r="EEX25" s="6"/>
      <c r="EEY25" s="6"/>
      <c r="EEZ25" s="6"/>
      <c r="EFA25" s="6"/>
      <c r="EFB25" s="6"/>
      <c r="EFC25" s="6"/>
      <c r="EFD25" s="6"/>
      <c r="EFE25" s="6"/>
      <c r="EFF25" s="6"/>
      <c r="EFG25" s="6"/>
      <c r="EFH25" s="6"/>
      <c r="EFI25" s="6"/>
      <c r="EFJ25" s="6"/>
      <c r="EFK25" s="6"/>
      <c r="EFL25" s="6"/>
      <c r="EFM25" s="6"/>
      <c r="EFN25" s="6"/>
      <c r="EFO25" s="6"/>
      <c r="EFP25" s="6"/>
      <c r="EFQ25" s="6"/>
      <c r="EFR25" s="6"/>
      <c r="EFS25" s="6"/>
      <c r="EFT25" s="6"/>
      <c r="EFU25" s="6"/>
      <c r="EFV25" s="6"/>
      <c r="EFW25" s="6"/>
      <c r="EFX25" s="6"/>
      <c r="EFY25" s="6"/>
      <c r="EFZ25" s="6"/>
      <c r="EGA25" s="6"/>
      <c r="EGB25" s="6"/>
      <c r="EGC25" s="6"/>
      <c r="EGD25" s="6"/>
      <c r="EGE25" s="6"/>
      <c r="EGF25" s="6"/>
      <c r="EGG25" s="6"/>
      <c r="EGH25" s="6"/>
      <c r="EGI25" s="6"/>
      <c r="EGJ25" s="6"/>
      <c r="EGK25" s="6"/>
      <c r="EGL25" s="6"/>
      <c r="EGM25" s="6"/>
      <c r="EGN25" s="6"/>
      <c r="EGO25" s="6"/>
      <c r="EGP25" s="6"/>
      <c r="EGQ25" s="6"/>
      <c r="EGR25" s="6"/>
      <c r="EGS25" s="6"/>
      <c r="EGT25" s="6"/>
      <c r="EGU25" s="6"/>
      <c r="EGV25" s="6"/>
      <c r="EGW25" s="6"/>
      <c r="EGX25" s="6"/>
      <c r="EGY25" s="6"/>
      <c r="EGZ25" s="6"/>
      <c r="EHA25" s="6"/>
      <c r="EHB25" s="6"/>
      <c r="EHC25" s="6"/>
      <c r="EHD25" s="6"/>
      <c r="EHE25" s="6"/>
      <c r="EHF25" s="6"/>
      <c r="EHG25" s="6"/>
      <c r="EHH25" s="6"/>
      <c r="EHI25" s="6"/>
      <c r="EHJ25" s="6"/>
      <c r="EHK25" s="6"/>
      <c r="EHL25" s="6"/>
      <c r="EHM25" s="6"/>
      <c r="EHN25" s="6"/>
      <c r="EHO25" s="6"/>
      <c r="EHP25" s="6"/>
      <c r="EHQ25" s="6"/>
      <c r="EHR25" s="6"/>
      <c r="EHS25" s="6"/>
      <c r="EHT25" s="6"/>
      <c r="EHU25" s="6"/>
      <c r="EHV25" s="6"/>
      <c r="EHW25" s="6"/>
      <c r="EHX25" s="6"/>
      <c r="EHY25" s="6"/>
      <c r="EHZ25" s="6"/>
      <c r="EIA25" s="6"/>
      <c r="EIB25" s="6"/>
      <c r="EIC25" s="6"/>
      <c r="EID25" s="6"/>
      <c r="EIE25" s="6"/>
      <c r="EIF25" s="6"/>
      <c r="EIG25" s="6"/>
      <c r="EIH25" s="6"/>
      <c r="EII25" s="6"/>
      <c r="EIJ25" s="6"/>
      <c r="EIK25" s="6"/>
      <c r="EIL25" s="6"/>
      <c r="EIM25" s="6"/>
      <c r="EIN25" s="6"/>
      <c r="EIO25" s="6"/>
      <c r="EIP25" s="6"/>
      <c r="EIQ25" s="6"/>
      <c r="EIR25" s="6"/>
      <c r="EIS25" s="6"/>
      <c r="EIT25" s="6"/>
      <c r="EIU25" s="6"/>
      <c r="EIV25" s="6"/>
      <c r="EIW25" s="6"/>
      <c r="EIX25" s="6"/>
      <c r="EIY25" s="6"/>
      <c r="EIZ25" s="6"/>
      <c r="EJA25" s="6"/>
      <c r="EJB25" s="6"/>
      <c r="EJC25" s="6"/>
      <c r="EJD25" s="6"/>
      <c r="EJE25" s="6"/>
      <c r="EJF25" s="6"/>
      <c r="EJG25" s="6"/>
      <c r="EJH25" s="6"/>
      <c r="EJI25" s="6"/>
      <c r="EJJ25" s="6"/>
      <c r="EJK25" s="6"/>
      <c r="EJL25" s="6"/>
      <c r="EJM25" s="6"/>
      <c r="EJN25" s="6"/>
      <c r="EJO25" s="6"/>
      <c r="EJP25" s="6"/>
      <c r="EJQ25" s="6"/>
      <c r="EJR25" s="6"/>
      <c r="EJS25" s="6"/>
      <c r="EJT25" s="6"/>
      <c r="EJU25" s="6"/>
      <c r="EJV25" s="6"/>
      <c r="EJW25" s="6"/>
      <c r="EJX25" s="6"/>
      <c r="EJY25" s="6"/>
      <c r="EJZ25" s="6"/>
      <c r="EKA25" s="6"/>
      <c r="EKB25" s="6"/>
      <c r="EKC25" s="6"/>
      <c r="EKD25" s="6"/>
      <c r="EKE25" s="6"/>
      <c r="EKF25" s="6"/>
      <c r="EKG25" s="6"/>
      <c r="EKH25" s="6"/>
      <c r="EKI25" s="6"/>
      <c r="EKJ25" s="6"/>
      <c r="EKK25" s="6"/>
      <c r="EKL25" s="6"/>
      <c r="EKM25" s="6"/>
      <c r="EKN25" s="6"/>
      <c r="EKO25" s="6"/>
      <c r="EKP25" s="6"/>
      <c r="EKQ25" s="6"/>
      <c r="EKR25" s="6"/>
      <c r="EKS25" s="6"/>
      <c r="EKT25" s="6"/>
      <c r="EKU25" s="6"/>
      <c r="EKV25" s="6"/>
      <c r="EKW25" s="6"/>
      <c r="EKX25" s="6"/>
      <c r="EKY25" s="6"/>
      <c r="EKZ25" s="6"/>
      <c r="ELA25" s="6"/>
      <c r="ELB25" s="6"/>
      <c r="ELC25" s="6"/>
      <c r="ELD25" s="6"/>
      <c r="ELE25" s="6"/>
      <c r="ELF25" s="6"/>
      <c r="ELG25" s="6"/>
      <c r="ELH25" s="6"/>
      <c r="ELI25" s="6"/>
      <c r="ELJ25" s="6"/>
      <c r="ELK25" s="6"/>
      <c r="ELL25" s="6"/>
      <c r="ELM25" s="6"/>
      <c r="ELN25" s="6"/>
      <c r="ELO25" s="6"/>
      <c r="ELP25" s="6"/>
      <c r="ELQ25" s="6"/>
      <c r="ELR25" s="6"/>
      <c r="ELS25" s="6"/>
      <c r="ELT25" s="6"/>
      <c r="ELU25" s="6"/>
      <c r="ELV25" s="6"/>
      <c r="ELW25" s="6"/>
      <c r="ELX25" s="6"/>
      <c r="ELY25" s="6"/>
      <c r="ELZ25" s="6"/>
      <c r="EMA25" s="6"/>
      <c r="EMB25" s="6"/>
      <c r="EMC25" s="6"/>
      <c r="EMD25" s="6"/>
      <c r="EME25" s="6"/>
      <c r="EMF25" s="6"/>
      <c r="EMG25" s="6"/>
      <c r="EMH25" s="6"/>
      <c r="EMI25" s="6"/>
      <c r="EMJ25" s="6"/>
      <c r="EMK25" s="6"/>
      <c r="EML25" s="6"/>
      <c r="EMM25" s="6"/>
      <c r="EMN25" s="6"/>
      <c r="EMO25" s="6"/>
      <c r="EMP25" s="6"/>
      <c r="EMQ25" s="6"/>
      <c r="EMR25" s="6"/>
      <c r="EMS25" s="6"/>
      <c r="EMT25" s="6"/>
      <c r="EMU25" s="6"/>
      <c r="EMV25" s="6"/>
      <c r="EMW25" s="6"/>
      <c r="EMX25" s="6"/>
      <c r="EMY25" s="6"/>
      <c r="EMZ25" s="6"/>
      <c r="ENA25" s="6"/>
      <c r="ENB25" s="6"/>
      <c r="ENC25" s="6"/>
      <c r="END25" s="6"/>
      <c r="ENE25" s="6"/>
      <c r="ENF25" s="6"/>
      <c r="ENG25" s="6"/>
      <c r="ENH25" s="6"/>
      <c r="ENI25" s="6"/>
      <c r="ENJ25" s="6"/>
      <c r="ENK25" s="6"/>
      <c r="ENL25" s="6"/>
      <c r="ENM25" s="6"/>
      <c r="ENN25" s="6"/>
      <c r="ENO25" s="6"/>
      <c r="ENP25" s="6"/>
      <c r="ENQ25" s="6"/>
      <c r="ENR25" s="6"/>
      <c r="ENS25" s="6"/>
      <c r="ENT25" s="6"/>
      <c r="ENU25" s="6"/>
      <c r="ENV25" s="6"/>
      <c r="ENW25" s="6"/>
      <c r="ENX25" s="6"/>
      <c r="ENY25" s="6"/>
      <c r="ENZ25" s="6"/>
      <c r="EOA25" s="6"/>
      <c r="EOB25" s="6"/>
      <c r="EOC25" s="6"/>
      <c r="EOD25" s="6"/>
      <c r="EOE25" s="6"/>
      <c r="EOF25" s="6"/>
      <c r="EOG25" s="6"/>
      <c r="EOH25" s="6"/>
      <c r="EOI25" s="6"/>
      <c r="EOJ25" s="6"/>
      <c r="EOK25" s="6"/>
      <c r="EOL25" s="6"/>
      <c r="EOM25" s="6"/>
      <c r="EON25" s="6"/>
      <c r="EOO25" s="6"/>
      <c r="EOP25" s="6"/>
      <c r="EOQ25" s="6"/>
      <c r="EOR25" s="6"/>
      <c r="EOS25" s="6"/>
      <c r="EOT25" s="6"/>
      <c r="EOU25" s="6"/>
      <c r="EOV25" s="6"/>
      <c r="EOW25" s="6"/>
      <c r="EOX25" s="6"/>
      <c r="EOY25" s="6"/>
      <c r="EOZ25" s="6"/>
      <c r="EPA25" s="6"/>
      <c r="EPB25" s="6"/>
      <c r="EPC25" s="6"/>
      <c r="EPD25" s="6"/>
      <c r="EPE25" s="6"/>
      <c r="EPF25" s="6"/>
      <c r="EPG25" s="6"/>
      <c r="EPH25" s="6"/>
      <c r="EPI25" s="6"/>
      <c r="EPJ25" s="6"/>
      <c r="EPK25" s="6"/>
      <c r="EPL25" s="6"/>
      <c r="EPM25" s="6"/>
      <c r="EPN25" s="6"/>
      <c r="EPO25" s="6"/>
      <c r="EPP25" s="6"/>
      <c r="EPQ25" s="6"/>
      <c r="EPR25" s="6"/>
      <c r="EPS25" s="6"/>
      <c r="EPT25" s="6"/>
      <c r="EPU25" s="6"/>
      <c r="EPV25" s="6"/>
      <c r="EPW25" s="6"/>
      <c r="EPX25" s="6"/>
      <c r="EPY25" s="6"/>
      <c r="EPZ25" s="6"/>
      <c r="EQA25" s="6"/>
      <c r="EQB25" s="6"/>
      <c r="EQC25" s="6"/>
      <c r="EQD25" s="6"/>
      <c r="EQE25" s="6"/>
      <c r="EQF25" s="6"/>
      <c r="EQG25" s="6"/>
      <c r="EQH25" s="6"/>
      <c r="EQI25" s="6"/>
      <c r="EQJ25" s="6"/>
      <c r="EQK25" s="6"/>
      <c r="EQL25" s="6"/>
      <c r="EQM25" s="6"/>
      <c r="EQN25" s="6"/>
      <c r="EQO25" s="6"/>
      <c r="EQP25" s="6"/>
      <c r="EQQ25" s="6"/>
      <c r="EQR25" s="6"/>
      <c r="EQS25" s="6"/>
      <c r="EQT25" s="6"/>
      <c r="EQU25" s="6"/>
      <c r="EQV25" s="6"/>
      <c r="EQW25" s="6"/>
      <c r="EQX25" s="6"/>
      <c r="EQY25" s="6"/>
      <c r="EQZ25" s="6"/>
      <c r="ERA25" s="6"/>
      <c r="ERB25" s="6"/>
      <c r="ERC25" s="6"/>
      <c r="ERD25" s="6"/>
      <c r="ERE25" s="6"/>
      <c r="ERF25" s="6"/>
      <c r="ERG25" s="6"/>
      <c r="ERH25" s="6"/>
      <c r="ERI25" s="6"/>
      <c r="ERJ25" s="6"/>
      <c r="ERK25" s="6"/>
      <c r="ERL25" s="6"/>
      <c r="ERM25" s="6"/>
      <c r="ERN25" s="6"/>
      <c r="ERO25" s="6"/>
      <c r="ERP25" s="6"/>
      <c r="ERQ25" s="6"/>
      <c r="ERR25" s="6"/>
      <c r="ERS25" s="6"/>
      <c r="ERT25" s="6"/>
      <c r="ERU25" s="6"/>
      <c r="ERV25" s="6"/>
      <c r="ERW25" s="6"/>
      <c r="ERX25" s="6"/>
      <c r="ERY25" s="6"/>
      <c r="ERZ25" s="6"/>
      <c r="ESA25" s="6"/>
      <c r="ESB25" s="6"/>
      <c r="ESC25" s="6"/>
      <c r="ESD25" s="6"/>
      <c r="ESE25" s="6"/>
      <c r="ESF25" s="6"/>
      <c r="ESG25" s="6"/>
      <c r="ESH25" s="6"/>
      <c r="ESI25" s="6"/>
      <c r="ESJ25" s="6"/>
      <c r="ESK25" s="6"/>
      <c r="ESL25" s="6"/>
      <c r="ESM25" s="6"/>
      <c r="ESN25" s="6"/>
      <c r="ESO25" s="6"/>
      <c r="ESP25" s="6"/>
      <c r="ESQ25" s="6"/>
      <c r="ESR25" s="6"/>
      <c r="ESS25" s="6"/>
      <c r="EST25" s="6"/>
      <c r="ESU25" s="6"/>
      <c r="ESV25" s="6"/>
      <c r="ESW25" s="6"/>
      <c r="ESX25" s="6"/>
      <c r="ESY25" s="6"/>
      <c r="ESZ25" s="6"/>
      <c r="ETA25" s="6"/>
      <c r="ETB25" s="6"/>
      <c r="ETC25" s="6"/>
      <c r="ETD25" s="6"/>
      <c r="ETE25" s="6"/>
      <c r="ETF25" s="6"/>
      <c r="ETG25" s="6"/>
      <c r="ETH25" s="6"/>
      <c r="ETI25" s="6"/>
      <c r="ETJ25" s="6"/>
      <c r="ETK25" s="6"/>
      <c r="ETL25" s="6"/>
      <c r="ETM25" s="6"/>
      <c r="ETN25" s="6"/>
      <c r="ETO25" s="6"/>
      <c r="ETP25" s="6"/>
      <c r="ETQ25" s="6"/>
      <c r="ETR25" s="6"/>
      <c r="ETS25" s="6"/>
      <c r="ETT25" s="6"/>
      <c r="ETU25" s="6"/>
      <c r="ETV25" s="6"/>
      <c r="ETW25" s="6"/>
      <c r="ETX25" s="6"/>
      <c r="ETY25" s="6"/>
      <c r="ETZ25" s="6"/>
      <c r="EUA25" s="6"/>
      <c r="EUB25" s="6"/>
      <c r="EUC25" s="6"/>
      <c r="EUD25" s="6"/>
      <c r="EUE25" s="6"/>
      <c r="EUF25" s="6"/>
      <c r="EUG25" s="6"/>
      <c r="EUH25" s="6"/>
      <c r="EUI25" s="6"/>
      <c r="EUJ25" s="6"/>
      <c r="EUK25" s="6"/>
      <c r="EUL25" s="6"/>
      <c r="EUM25" s="6"/>
      <c r="EUN25" s="6"/>
      <c r="EUO25" s="6"/>
      <c r="EUP25" s="6"/>
      <c r="EUQ25" s="6"/>
      <c r="EUR25" s="6"/>
      <c r="EUS25" s="6"/>
      <c r="EUT25" s="6"/>
      <c r="EUU25" s="6"/>
      <c r="EUV25" s="6"/>
      <c r="EUW25" s="6"/>
      <c r="EUX25" s="6"/>
      <c r="EUY25" s="6"/>
      <c r="EUZ25" s="6"/>
      <c r="EVA25" s="6"/>
      <c r="EVB25" s="6"/>
      <c r="EVC25" s="6"/>
      <c r="EVD25" s="6"/>
      <c r="EVE25" s="6"/>
      <c r="EVF25" s="6"/>
      <c r="EVG25" s="6"/>
      <c r="EVH25" s="6"/>
      <c r="EVI25" s="6"/>
      <c r="EVJ25" s="6"/>
      <c r="EVK25" s="6"/>
      <c r="EVL25" s="6"/>
      <c r="EVM25" s="6"/>
      <c r="EVN25" s="6"/>
      <c r="EVO25" s="6"/>
      <c r="EVP25" s="6"/>
      <c r="EVQ25" s="6"/>
      <c r="EVR25" s="6"/>
      <c r="EVS25" s="6"/>
      <c r="EVT25" s="6"/>
      <c r="EVU25" s="6"/>
      <c r="EVV25" s="6"/>
      <c r="EVW25" s="6"/>
      <c r="EVX25" s="6"/>
      <c r="EVY25" s="6"/>
      <c r="EVZ25" s="6"/>
      <c r="EWA25" s="6"/>
      <c r="EWB25" s="6"/>
      <c r="EWC25" s="6"/>
      <c r="EWD25" s="6"/>
      <c r="EWE25" s="6"/>
      <c r="EWF25" s="6"/>
      <c r="EWG25" s="6"/>
      <c r="EWH25" s="6"/>
      <c r="EWI25" s="6"/>
      <c r="EWJ25" s="6"/>
      <c r="EWK25" s="6"/>
      <c r="EWL25" s="6"/>
      <c r="EWM25" s="6"/>
      <c r="EWN25" s="6"/>
      <c r="EWO25" s="6"/>
      <c r="EWP25" s="6"/>
      <c r="EWQ25" s="6"/>
      <c r="EWR25" s="6"/>
      <c r="EWS25" s="6"/>
      <c r="EWT25" s="6"/>
      <c r="EWU25" s="6"/>
      <c r="EWV25" s="6"/>
      <c r="EWW25" s="6"/>
      <c r="EWX25" s="6"/>
      <c r="EWY25" s="6"/>
      <c r="EWZ25" s="6"/>
      <c r="EXA25" s="6"/>
      <c r="EXB25" s="6"/>
      <c r="EXC25" s="6"/>
      <c r="EXD25" s="6"/>
      <c r="EXE25" s="6"/>
      <c r="EXF25" s="6"/>
      <c r="EXG25" s="6"/>
      <c r="EXH25" s="6"/>
      <c r="EXI25" s="6"/>
      <c r="EXJ25" s="6"/>
      <c r="EXK25" s="6"/>
      <c r="EXL25" s="6"/>
      <c r="EXM25" s="6"/>
      <c r="EXN25" s="6"/>
      <c r="EXO25" s="6"/>
      <c r="EXP25" s="6"/>
      <c r="EXQ25" s="6"/>
      <c r="EXR25" s="6"/>
      <c r="EXS25" s="6"/>
      <c r="EXT25" s="6"/>
      <c r="EXU25" s="6"/>
      <c r="EXV25" s="6"/>
      <c r="EXW25" s="6"/>
      <c r="EXX25" s="6"/>
      <c r="EXY25" s="6"/>
      <c r="EXZ25" s="6"/>
      <c r="EYA25" s="6"/>
      <c r="EYB25" s="6"/>
      <c r="EYC25" s="6"/>
      <c r="EYD25" s="6"/>
      <c r="EYE25" s="6"/>
      <c r="EYF25" s="6"/>
      <c r="EYG25" s="6"/>
      <c r="EYH25" s="6"/>
      <c r="EYI25" s="6"/>
      <c r="EYJ25" s="6"/>
      <c r="EYK25" s="6"/>
      <c r="EYL25" s="6"/>
      <c r="EYM25" s="6"/>
      <c r="EYN25" s="6"/>
      <c r="EYO25" s="6"/>
      <c r="EYP25" s="6"/>
      <c r="EYQ25" s="6"/>
      <c r="EYR25" s="6"/>
      <c r="EYS25" s="6"/>
      <c r="EYT25" s="6"/>
      <c r="EYU25" s="6"/>
      <c r="EYV25" s="6"/>
      <c r="EYW25" s="6"/>
      <c r="EYX25" s="6"/>
      <c r="EYY25" s="6"/>
      <c r="EYZ25" s="6"/>
      <c r="EZA25" s="6"/>
      <c r="EZB25" s="6"/>
      <c r="EZC25" s="6"/>
      <c r="EZD25" s="6"/>
      <c r="EZE25" s="6"/>
      <c r="EZF25" s="6"/>
      <c r="EZG25" s="6"/>
      <c r="EZH25" s="6"/>
      <c r="EZI25" s="6"/>
      <c r="EZJ25" s="6"/>
      <c r="EZK25" s="6"/>
      <c r="EZL25" s="6"/>
      <c r="EZM25" s="6"/>
      <c r="EZN25" s="6"/>
      <c r="EZO25" s="6"/>
      <c r="EZP25" s="6"/>
      <c r="EZQ25" s="6"/>
      <c r="EZR25" s="6"/>
      <c r="EZS25" s="6"/>
      <c r="EZT25" s="6"/>
      <c r="EZU25" s="6"/>
      <c r="EZV25" s="6"/>
      <c r="EZW25" s="6"/>
      <c r="EZX25" s="6"/>
      <c r="EZY25" s="6"/>
      <c r="EZZ25" s="6"/>
      <c r="FAA25" s="6"/>
      <c r="FAB25" s="6"/>
      <c r="FAC25" s="6"/>
      <c r="FAD25" s="6"/>
      <c r="FAE25" s="6"/>
      <c r="FAF25" s="6"/>
      <c r="FAG25" s="6"/>
      <c r="FAH25" s="6"/>
      <c r="FAI25" s="6"/>
      <c r="FAJ25" s="6"/>
      <c r="FAK25" s="6"/>
      <c r="FAL25" s="6"/>
      <c r="FAM25" s="6"/>
      <c r="FAN25" s="6"/>
      <c r="FAO25" s="6"/>
      <c r="FAP25" s="6"/>
      <c r="FAQ25" s="6"/>
      <c r="FAR25" s="6"/>
      <c r="FAS25" s="6"/>
      <c r="FAT25" s="6"/>
      <c r="FAU25" s="6"/>
      <c r="FAV25" s="6"/>
      <c r="FAW25" s="6"/>
      <c r="FAX25" s="6"/>
      <c r="FAY25" s="6"/>
      <c r="FAZ25" s="6"/>
      <c r="FBA25" s="6"/>
      <c r="FBB25" s="6"/>
      <c r="FBC25" s="6"/>
      <c r="FBD25" s="6"/>
      <c r="FBE25" s="6"/>
      <c r="FBF25" s="6"/>
      <c r="FBG25" s="6"/>
      <c r="FBH25" s="6"/>
      <c r="FBI25" s="6"/>
      <c r="FBJ25" s="6"/>
      <c r="FBK25" s="6"/>
      <c r="FBL25" s="6"/>
      <c r="FBM25" s="6"/>
      <c r="FBN25" s="6"/>
      <c r="FBO25" s="6"/>
      <c r="FBP25" s="6"/>
      <c r="FBQ25" s="6"/>
      <c r="FBR25" s="6"/>
      <c r="FBS25" s="6"/>
      <c r="FBT25" s="6"/>
      <c r="FBU25" s="6"/>
      <c r="FBV25" s="6"/>
      <c r="FBW25" s="6"/>
      <c r="FBX25" s="6"/>
      <c r="FBY25" s="6"/>
      <c r="FBZ25" s="6"/>
      <c r="FCA25" s="6"/>
      <c r="FCB25" s="6"/>
      <c r="FCC25" s="6"/>
      <c r="FCD25" s="6"/>
      <c r="FCE25" s="6"/>
      <c r="FCF25" s="6"/>
      <c r="FCG25" s="6"/>
      <c r="FCH25" s="6"/>
      <c r="FCI25" s="6"/>
      <c r="FCJ25" s="6"/>
      <c r="FCK25" s="6"/>
      <c r="FCL25" s="6"/>
      <c r="FCM25" s="6"/>
      <c r="FCN25" s="6"/>
      <c r="FCO25" s="6"/>
      <c r="FCP25" s="6"/>
      <c r="FCQ25" s="6"/>
      <c r="FCR25" s="6"/>
      <c r="FCS25" s="6"/>
      <c r="FCT25" s="6"/>
      <c r="FCU25" s="6"/>
      <c r="FCV25" s="6"/>
      <c r="FCW25" s="6"/>
      <c r="FCX25" s="6"/>
      <c r="FCY25" s="6"/>
      <c r="FCZ25" s="6"/>
      <c r="FDA25" s="6"/>
      <c r="FDB25" s="6"/>
      <c r="FDC25" s="6"/>
      <c r="FDD25" s="6"/>
      <c r="FDE25" s="6"/>
      <c r="FDF25" s="6"/>
      <c r="FDG25" s="6"/>
      <c r="FDH25" s="6"/>
      <c r="FDI25" s="6"/>
      <c r="FDJ25" s="6"/>
      <c r="FDK25" s="6"/>
      <c r="FDL25" s="6"/>
      <c r="FDM25" s="6"/>
      <c r="FDN25" s="6"/>
      <c r="FDO25" s="6"/>
      <c r="FDP25" s="6"/>
      <c r="FDQ25" s="6"/>
      <c r="FDR25" s="6"/>
      <c r="FDS25" s="6"/>
      <c r="FDT25" s="6"/>
      <c r="FDU25" s="6"/>
      <c r="FDV25" s="6"/>
      <c r="FDW25" s="6"/>
      <c r="FDX25" s="6"/>
      <c r="FDY25" s="6"/>
      <c r="FDZ25" s="6"/>
      <c r="FEA25" s="6"/>
      <c r="FEB25" s="6"/>
      <c r="FEC25" s="6"/>
      <c r="FED25" s="6"/>
      <c r="FEE25" s="6"/>
      <c r="FEF25" s="6"/>
      <c r="FEG25" s="6"/>
      <c r="FEH25" s="6"/>
      <c r="FEI25" s="6"/>
      <c r="FEJ25" s="6"/>
      <c r="FEK25" s="6"/>
      <c r="FEL25" s="6"/>
      <c r="FEM25" s="6"/>
      <c r="FEN25" s="6"/>
      <c r="FEO25" s="6"/>
      <c r="FEP25" s="6"/>
      <c r="FEQ25" s="6"/>
      <c r="FER25" s="6"/>
      <c r="FES25" s="6"/>
      <c r="FET25" s="6"/>
      <c r="FEU25" s="6"/>
      <c r="FEV25" s="6"/>
      <c r="FEW25" s="6"/>
      <c r="FEX25" s="6"/>
      <c r="FEY25" s="6"/>
      <c r="FEZ25" s="6"/>
      <c r="FFA25" s="6"/>
      <c r="FFB25" s="6"/>
      <c r="FFC25" s="6"/>
      <c r="FFD25" s="6"/>
      <c r="FFE25" s="6"/>
      <c r="FFF25" s="6"/>
      <c r="FFG25" s="6"/>
      <c r="FFH25" s="6"/>
      <c r="FFI25" s="6"/>
      <c r="FFJ25" s="6"/>
      <c r="FFK25" s="6"/>
      <c r="FFL25" s="6"/>
      <c r="FFM25" s="6"/>
      <c r="FFN25" s="6"/>
      <c r="FFO25" s="6"/>
      <c r="FFP25" s="6"/>
      <c r="FFQ25" s="6"/>
      <c r="FFR25" s="6"/>
      <c r="FFS25" s="6"/>
      <c r="FFT25" s="6"/>
      <c r="FFU25" s="6"/>
      <c r="FFV25" s="6"/>
      <c r="FFW25" s="6"/>
      <c r="FFX25" s="6"/>
      <c r="FFY25" s="6"/>
      <c r="FFZ25" s="6"/>
      <c r="FGA25" s="6"/>
      <c r="FGB25" s="6"/>
      <c r="FGC25" s="6"/>
      <c r="FGD25" s="6"/>
      <c r="FGE25" s="6"/>
      <c r="FGF25" s="6"/>
      <c r="FGG25" s="6"/>
      <c r="FGH25" s="6"/>
      <c r="FGI25" s="6"/>
      <c r="FGJ25" s="6"/>
      <c r="FGK25" s="6"/>
      <c r="FGL25" s="6"/>
      <c r="FGM25" s="6"/>
      <c r="FGN25" s="6"/>
      <c r="FGO25" s="6"/>
      <c r="FGP25" s="6"/>
      <c r="FGQ25" s="6"/>
      <c r="FGR25" s="6"/>
      <c r="FGS25" s="6"/>
      <c r="FGT25" s="6"/>
      <c r="FGU25" s="6"/>
      <c r="FGV25" s="6"/>
      <c r="FGW25" s="6"/>
      <c r="FGX25" s="6"/>
      <c r="FGY25" s="6"/>
      <c r="FGZ25" s="6"/>
      <c r="FHA25" s="6"/>
      <c r="FHB25" s="6"/>
      <c r="FHC25" s="6"/>
      <c r="FHD25" s="6"/>
      <c r="FHE25" s="6"/>
      <c r="FHF25" s="6"/>
      <c r="FHG25" s="6"/>
      <c r="FHH25" s="6"/>
      <c r="FHI25" s="6"/>
      <c r="FHJ25" s="6"/>
      <c r="FHK25" s="6"/>
      <c r="FHL25" s="6"/>
      <c r="FHM25" s="6"/>
      <c r="FHN25" s="6"/>
      <c r="FHO25" s="6"/>
      <c r="FHP25" s="6"/>
      <c r="FHQ25" s="6"/>
      <c r="FHR25" s="6"/>
      <c r="FHS25" s="6"/>
      <c r="FHT25" s="6"/>
      <c r="FHU25" s="6"/>
      <c r="FHV25" s="6"/>
      <c r="FHW25" s="6"/>
      <c r="FHX25" s="6"/>
      <c r="FHY25" s="6"/>
      <c r="FHZ25" s="6"/>
      <c r="FIA25" s="6"/>
      <c r="FIB25" s="6"/>
      <c r="FIC25" s="6"/>
      <c r="FID25" s="6"/>
      <c r="FIE25" s="6"/>
      <c r="FIF25" s="6"/>
      <c r="FIG25" s="6"/>
      <c r="FIH25" s="6"/>
      <c r="FII25" s="6"/>
      <c r="FIJ25" s="6"/>
      <c r="FIK25" s="6"/>
      <c r="FIL25" s="6"/>
      <c r="FIM25" s="6"/>
      <c r="FIN25" s="6"/>
      <c r="FIO25" s="6"/>
      <c r="FIP25" s="6"/>
      <c r="FIQ25" s="6"/>
      <c r="FIR25" s="6"/>
      <c r="FIS25" s="6"/>
      <c r="FIT25" s="6"/>
      <c r="FIU25" s="6"/>
      <c r="FIV25" s="6"/>
      <c r="FIW25" s="6"/>
      <c r="FIX25" s="6"/>
      <c r="FIY25" s="6"/>
      <c r="FIZ25" s="6"/>
      <c r="FJA25" s="6"/>
      <c r="FJB25" s="6"/>
      <c r="FJC25" s="6"/>
      <c r="FJD25" s="6"/>
      <c r="FJE25" s="6"/>
      <c r="FJF25" s="6"/>
      <c r="FJG25" s="6"/>
      <c r="FJH25" s="6"/>
      <c r="FJI25" s="6"/>
      <c r="FJJ25" s="6"/>
      <c r="FJK25" s="6"/>
      <c r="FJL25" s="6"/>
      <c r="FJM25" s="6"/>
      <c r="FJN25" s="6"/>
      <c r="FJO25" s="6"/>
      <c r="FJP25" s="6"/>
      <c r="FJQ25" s="6"/>
      <c r="FJR25" s="6"/>
      <c r="FJS25" s="6"/>
      <c r="FJT25" s="6"/>
      <c r="FJU25" s="6"/>
      <c r="FJV25" s="6"/>
      <c r="FJW25" s="6"/>
      <c r="FJX25" s="6"/>
      <c r="FJY25" s="6"/>
      <c r="FJZ25" s="6"/>
      <c r="FKA25" s="6"/>
      <c r="FKB25" s="6"/>
      <c r="FKC25" s="6"/>
      <c r="FKD25" s="6"/>
      <c r="FKE25" s="6"/>
      <c r="FKF25" s="6"/>
      <c r="FKG25" s="6"/>
      <c r="FKH25" s="6"/>
      <c r="FKI25" s="6"/>
      <c r="FKJ25" s="6"/>
      <c r="FKK25" s="6"/>
      <c r="FKL25" s="6"/>
      <c r="FKM25" s="6"/>
      <c r="FKN25" s="6"/>
      <c r="FKO25" s="6"/>
      <c r="FKP25" s="6"/>
      <c r="FKQ25" s="6"/>
      <c r="FKR25" s="6"/>
      <c r="FKS25" s="6"/>
      <c r="FKT25" s="6"/>
      <c r="FKU25" s="6"/>
      <c r="FKV25" s="6"/>
      <c r="FKW25" s="6"/>
      <c r="FKX25" s="6"/>
      <c r="FKY25" s="6"/>
      <c r="FKZ25" s="6"/>
      <c r="FLA25" s="6"/>
      <c r="FLB25" s="6"/>
      <c r="FLC25" s="6"/>
      <c r="FLD25" s="6"/>
      <c r="FLE25" s="6"/>
      <c r="FLF25" s="6"/>
      <c r="FLG25" s="6"/>
      <c r="FLH25" s="6"/>
      <c r="FLI25" s="6"/>
      <c r="FLJ25" s="6"/>
      <c r="FLK25" s="6"/>
      <c r="FLL25" s="6"/>
      <c r="FLM25" s="6"/>
      <c r="FLN25" s="6"/>
      <c r="FLO25" s="6"/>
      <c r="FLP25" s="6"/>
      <c r="FLQ25" s="6"/>
      <c r="FLR25" s="6"/>
      <c r="FLS25" s="6"/>
      <c r="FLT25" s="6"/>
      <c r="FLU25" s="6"/>
      <c r="FLV25" s="6"/>
      <c r="FLW25" s="6"/>
      <c r="FLX25" s="6"/>
      <c r="FLY25" s="6"/>
      <c r="FLZ25" s="6"/>
      <c r="FMA25" s="6"/>
      <c r="FMB25" s="6"/>
      <c r="FMC25" s="6"/>
      <c r="FMD25" s="6"/>
      <c r="FME25" s="6"/>
      <c r="FMF25" s="6"/>
      <c r="FMG25" s="6"/>
      <c r="FMH25" s="6"/>
      <c r="FMI25" s="6"/>
      <c r="FMJ25" s="6"/>
      <c r="FMK25" s="6"/>
      <c r="FML25" s="6"/>
      <c r="FMM25" s="6"/>
      <c r="FMN25" s="6"/>
      <c r="FMO25" s="6"/>
      <c r="FMP25" s="6"/>
      <c r="FMQ25" s="6"/>
      <c r="FMR25" s="6"/>
      <c r="FMS25" s="6"/>
      <c r="FMT25" s="6"/>
      <c r="FMU25" s="6"/>
      <c r="FMV25" s="6"/>
      <c r="FMW25" s="6"/>
      <c r="FMX25" s="6"/>
      <c r="FMY25" s="6"/>
      <c r="FMZ25" s="6"/>
      <c r="FNA25" s="6"/>
      <c r="FNB25" s="6"/>
      <c r="FNC25" s="6"/>
      <c r="FND25" s="6"/>
      <c r="FNE25" s="6"/>
      <c r="FNF25" s="6"/>
      <c r="FNG25" s="6"/>
      <c r="FNH25" s="6"/>
      <c r="FNI25" s="6"/>
      <c r="FNJ25" s="6"/>
      <c r="FNK25" s="6"/>
      <c r="FNL25" s="6"/>
      <c r="FNM25" s="6"/>
      <c r="FNN25" s="6"/>
      <c r="FNO25" s="6"/>
      <c r="FNP25" s="6"/>
      <c r="FNQ25" s="6"/>
      <c r="FNR25" s="6"/>
      <c r="FNS25" s="6"/>
      <c r="FNT25" s="6"/>
      <c r="FNU25" s="6"/>
      <c r="FNV25" s="6"/>
      <c r="FNW25" s="6"/>
      <c r="FNX25" s="6"/>
      <c r="FNY25" s="6"/>
      <c r="FNZ25" s="6"/>
      <c r="FOA25" s="6"/>
      <c r="FOB25" s="6"/>
      <c r="FOC25" s="6"/>
      <c r="FOD25" s="6"/>
      <c r="FOE25" s="6"/>
      <c r="FOF25" s="6"/>
      <c r="FOG25" s="6"/>
      <c r="FOH25" s="6"/>
      <c r="FOI25" s="6"/>
      <c r="FOJ25" s="6"/>
      <c r="FOK25" s="6"/>
      <c r="FOL25" s="6"/>
      <c r="FOM25" s="6"/>
      <c r="FON25" s="6"/>
      <c r="FOO25" s="6"/>
      <c r="FOP25" s="6"/>
      <c r="FOQ25" s="6"/>
      <c r="FOR25" s="6"/>
      <c r="FOS25" s="6"/>
      <c r="FOT25" s="6"/>
      <c r="FOU25" s="6"/>
      <c r="FOV25" s="6"/>
      <c r="FOW25" s="6"/>
      <c r="FOX25" s="6"/>
      <c r="FOY25" s="6"/>
      <c r="FOZ25" s="6"/>
      <c r="FPA25" s="6"/>
      <c r="FPB25" s="6"/>
      <c r="FPC25" s="6"/>
      <c r="FPD25" s="6"/>
      <c r="FPE25" s="6"/>
      <c r="FPF25" s="6"/>
      <c r="FPG25" s="6"/>
      <c r="FPH25" s="6"/>
      <c r="FPI25" s="6"/>
      <c r="FPJ25" s="6"/>
      <c r="FPK25" s="6"/>
      <c r="FPL25" s="6"/>
      <c r="FPM25" s="6"/>
      <c r="FPN25" s="6"/>
      <c r="FPO25" s="6"/>
      <c r="FPP25" s="6"/>
      <c r="FPQ25" s="6"/>
      <c r="FPR25" s="6"/>
      <c r="FPS25" s="6"/>
      <c r="FPT25" s="6"/>
      <c r="FPU25" s="6"/>
      <c r="FPV25" s="6"/>
      <c r="FPW25" s="6"/>
      <c r="FPX25" s="6"/>
      <c r="FPY25" s="6"/>
      <c r="FPZ25" s="6"/>
      <c r="FQA25" s="6"/>
      <c r="FQB25" s="6"/>
      <c r="FQC25" s="6"/>
      <c r="FQD25" s="6"/>
      <c r="FQE25" s="6"/>
      <c r="FQF25" s="6"/>
      <c r="FQG25" s="6"/>
      <c r="FQH25" s="6"/>
      <c r="FQI25" s="6"/>
      <c r="FQJ25" s="6"/>
      <c r="FQK25" s="6"/>
      <c r="FQL25" s="6"/>
      <c r="FQM25" s="6"/>
      <c r="FQN25" s="6"/>
      <c r="FQO25" s="6"/>
      <c r="FQP25" s="6"/>
      <c r="FQQ25" s="6"/>
      <c r="FQR25" s="6"/>
      <c r="FQS25" s="6"/>
      <c r="FQT25" s="6"/>
      <c r="FQU25" s="6"/>
      <c r="FQV25" s="6"/>
      <c r="FQW25" s="6"/>
      <c r="FQX25" s="6"/>
      <c r="FQY25" s="6"/>
      <c r="FQZ25" s="6"/>
      <c r="FRA25" s="6"/>
      <c r="FRB25" s="6"/>
      <c r="FRC25" s="6"/>
      <c r="FRD25" s="6"/>
      <c r="FRE25" s="6"/>
      <c r="FRF25" s="6"/>
      <c r="FRG25" s="6"/>
      <c r="FRH25" s="6"/>
      <c r="FRI25" s="6"/>
      <c r="FRJ25" s="6"/>
      <c r="FRK25" s="6"/>
      <c r="FRL25" s="6"/>
      <c r="FRM25" s="6"/>
      <c r="FRN25" s="6"/>
      <c r="FRO25" s="6"/>
      <c r="FRP25" s="6"/>
      <c r="FRQ25" s="6"/>
      <c r="FRR25" s="6"/>
      <c r="FRS25" s="6"/>
      <c r="FRT25" s="6"/>
      <c r="FRU25" s="6"/>
      <c r="FRV25" s="6"/>
      <c r="FRW25" s="6"/>
      <c r="FRX25" s="6"/>
      <c r="FRY25" s="6"/>
      <c r="FRZ25" s="6"/>
      <c r="FSA25" s="6"/>
      <c r="FSB25" s="6"/>
      <c r="FSC25" s="6"/>
      <c r="FSD25" s="6"/>
      <c r="FSE25" s="6"/>
      <c r="FSF25" s="6"/>
      <c r="FSG25" s="6"/>
      <c r="FSH25" s="6"/>
      <c r="FSI25" s="6"/>
      <c r="FSJ25" s="6"/>
      <c r="FSK25" s="6"/>
      <c r="FSL25" s="6"/>
      <c r="FSM25" s="6"/>
      <c r="FSN25" s="6"/>
      <c r="FSO25" s="6"/>
      <c r="FSP25" s="6"/>
      <c r="FSQ25" s="6"/>
      <c r="FSR25" s="6"/>
      <c r="FSS25" s="6"/>
      <c r="FST25" s="6"/>
      <c r="FSU25" s="6"/>
      <c r="FSV25" s="6"/>
      <c r="FSW25" s="6"/>
      <c r="FSX25" s="6"/>
      <c r="FSY25" s="6"/>
      <c r="FSZ25" s="6"/>
      <c r="FTA25" s="6"/>
      <c r="FTB25" s="6"/>
      <c r="FTC25" s="6"/>
      <c r="FTD25" s="6"/>
      <c r="FTE25" s="6"/>
      <c r="FTF25" s="6"/>
      <c r="FTG25" s="6"/>
      <c r="FTH25" s="6"/>
      <c r="FTI25" s="6"/>
      <c r="FTJ25" s="6"/>
      <c r="FTK25" s="6"/>
      <c r="FTL25" s="6"/>
      <c r="FTM25" s="6"/>
      <c r="FTN25" s="6"/>
      <c r="FTO25" s="6"/>
      <c r="FTP25" s="6"/>
      <c r="FTQ25" s="6"/>
      <c r="FTR25" s="6"/>
      <c r="FTS25" s="6"/>
      <c r="FTT25" s="6"/>
      <c r="FTU25" s="6"/>
      <c r="FTV25" s="6"/>
      <c r="FTW25" s="6"/>
      <c r="FTX25" s="6"/>
      <c r="FTY25" s="6"/>
      <c r="FTZ25" s="6"/>
      <c r="FUA25" s="6"/>
      <c r="FUB25" s="6"/>
      <c r="FUC25" s="6"/>
      <c r="FUD25" s="6"/>
      <c r="FUE25" s="6"/>
      <c r="FUF25" s="6"/>
      <c r="FUG25" s="6"/>
      <c r="FUH25" s="6"/>
      <c r="FUI25" s="6"/>
      <c r="FUJ25" s="6"/>
      <c r="FUK25" s="6"/>
      <c r="FUL25" s="6"/>
      <c r="FUM25" s="6"/>
      <c r="FUN25" s="6"/>
      <c r="FUO25" s="6"/>
      <c r="FUP25" s="6"/>
      <c r="FUQ25" s="6"/>
      <c r="FUR25" s="6"/>
      <c r="FUS25" s="6"/>
      <c r="FUT25" s="6"/>
      <c r="FUU25" s="6"/>
      <c r="FUV25" s="6"/>
      <c r="FUW25" s="6"/>
      <c r="FUX25" s="6"/>
      <c r="FUY25" s="6"/>
      <c r="FUZ25" s="6"/>
      <c r="FVA25" s="6"/>
      <c r="FVB25" s="6"/>
      <c r="FVC25" s="6"/>
      <c r="FVD25" s="6"/>
      <c r="FVE25" s="6"/>
      <c r="FVF25" s="6"/>
      <c r="FVG25" s="6"/>
      <c r="FVH25" s="6"/>
      <c r="FVI25" s="6"/>
      <c r="FVJ25" s="6"/>
      <c r="FVK25" s="6"/>
      <c r="FVL25" s="6"/>
      <c r="FVM25" s="6"/>
      <c r="FVN25" s="6"/>
      <c r="FVO25" s="6"/>
      <c r="FVP25" s="6"/>
      <c r="FVQ25" s="6"/>
      <c r="FVR25" s="6"/>
      <c r="FVS25" s="6"/>
      <c r="FVT25" s="6"/>
      <c r="FVU25" s="6"/>
      <c r="FVV25" s="6"/>
      <c r="FVW25" s="6"/>
      <c r="FVX25" s="6"/>
      <c r="FVY25" s="6"/>
      <c r="FVZ25" s="6"/>
      <c r="FWA25" s="6"/>
      <c r="FWB25" s="6"/>
      <c r="FWC25" s="6"/>
      <c r="FWD25" s="6"/>
      <c r="FWE25" s="6"/>
      <c r="FWF25" s="6"/>
      <c r="FWG25" s="6"/>
      <c r="FWH25" s="6"/>
      <c r="FWI25" s="6"/>
      <c r="FWJ25" s="6"/>
      <c r="FWK25" s="6"/>
      <c r="FWL25" s="6"/>
      <c r="FWM25" s="6"/>
      <c r="FWN25" s="6"/>
      <c r="FWO25" s="6"/>
      <c r="FWP25" s="6"/>
      <c r="FWQ25" s="6"/>
      <c r="FWR25" s="6"/>
      <c r="FWS25" s="6"/>
      <c r="FWT25" s="6"/>
      <c r="FWU25" s="6"/>
      <c r="FWV25" s="6"/>
      <c r="FWW25" s="6"/>
      <c r="FWX25" s="6"/>
      <c r="FWY25" s="6"/>
      <c r="FWZ25" s="6"/>
      <c r="FXA25" s="6"/>
      <c r="FXB25" s="6"/>
      <c r="FXC25" s="6"/>
      <c r="FXD25" s="6"/>
      <c r="FXE25" s="6"/>
      <c r="FXF25" s="6"/>
      <c r="FXG25" s="6"/>
      <c r="FXH25" s="6"/>
      <c r="FXI25" s="6"/>
      <c r="FXJ25" s="6"/>
      <c r="FXK25" s="6"/>
      <c r="FXL25" s="6"/>
      <c r="FXM25" s="6"/>
      <c r="FXN25" s="6"/>
      <c r="FXO25" s="6"/>
      <c r="FXP25" s="6"/>
      <c r="FXQ25" s="6"/>
      <c r="FXR25" s="6"/>
      <c r="FXS25" s="6"/>
      <c r="FXT25" s="6"/>
      <c r="FXU25" s="6"/>
      <c r="FXV25" s="6"/>
      <c r="FXW25" s="6"/>
      <c r="FXX25" s="6"/>
      <c r="FXY25" s="6"/>
      <c r="FXZ25" s="6"/>
      <c r="FYA25" s="6"/>
      <c r="FYB25" s="6"/>
      <c r="FYC25" s="6"/>
      <c r="FYD25" s="6"/>
      <c r="FYE25" s="6"/>
      <c r="FYF25" s="6"/>
      <c r="FYG25" s="6"/>
      <c r="FYH25" s="6"/>
      <c r="FYI25" s="6"/>
      <c r="FYJ25" s="6"/>
      <c r="FYK25" s="6"/>
      <c r="FYL25" s="6"/>
      <c r="FYM25" s="6"/>
      <c r="FYN25" s="6"/>
      <c r="FYO25" s="6"/>
      <c r="FYP25" s="6"/>
      <c r="FYQ25" s="6"/>
      <c r="FYR25" s="6"/>
      <c r="FYS25" s="6"/>
      <c r="FYT25" s="6"/>
      <c r="FYU25" s="6"/>
      <c r="FYV25" s="6"/>
      <c r="FYW25" s="6"/>
      <c r="FYX25" s="6"/>
      <c r="FYY25" s="6"/>
      <c r="FYZ25" s="6"/>
      <c r="FZA25" s="6"/>
      <c r="FZB25" s="6"/>
      <c r="FZC25" s="6"/>
      <c r="FZD25" s="6"/>
      <c r="FZE25" s="6"/>
      <c r="FZF25" s="6"/>
      <c r="FZG25" s="6"/>
      <c r="FZH25" s="6"/>
      <c r="FZI25" s="6"/>
      <c r="FZJ25" s="6"/>
      <c r="FZK25" s="6"/>
      <c r="FZL25" s="6"/>
      <c r="FZM25" s="6"/>
      <c r="FZN25" s="6"/>
      <c r="FZO25" s="6"/>
      <c r="FZP25" s="6"/>
      <c r="FZQ25" s="6"/>
      <c r="FZR25" s="6"/>
      <c r="FZS25" s="6"/>
      <c r="FZT25" s="6"/>
      <c r="FZU25" s="6"/>
      <c r="FZV25" s="6"/>
      <c r="FZW25" s="6"/>
      <c r="FZX25" s="6"/>
      <c r="FZY25" s="6"/>
      <c r="FZZ25" s="6"/>
      <c r="GAA25" s="6"/>
      <c r="GAB25" s="6"/>
      <c r="GAC25" s="6"/>
      <c r="GAD25" s="6"/>
      <c r="GAE25" s="6"/>
      <c r="GAF25" s="6"/>
      <c r="GAG25" s="6"/>
      <c r="GAH25" s="6"/>
      <c r="GAI25" s="6"/>
      <c r="GAJ25" s="6"/>
      <c r="GAK25" s="6"/>
      <c r="GAL25" s="6"/>
      <c r="GAM25" s="6"/>
      <c r="GAN25" s="6"/>
      <c r="GAO25" s="6"/>
      <c r="GAP25" s="6"/>
      <c r="GAQ25" s="6"/>
      <c r="GAR25" s="6"/>
      <c r="GAS25" s="6"/>
      <c r="GAT25" s="6"/>
      <c r="GAU25" s="6"/>
      <c r="GAV25" s="6"/>
      <c r="GAW25" s="6"/>
      <c r="GAX25" s="6"/>
      <c r="GAY25" s="6"/>
      <c r="GAZ25" s="6"/>
      <c r="GBA25" s="6"/>
      <c r="GBB25" s="6"/>
      <c r="GBC25" s="6"/>
      <c r="GBD25" s="6"/>
      <c r="GBE25" s="6"/>
      <c r="GBF25" s="6"/>
      <c r="GBG25" s="6"/>
      <c r="GBH25" s="6"/>
      <c r="GBI25" s="6"/>
      <c r="GBJ25" s="6"/>
      <c r="GBK25" s="6"/>
      <c r="GBL25" s="6"/>
      <c r="GBM25" s="6"/>
      <c r="GBN25" s="6"/>
      <c r="GBO25" s="6"/>
      <c r="GBP25" s="6"/>
      <c r="GBQ25" s="6"/>
      <c r="GBR25" s="6"/>
      <c r="GBS25" s="6"/>
      <c r="GBT25" s="6"/>
      <c r="GBU25" s="6"/>
      <c r="GBV25" s="6"/>
      <c r="GBW25" s="6"/>
      <c r="GBX25" s="6"/>
      <c r="GBY25" s="6"/>
      <c r="GBZ25" s="6"/>
      <c r="GCA25" s="6"/>
      <c r="GCB25" s="6"/>
      <c r="GCC25" s="6"/>
      <c r="GCD25" s="6"/>
      <c r="GCE25" s="6"/>
      <c r="GCF25" s="6"/>
      <c r="GCG25" s="6"/>
      <c r="GCH25" s="6"/>
      <c r="GCI25" s="6"/>
      <c r="GCJ25" s="6"/>
      <c r="GCK25" s="6"/>
      <c r="GCL25" s="6"/>
      <c r="GCM25" s="6"/>
      <c r="GCN25" s="6"/>
      <c r="GCO25" s="6"/>
      <c r="GCP25" s="6"/>
      <c r="GCQ25" s="6"/>
      <c r="GCR25" s="6"/>
      <c r="GCS25" s="6"/>
      <c r="GCT25" s="6"/>
      <c r="GCU25" s="6"/>
      <c r="GCV25" s="6"/>
      <c r="GCW25" s="6"/>
      <c r="GCX25" s="6"/>
      <c r="GCY25" s="6"/>
      <c r="GCZ25" s="6"/>
      <c r="GDA25" s="6"/>
      <c r="GDB25" s="6"/>
      <c r="GDC25" s="6"/>
      <c r="GDD25" s="6"/>
      <c r="GDE25" s="6"/>
      <c r="GDF25" s="6"/>
      <c r="GDG25" s="6"/>
      <c r="GDH25" s="6"/>
      <c r="GDI25" s="6"/>
      <c r="GDJ25" s="6"/>
      <c r="GDK25" s="6"/>
      <c r="GDL25" s="6"/>
      <c r="GDM25" s="6"/>
      <c r="GDN25" s="6"/>
      <c r="GDO25" s="6"/>
      <c r="GDP25" s="6"/>
      <c r="GDQ25" s="6"/>
      <c r="GDR25" s="6"/>
      <c r="GDS25" s="6"/>
      <c r="GDT25" s="6"/>
      <c r="GDU25" s="6"/>
      <c r="GDV25" s="6"/>
      <c r="GDW25" s="6"/>
      <c r="GDX25" s="6"/>
      <c r="GDY25" s="6"/>
      <c r="GDZ25" s="6"/>
      <c r="GEA25" s="6"/>
      <c r="GEB25" s="6"/>
      <c r="GEC25" s="6"/>
      <c r="GED25" s="6"/>
      <c r="GEE25" s="6"/>
      <c r="GEF25" s="6"/>
      <c r="GEG25" s="6"/>
      <c r="GEH25" s="6"/>
      <c r="GEI25" s="6"/>
      <c r="GEJ25" s="6"/>
      <c r="GEK25" s="6"/>
      <c r="GEL25" s="6"/>
      <c r="GEM25" s="6"/>
      <c r="GEN25" s="6"/>
      <c r="GEO25" s="6"/>
      <c r="GEP25" s="6"/>
      <c r="GEQ25" s="6"/>
      <c r="GER25" s="6"/>
      <c r="GES25" s="6"/>
      <c r="GET25" s="6"/>
      <c r="GEU25" s="6"/>
      <c r="GEV25" s="6"/>
      <c r="GEW25" s="6"/>
      <c r="GEX25" s="6"/>
      <c r="GEY25" s="6"/>
      <c r="GEZ25" s="6"/>
      <c r="GFA25" s="6"/>
      <c r="GFB25" s="6"/>
      <c r="GFC25" s="6"/>
      <c r="GFD25" s="6"/>
      <c r="GFE25" s="6"/>
      <c r="GFF25" s="6"/>
      <c r="GFG25" s="6"/>
      <c r="GFH25" s="6"/>
      <c r="GFI25" s="6"/>
      <c r="GFJ25" s="6"/>
      <c r="GFK25" s="6"/>
      <c r="GFL25" s="6"/>
      <c r="GFM25" s="6"/>
      <c r="GFN25" s="6"/>
      <c r="GFO25" s="6"/>
      <c r="GFP25" s="6"/>
      <c r="GFQ25" s="6"/>
      <c r="GFR25" s="6"/>
      <c r="GFS25" s="6"/>
      <c r="GFT25" s="6"/>
      <c r="GFU25" s="6"/>
      <c r="GFV25" s="6"/>
      <c r="GFW25" s="6"/>
      <c r="GFX25" s="6"/>
      <c r="GFY25" s="6"/>
      <c r="GFZ25" s="6"/>
      <c r="GGA25" s="6"/>
      <c r="GGB25" s="6"/>
      <c r="GGC25" s="6"/>
      <c r="GGD25" s="6"/>
      <c r="GGE25" s="6"/>
      <c r="GGF25" s="6"/>
      <c r="GGG25" s="6"/>
      <c r="GGH25" s="6"/>
      <c r="GGI25" s="6"/>
      <c r="GGJ25" s="6"/>
      <c r="GGK25" s="6"/>
      <c r="GGL25" s="6"/>
      <c r="GGM25" s="6"/>
      <c r="GGN25" s="6"/>
      <c r="GGO25" s="6"/>
      <c r="GGP25" s="6"/>
      <c r="GGQ25" s="6"/>
      <c r="GGR25" s="6"/>
      <c r="GGS25" s="6"/>
      <c r="GGT25" s="6"/>
      <c r="GGU25" s="6"/>
      <c r="GGV25" s="6"/>
      <c r="GGW25" s="6"/>
      <c r="GGX25" s="6"/>
      <c r="GGY25" s="6"/>
      <c r="GGZ25" s="6"/>
      <c r="GHA25" s="6"/>
      <c r="GHB25" s="6"/>
      <c r="GHC25" s="6"/>
      <c r="GHD25" s="6"/>
      <c r="GHE25" s="6"/>
      <c r="GHF25" s="6"/>
      <c r="GHG25" s="6"/>
      <c r="GHH25" s="6"/>
      <c r="GHI25" s="6"/>
      <c r="GHJ25" s="6"/>
      <c r="GHK25" s="6"/>
      <c r="GHL25" s="6"/>
      <c r="GHM25" s="6"/>
      <c r="GHN25" s="6"/>
      <c r="GHO25" s="6"/>
      <c r="GHP25" s="6"/>
      <c r="GHQ25" s="6"/>
      <c r="GHR25" s="6"/>
      <c r="GHS25" s="6"/>
      <c r="GHT25" s="6"/>
      <c r="GHU25" s="6"/>
      <c r="GHV25" s="6"/>
      <c r="GHW25" s="6"/>
      <c r="GHX25" s="6"/>
      <c r="GHY25" s="6"/>
      <c r="GHZ25" s="6"/>
      <c r="GIA25" s="6"/>
      <c r="GIB25" s="6"/>
      <c r="GIC25" s="6"/>
      <c r="GID25" s="6"/>
      <c r="GIE25" s="6"/>
      <c r="GIF25" s="6"/>
      <c r="GIG25" s="6"/>
      <c r="GIH25" s="6"/>
      <c r="GII25" s="6"/>
      <c r="GIJ25" s="6"/>
      <c r="GIK25" s="6"/>
      <c r="GIL25" s="6"/>
      <c r="GIM25" s="6"/>
      <c r="GIN25" s="6"/>
      <c r="GIO25" s="6"/>
      <c r="GIP25" s="6"/>
      <c r="GIQ25" s="6"/>
      <c r="GIR25" s="6"/>
      <c r="GIS25" s="6"/>
      <c r="GIT25" s="6"/>
      <c r="GIU25" s="6"/>
      <c r="GIV25" s="6"/>
      <c r="GIW25" s="6"/>
      <c r="GIX25" s="6"/>
      <c r="GIY25" s="6"/>
      <c r="GIZ25" s="6"/>
      <c r="GJA25" s="6"/>
      <c r="GJB25" s="6"/>
      <c r="GJC25" s="6"/>
      <c r="GJD25" s="6"/>
      <c r="GJE25" s="6"/>
      <c r="GJF25" s="6"/>
      <c r="GJG25" s="6"/>
      <c r="GJH25" s="6"/>
      <c r="GJI25" s="6"/>
      <c r="GJJ25" s="6"/>
      <c r="GJK25" s="6"/>
      <c r="GJL25" s="6"/>
      <c r="GJM25" s="6"/>
      <c r="GJN25" s="6"/>
      <c r="GJO25" s="6"/>
      <c r="GJP25" s="6"/>
      <c r="GJQ25" s="6"/>
      <c r="GJR25" s="6"/>
      <c r="GJS25" s="6"/>
      <c r="GJT25" s="6"/>
      <c r="GJU25" s="6"/>
      <c r="GJV25" s="6"/>
      <c r="GJW25" s="6"/>
      <c r="GJX25" s="6"/>
      <c r="GJY25" s="6"/>
      <c r="GJZ25" s="6"/>
      <c r="GKA25" s="6"/>
      <c r="GKB25" s="6"/>
      <c r="GKC25" s="6"/>
      <c r="GKD25" s="6"/>
      <c r="GKE25" s="6"/>
      <c r="GKF25" s="6"/>
      <c r="GKG25" s="6"/>
      <c r="GKH25" s="6"/>
      <c r="GKI25" s="6"/>
      <c r="GKJ25" s="6"/>
      <c r="GKK25" s="6"/>
      <c r="GKL25" s="6"/>
      <c r="GKM25" s="6"/>
      <c r="GKN25" s="6"/>
      <c r="GKO25" s="6"/>
      <c r="GKP25" s="6"/>
      <c r="GKQ25" s="6"/>
      <c r="GKR25" s="6"/>
      <c r="GKS25" s="6"/>
      <c r="GKT25" s="6"/>
      <c r="GKU25" s="6"/>
      <c r="GKV25" s="6"/>
      <c r="GKW25" s="6"/>
      <c r="GKX25" s="6"/>
      <c r="GKY25" s="6"/>
      <c r="GKZ25" s="6"/>
      <c r="GLA25" s="6"/>
      <c r="GLB25" s="6"/>
      <c r="GLC25" s="6"/>
      <c r="GLD25" s="6"/>
      <c r="GLE25" s="6"/>
      <c r="GLF25" s="6"/>
      <c r="GLG25" s="6"/>
      <c r="GLH25" s="6"/>
      <c r="GLI25" s="6"/>
      <c r="GLJ25" s="6"/>
      <c r="GLK25" s="6"/>
      <c r="GLL25" s="6"/>
      <c r="GLM25" s="6"/>
      <c r="GLN25" s="6"/>
      <c r="GLO25" s="6"/>
      <c r="GLP25" s="6"/>
      <c r="GLQ25" s="6"/>
      <c r="GLR25" s="6"/>
      <c r="GLS25" s="6"/>
      <c r="GLT25" s="6"/>
      <c r="GLU25" s="6"/>
      <c r="GLV25" s="6"/>
      <c r="GLW25" s="6"/>
      <c r="GLX25" s="6"/>
      <c r="GLY25" s="6"/>
      <c r="GLZ25" s="6"/>
      <c r="GMA25" s="6"/>
      <c r="GMB25" s="6"/>
      <c r="GMC25" s="6"/>
      <c r="GMD25" s="6"/>
      <c r="GME25" s="6"/>
      <c r="GMF25" s="6"/>
      <c r="GMG25" s="6"/>
      <c r="GMH25" s="6"/>
      <c r="GMI25" s="6"/>
      <c r="GMJ25" s="6"/>
      <c r="GMK25" s="6"/>
      <c r="GML25" s="6"/>
      <c r="GMM25" s="6"/>
      <c r="GMN25" s="6"/>
      <c r="GMO25" s="6"/>
      <c r="GMP25" s="6"/>
      <c r="GMQ25" s="6"/>
      <c r="GMR25" s="6"/>
      <c r="GMS25" s="6"/>
      <c r="GMT25" s="6"/>
      <c r="GMU25" s="6"/>
      <c r="GMV25" s="6"/>
      <c r="GMW25" s="6"/>
      <c r="GMX25" s="6"/>
      <c r="GMY25" s="6"/>
      <c r="GMZ25" s="6"/>
      <c r="GNA25" s="6"/>
      <c r="GNB25" s="6"/>
      <c r="GNC25" s="6"/>
      <c r="GND25" s="6"/>
      <c r="GNE25" s="6"/>
      <c r="GNF25" s="6"/>
      <c r="GNG25" s="6"/>
      <c r="GNH25" s="6"/>
      <c r="GNI25" s="6"/>
      <c r="GNJ25" s="6"/>
      <c r="GNK25" s="6"/>
      <c r="GNL25" s="6"/>
      <c r="GNM25" s="6"/>
      <c r="GNN25" s="6"/>
      <c r="GNO25" s="6"/>
      <c r="GNP25" s="6"/>
      <c r="GNQ25" s="6"/>
      <c r="GNR25" s="6"/>
      <c r="GNS25" s="6"/>
      <c r="GNT25" s="6"/>
      <c r="GNU25" s="6"/>
      <c r="GNV25" s="6"/>
      <c r="GNW25" s="6"/>
      <c r="GNX25" s="6"/>
      <c r="GNY25" s="6"/>
      <c r="GNZ25" s="6"/>
      <c r="GOA25" s="6"/>
      <c r="GOB25" s="6"/>
      <c r="GOC25" s="6"/>
      <c r="GOD25" s="6"/>
      <c r="GOE25" s="6"/>
      <c r="GOF25" s="6"/>
      <c r="GOG25" s="6"/>
      <c r="GOH25" s="6"/>
      <c r="GOI25" s="6"/>
      <c r="GOJ25" s="6"/>
      <c r="GOK25" s="6"/>
      <c r="GOL25" s="6"/>
      <c r="GOM25" s="6"/>
      <c r="GON25" s="6"/>
      <c r="GOO25" s="6"/>
      <c r="GOP25" s="6"/>
      <c r="GOQ25" s="6"/>
      <c r="GOR25" s="6"/>
      <c r="GOS25" s="6"/>
      <c r="GOT25" s="6"/>
      <c r="GOU25" s="6"/>
      <c r="GOV25" s="6"/>
      <c r="GOW25" s="6"/>
      <c r="GOX25" s="6"/>
      <c r="GOY25" s="6"/>
      <c r="GOZ25" s="6"/>
      <c r="GPA25" s="6"/>
      <c r="GPB25" s="6"/>
      <c r="GPC25" s="6"/>
      <c r="GPD25" s="6"/>
      <c r="GPE25" s="6"/>
      <c r="GPF25" s="6"/>
      <c r="GPG25" s="6"/>
      <c r="GPH25" s="6"/>
      <c r="GPI25" s="6"/>
      <c r="GPJ25" s="6"/>
      <c r="GPK25" s="6"/>
      <c r="GPL25" s="6"/>
      <c r="GPM25" s="6"/>
      <c r="GPN25" s="6"/>
      <c r="GPO25" s="6"/>
      <c r="GPP25" s="6"/>
      <c r="GPQ25" s="6"/>
      <c r="GPR25" s="6"/>
      <c r="GPS25" s="6"/>
      <c r="GPT25" s="6"/>
      <c r="GPU25" s="6"/>
      <c r="GPV25" s="6"/>
      <c r="GPW25" s="6"/>
      <c r="GPX25" s="6"/>
      <c r="GPY25" s="6"/>
      <c r="GPZ25" s="6"/>
      <c r="GQA25" s="6"/>
      <c r="GQB25" s="6"/>
      <c r="GQC25" s="6"/>
      <c r="GQD25" s="6"/>
      <c r="GQE25" s="6"/>
      <c r="GQF25" s="6"/>
      <c r="GQG25" s="6"/>
      <c r="GQH25" s="6"/>
      <c r="GQI25" s="6"/>
      <c r="GQJ25" s="6"/>
      <c r="GQK25" s="6"/>
      <c r="GQL25" s="6"/>
      <c r="GQM25" s="6"/>
      <c r="GQN25" s="6"/>
      <c r="GQO25" s="6"/>
      <c r="GQP25" s="6"/>
      <c r="GQQ25" s="6"/>
      <c r="GQR25" s="6"/>
      <c r="GQS25" s="6"/>
      <c r="GQT25" s="6"/>
      <c r="GQU25" s="6"/>
      <c r="GQV25" s="6"/>
      <c r="GQW25" s="6"/>
      <c r="GQX25" s="6"/>
      <c r="GQY25" s="6"/>
      <c r="GQZ25" s="6"/>
      <c r="GRA25" s="6"/>
      <c r="GRB25" s="6"/>
      <c r="GRC25" s="6"/>
      <c r="GRD25" s="6"/>
      <c r="GRE25" s="6"/>
      <c r="GRF25" s="6"/>
      <c r="GRG25" s="6"/>
      <c r="GRH25" s="6"/>
      <c r="GRI25" s="6"/>
      <c r="GRJ25" s="6"/>
      <c r="GRK25" s="6"/>
      <c r="GRL25" s="6"/>
      <c r="GRM25" s="6"/>
      <c r="GRN25" s="6"/>
      <c r="GRO25" s="6"/>
      <c r="GRP25" s="6"/>
      <c r="GRQ25" s="6"/>
      <c r="GRR25" s="6"/>
      <c r="GRS25" s="6"/>
      <c r="GRT25" s="6"/>
      <c r="GRU25" s="6"/>
      <c r="GRV25" s="6"/>
      <c r="GRW25" s="6"/>
      <c r="GRX25" s="6"/>
      <c r="GRY25" s="6"/>
      <c r="GRZ25" s="6"/>
      <c r="GSA25" s="6"/>
      <c r="GSB25" s="6"/>
      <c r="GSC25" s="6"/>
      <c r="GSD25" s="6"/>
      <c r="GSE25" s="6"/>
      <c r="GSF25" s="6"/>
      <c r="GSG25" s="6"/>
      <c r="GSH25" s="6"/>
      <c r="GSI25" s="6"/>
      <c r="GSJ25" s="6"/>
      <c r="GSK25" s="6"/>
      <c r="GSL25" s="6"/>
      <c r="GSM25" s="6"/>
      <c r="GSN25" s="6"/>
      <c r="GSO25" s="6"/>
      <c r="GSP25" s="6"/>
      <c r="GSQ25" s="6"/>
      <c r="GSR25" s="6"/>
      <c r="GSS25" s="6"/>
      <c r="GST25" s="6"/>
      <c r="GSU25" s="6"/>
      <c r="GSV25" s="6"/>
      <c r="GSW25" s="6"/>
      <c r="GSX25" s="6"/>
      <c r="GSY25" s="6"/>
      <c r="GSZ25" s="6"/>
      <c r="GTA25" s="6"/>
      <c r="GTB25" s="6"/>
      <c r="GTC25" s="6"/>
      <c r="GTD25" s="6"/>
      <c r="GTE25" s="6"/>
      <c r="GTF25" s="6"/>
      <c r="GTG25" s="6"/>
      <c r="GTH25" s="6"/>
      <c r="GTI25" s="6"/>
      <c r="GTJ25" s="6"/>
      <c r="GTK25" s="6"/>
      <c r="GTL25" s="6"/>
      <c r="GTM25" s="6"/>
      <c r="GTN25" s="6"/>
      <c r="GTO25" s="6"/>
      <c r="GTP25" s="6"/>
      <c r="GTQ25" s="6"/>
      <c r="GTR25" s="6"/>
      <c r="GTS25" s="6"/>
      <c r="GTT25" s="6"/>
      <c r="GTU25" s="6"/>
      <c r="GTV25" s="6"/>
      <c r="GTW25" s="6"/>
      <c r="GTX25" s="6"/>
      <c r="GTY25" s="6"/>
      <c r="GTZ25" s="6"/>
      <c r="GUA25" s="6"/>
      <c r="GUB25" s="6"/>
      <c r="GUC25" s="6"/>
      <c r="GUD25" s="6"/>
      <c r="GUE25" s="6"/>
      <c r="GUF25" s="6"/>
      <c r="GUG25" s="6"/>
      <c r="GUH25" s="6"/>
      <c r="GUI25" s="6"/>
      <c r="GUJ25" s="6"/>
      <c r="GUK25" s="6"/>
      <c r="GUL25" s="6"/>
      <c r="GUM25" s="6"/>
      <c r="GUN25" s="6"/>
      <c r="GUO25" s="6"/>
      <c r="GUP25" s="6"/>
      <c r="GUQ25" s="6"/>
      <c r="GUR25" s="6"/>
      <c r="GUS25" s="6"/>
      <c r="GUT25" s="6"/>
      <c r="GUU25" s="6"/>
      <c r="GUV25" s="6"/>
      <c r="GUW25" s="6"/>
      <c r="GUX25" s="6"/>
      <c r="GUY25" s="6"/>
      <c r="GUZ25" s="6"/>
      <c r="GVA25" s="6"/>
      <c r="GVB25" s="6"/>
      <c r="GVC25" s="6"/>
      <c r="GVD25" s="6"/>
      <c r="GVE25" s="6"/>
      <c r="GVF25" s="6"/>
      <c r="GVG25" s="6"/>
      <c r="GVH25" s="6"/>
      <c r="GVI25" s="6"/>
      <c r="GVJ25" s="6"/>
      <c r="GVK25" s="6"/>
      <c r="GVL25" s="6"/>
      <c r="GVM25" s="6"/>
      <c r="GVN25" s="6"/>
      <c r="GVO25" s="6"/>
      <c r="GVP25" s="6"/>
      <c r="GVQ25" s="6"/>
      <c r="GVR25" s="6"/>
      <c r="GVS25" s="6"/>
      <c r="GVT25" s="6"/>
      <c r="GVU25" s="6"/>
      <c r="GVV25" s="6"/>
      <c r="GVW25" s="6"/>
      <c r="GVX25" s="6"/>
      <c r="GVY25" s="6"/>
      <c r="GVZ25" s="6"/>
      <c r="GWA25" s="6"/>
      <c r="GWB25" s="6"/>
      <c r="GWC25" s="6"/>
      <c r="GWD25" s="6"/>
      <c r="GWE25" s="6"/>
      <c r="GWF25" s="6"/>
      <c r="GWG25" s="6"/>
      <c r="GWH25" s="6"/>
      <c r="GWI25" s="6"/>
      <c r="GWJ25" s="6"/>
      <c r="GWK25" s="6"/>
      <c r="GWL25" s="6"/>
      <c r="GWM25" s="6"/>
      <c r="GWN25" s="6"/>
      <c r="GWO25" s="6"/>
      <c r="GWP25" s="6"/>
      <c r="GWQ25" s="6"/>
      <c r="GWR25" s="6"/>
      <c r="GWS25" s="6"/>
      <c r="GWT25" s="6"/>
      <c r="GWU25" s="6"/>
      <c r="GWV25" s="6"/>
      <c r="GWW25" s="6"/>
      <c r="GWX25" s="6"/>
      <c r="GWY25" s="6"/>
      <c r="GWZ25" s="6"/>
      <c r="GXA25" s="6"/>
      <c r="GXB25" s="6"/>
      <c r="GXC25" s="6"/>
      <c r="GXD25" s="6"/>
      <c r="GXE25" s="6"/>
      <c r="GXF25" s="6"/>
      <c r="GXG25" s="6"/>
      <c r="GXH25" s="6"/>
      <c r="GXI25" s="6"/>
      <c r="GXJ25" s="6"/>
      <c r="GXK25" s="6"/>
      <c r="GXL25" s="6"/>
      <c r="GXM25" s="6"/>
      <c r="GXN25" s="6"/>
      <c r="GXO25" s="6"/>
      <c r="GXP25" s="6"/>
      <c r="GXQ25" s="6"/>
      <c r="GXR25" s="6"/>
      <c r="GXS25" s="6"/>
      <c r="GXT25" s="6"/>
      <c r="GXU25" s="6"/>
      <c r="GXV25" s="6"/>
      <c r="GXW25" s="6"/>
      <c r="GXX25" s="6"/>
      <c r="GXY25" s="6"/>
      <c r="GXZ25" s="6"/>
      <c r="GYA25" s="6"/>
      <c r="GYB25" s="6"/>
      <c r="GYC25" s="6"/>
      <c r="GYD25" s="6"/>
      <c r="GYE25" s="6"/>
      <c r="GYF25" s="6"/>
      <c r="GYG25" s="6"/>
      <c r="GYH25" s="6"/>
      <c r="GYI25" s="6"/>
      <c r="GYJ25" s="6"/>
      <c r="GYK25" s="6"/>
      <c r="GYL25" s="6"/>
      <c r="GYM25" s="6"/>
      <c r="GYN25" s="6"/>
      <c r="GYO25" s="6"/>
      <c r="GYP25" s="6"/>
      <c r="GYQ25" s="6"/>
      <c r="GYR25" s="6"/>
      <c r="GYS25" s="6"/>
      <c r="GYT25" s="6"/>
      <c r="GYU25" s="6"/>
      <c r="GYV25" s="6"/>
      <c r="GYW25" s="6"/>
      <c r="GYX25" s="6"/>
      <c r="GYY25" s="6"/>
      <c r="GYZ25" s="6"/>
      <c r="GZA25" s="6"/>
      <c r="GZB25" s="6"/>
      <c r="GZC25" s="6"/>
      <c r="GZD25" s="6"/>
      <c r="GZE25" s="6"/>
      <c r="GZF25" s="6"/>
      <c r="GZG25" s="6"/>
      <c r="GZH25" s="6"/>
      <c r="GZI25" s="6"/>
      <c r="GZJ25" s="6"/>
      <c r="GZK25" s="6"/>
      <c r="GZL25" s="6"/>
      <c r="GZM25" s="6"/>
      <c r="GZN25" s="6"/>
      <c r="GZO25" s="6"/>
      <c r="GZP25" s="6"/>
      <c r="GZQ25" s="6"/>
      <c r="GZR25" s="6"/>
      <c r="GZS25" s="6"/>
      <c r="GZT25" s="6"/>
      <c r="GZU25" s="6"/>
      <c r="GZV25" s="6"/>
      <c r="GZW25" s="6"/>
      <c r="GZX25" s="6"/>
      <c r="GZY25" s="6"/>
      <c r="GZZ25" s="6"/>
      <c r="HAA25" s="6"/>
      <c r="HAB25" s="6"/>
      <c r="HAC25" s="6"/>
      <c r="HAD25" s="6"/>
      <c r="HAE25" s="6"/>
      <c r="HAF25" s="6"/>
      <c r="HAG25" s="6"/>
      <c r="HAH25" s="6"/>
      <c r="HAI25" s="6"/>
      <c r="HAJ25" s="6"/>
      <c r="HAK25" s="6"/>
      <c r="HAL25" s="6"/>
      <c r="HAM25" s="6"/>
      <c r="HAN25" s="6"/>
      <c r="HAO25" s="6"/>
      <c r="HAP25" s="6"/>
      <c r="HAQ25" s="6"/>
      <c r="HAR25" s="6"/>
      <c r="HAS25" s="6"/>
      <c r="HAT25" s="6"/>
      <c r="HAU25" s="6"/>
      <c r="HAV25" s="6"/>
      <c r="HAW25" s="6"/>
      <c r="HAX25" s="6"/>
      <c r="HAY25" s="6"/>
      <c r="HAZ25" s="6"/>
      <c r="HBA25" s="6"/>
      <c r="HBB25" s="6"/>
      <c r="HBC25" s="6"/>
      <c r="HBD25" s="6"/>
      <c r="HBE25" s="6"/>
      <c r="HBF25" s="6"/>
      <c r="HBG25" s="6"/>
      <c r="HBH25" s="6"/>
      <c r="HBI25" s="6"/>
      <c r="HBJ25" s="6"/>
      <c r="HBK25" s="6"/>
      <c r="HBL25" s="6"/>
      <c r="HBM25" s="6"/>
      <c r="HBN25" s="6"/>
      <c r="HBO25" s="6"/>
      <c r="HBP25" s="6"/>
      <c r="HBQ25" s="6"/>
      <c r="HBR25" s="6"/>
      <c r="HBS25" s="6"/>
      <c r="HBT25" s="6"/>
      <c r="HBU25" s="6"/>
      <c r="HBV25" s="6"/>
      <c r="HBW25" s="6"/>
      <c r="HBX25" s="6"/>
      <c r="HBY25" s="6"/>
      <c r="HBZ25" s="6"/>
      <c r="HCA25" s="6"/>
      <c r="HCB25" s="6"/>
      <c r="HCC25" s="6"/>
      <c r="HCD25" s="6"/>
      <c r="HCE25" s="6"/>
      <c r="HCF25" s="6"/>
      <c r="HCG25" s="6"/>
      <c r="HCH25" s="6"/>
      <c r="HCI25" s="6"/>
      <c r="HCJ25" s="6"/>
      <c r="HCK25" s="6"/>
      <c r="HCL25" s="6"/>
      <c r="HCM25" s="6"/>
      <c r="HCN25" s="6"/>
      <c r="HCO25" s="6"/>
      <c r="HCP25" s="6"/>
      <c r="HCQ25" s="6"/>
      <c r="HCR25" s="6"/>
      <c r="HCS25" s="6"/>
      <c r="HCT25" s="6"/>
      <c r="HCU25" s="6"/>
      <c r="HCV25" s="6"/>
      <c r="HCW25" s="6"/>
      <c r="HCX25" s="6"/>
      <c r="HCY25" s="6"/>
      <c r="HCZ25" s="6"/>
      <c r="HDA25" s="6"/>
      <c r="HDB25" s="6"/>
      <c r="HDC25" s="6"/>
      <c r="HDD25" s="6"/>
      <c r="HDE25" s="6"/>
      <c r="HDF25" s="6"/>
      <c r="HDG25" s="6"/>
      <c r="HDH25" s="6"/>
      <c r="HDI25" s="6"/>
      <c r="HDJ25" s="6"/>
      <c r="HDK25" s="6"/>
      <c r="HDL25" s="6"/>
      <c r="HDM25" s="6"/>
      <c r="HDN25" s="6"/>
      <c r="HDO25" s="6"/>
      <c r="HDP25" s="6"/>
      <c r="HDQ25" s="6"/>
      <c r="HDR25" s="6"/>
      <c r="HDS25" s="6"/>
      <c r="HDT25" s="6"/>
      <c r="HDU25" s="6"/>
      <c r="HDV25" s="6"/>
      <c r="HDW25" s="6"/>
      <c r="HDX25" s="6"/>
      <c r="HDY25" s="6"/>
      <c r="HDZ25" s="6"/>
      <c r="HEA25" s="6"/>
      <c r="HEB25" s="6"/>
      <c r="HEC25" s="6"/>
      <c r="HED25" s="6"/>
      <c r="HEE25" s="6"/>
      <c r="HEF25" s="6"/>
      <c r="HEG25" s="6"/>
      <c r="HEH25" s="6"/>
      <c r="HEI25" s="6"/>
      <c r="HEJ25" s="6"/>
      <c r="HEK25" s="6"/>
      <c r="HEL25" s="6"/>
      <c r="HEM25" s="6"/>
      <c r="HEN25" s="6"/>
      <c r="HEO25" s="6"/>
      <c r="HEP25" s="6"/>
      <c r="HEQ25" s="6"/>
      <c r="HER25" s="6"/>
      <c r="HES25" s="6"/>
      <c r="HET25" s="6"/>
      <c r="HEU25" s="6"/>
      <c r="HEV25" s="6"/>
      <c r="HEW25" s="6"/>
      <c r="HEX25" s="6"/>
      <c r="HEY25" s="6"/>
      <c r="HEZ25" s="6"/>
      <c r="HFA25" s="6"/>
      <c r="HFB25" s="6"/>
      <c r="HFC25" s="6"/>
      <c r="HFD25" s="6"/>
      <c r="HFE25" s="6"/>
      <c r="HFF25" s="6"/>
      <c r="HFG25" s="6"/>
      <c r="HFH25" s="6"/>
      <c r="HFI25" s="6"/>
      <c r="HFJ25" s="6"/>
      <c r="HFK25" s="6"/>
      <c r="HFL25" s="6"/>
      <c r="HFM25" s="6"/>
      <c r="HFN25" s="6"/>
      <c r="HFO25" s="6"/>
      <c r="HFP25" s="6"/>
      <c r="HFQ25" s="6"/>
      <c r="HFR25" s="6"/>
      <c r="HFS25" s="6"/>
      <c r="HFT25" s="6"/>
      <c r="HFU25" s="6"/>
      <c r="HFV25" s="6"/>
      <c r="HFW25" s="6"/>
      <c r="HFX25" s="6"/>
      <c r="HFY25" s="6"/>
      <c r="HFZ25" s="6"/>
      <c r="HGA25" s="6"/>
      <c r="HGB25" s="6"/>
      <c r="HGC25" s="6"/>
      <c r="HGD25" s="6"/>
      <c r="HGE25" s="6"/>
      <c r="HGF25" s="6"/>
      <c r="HGG25" s="6"/>
      <c r="HGH25" s="6"/>
      <c r="HGI25" s="6"/>
      <c r="HGJ25" s="6"/>
      <c r="HGK25" s="6"/>
      <c r="HGL25" s="6"/>
      <c r="HGM25" s="6"/>
      <c r="HGN25" s="6"/>
      <c r="HGO25" s="6"/>
      <c r="HGP25" s="6"/>
      <c r="HGQ25" s="6"/>
      <c r="HGR25" s="6"/>
      <c r="HGS25" s="6"/>
      <c r="HGT25" s="6"/>
      <c r="HGU25" s="6"/>
      <c r="HGV25" s="6"/>
      <c r="HGW25" s="6"/>
      <c r="HGX25" s="6"/>
      <c r="HGY25" s="6"/>
      <c r="HGZ25" s="6"/>
      <c r="HHA25" s="6"/>
      <c r="HHB25" s="6"/>
      <c r="HHC25" s="6"/>
      <c r="HHD25" s="6"/>
      <c r="HHE25" s="6"/>
      <c r="HHF25" s="6"/>
      <c r="HHG25" s="6"/>
      <c r="HHH25" s="6"/>
      <c r="HHI25" s="6"/>
      <c r="HHJ25" s="6"/>
      <c r="HHK25" s="6"/>
      <c r="HHL25" s="6"/>
      <c r="HHM25" s="6"/>
      <c r="HHN25" s="6"/>
      <c r="HHO25" s="6"/>
      <c r="HHP25" s="6"/>
      <c r="HHQ25" s="6"/>
      <c r="HHR25" s="6"/>
      <c r="HHS25" s="6"/>
      <c r="HHT25" s="6"/>
      <c r="HHU25" s="6"/>
      <c r="HHV25" s="6"/>
      <c r="HHW25" s="6"/>
      <c r="HHX25" s="6"/>
      <c r="HHY25" s="6"/>
      <c r="HHZ25" s="6"/>
      <c r="HIA25" s="6"/>
      <c r="HIB25" s="6"/>
      <c r="HIC25" s="6"/>
      <c r="HID25" s="6"/>
      <c r="HIE25" s="6"/>
      <c r="HIF25" s="6"/>
      <c r="HIG25" s="6"/>
      <c r="HIH25" s="6"/>
      <c r="HII25" s="6"/>
      <c r="HIJ25" s="6"/>
      <c r="HIK25" s="6"/>
      <c r="HIL25" s="6"/>
      <c r="HIM25" s="6"/>
      <c r="HIN25" s="6"/>
      <c r="HIO25" s="6"/>
      <c r="HIP25" s="6"/>
      <c r="HIQ25" s="6"/>
      <c r="HIR25" s="6"/>
      <c r="HIS25" s="6"/>
      <c r="HIT25" s="6"/>
      <c r="HIU25" s="6"/>
      <c r="HIV25" s="6"/>
      <c r="HIW25" s="6"/>
      <c r="HIX25" s="6"/>
      <c r="HIY25" s="6"/>
      <c r="HIZ25" s="6"/>
      <c r="HJA25" s="6"/>
      <c r="HJB25" s="6"/>
      <c r="HJC25" s="6"/>
      <c r="HJD25" s="6"/>
      <c r="HJE25" s="6"/>
      <c r="HJF25" s="6"/>
      <c r="HJG25" s="6"/>
      <c r="HJH25" s="6"/>
      <c r="HJI25" s="6"/>
      <c r="HJJ25" s="6"/>
      <c r="HJK25" s="6"/>
      <c r="HJL25" s="6"/>
      <c r="HJM25" s="6"/>
      <c r="HJN25" s="6"/>
      <c r="HJO25" s="6"/>
      <c r="HJP25" s="6"/>
      <c r="HJQ25" s="6"/>
      <c r="HJR25" s="6"/>
      <c r="HJS25" s="6"/>
      <c r="HJT25" s="6"/>
      <c r="HJU25" s="6"/>
      <c r="HJV25" s="6"/>
      <c r="HJW25" s="6"/>
      <c r="HJX25" s="6"/>
      <c r="HJY25" s="6"/>
      <c r="HJZ25" s="6"/>
      <c r="HKA25" s="6"/>
      <c r="HKB25" s="6"/>
      <c r="HKC25" s="6"/>
      <c r="HKD25" s="6"/>
      <c r="HKE25" s="6"/>
      <c r="HKF25" s="6"/>
      <c r="HKG25" s="6"/>
      <c r="HKH25" s="6"/>
      <c r="HKI25" s="6"/>
      <c r="HKJ25" s="6"/>
      <c r="HKK25" s="6"/>
      <c r="HKL25" s="6"/>
      <c r="HKM25" s="6"/>
      <c r="HKN25" s="6"/>
      <c r="HKO25" s="6"/>
      <c r="HKP25" s="6"/>
      <c r="HKQ25" s="6"/>
      <c r="HKR25" s="6"/>
      <c r="HKS25" s="6"/>
      <c r="HKT25" s="6"/>
      <c r="HKU25" s="6"/>
      <c r="HKV25" s="6"/>
      <c r="HKW25" s="6"/>
      <c r="HKX25" s="6"/>
      <c r="HKY25" s="6"/>
      <c r="HKZ25" s="6"/>
      <c r="HLA25" s="6"/>
      <c r="HLB25" s="6"/>
      <c r="HLC25" s="6"/>
      <c r="HLD25" s="6"/>
      <c r="HLE25" s="6"/>
      <c r="HLF25" s="6"/>
      <c r="HLG25" s="6"/>
      <c r="HLH25" s="6"/>
      <c r="HLI25" s="6"/>
      <c r="HLJ25" s="6"/>
      <c r="HLK25" s="6"/>
      <c r="HLL25" s="6"/>
      <c r="HLM25" s="6"/>
      <c r="HLN25" s="6"/>
      <c r="HLO25" s="6"/>
      <c r="HLP25" s="6"/>
      <c r="HLQ25" s="6"/>
      <c r="HLR25" s="6"/>
      <c r="HLS25" s="6"/>
      <c r="HLT25" s="6"/>
      <c r="HLU25" s="6"/>
      <c r="HLV25" s="6"/>
      <c r="HLW25" s="6"/>
      <c r="HLX25" s="6"/>
      <c r="HLY25" s="6"/>
      <c r="HLZ25" s="6"/>
      <c r="HMA25" s="6"/>
      <c r="HMB25" s="6"/>
      <c r="HMC25" s="6"/>
      <c r="HMD25" s="6"/>
      <c r="HME25" s="6"/>
      <c r="HMF25" s="6"/>
      <c r="HMG25" s="6"/>
      <c r="HMH25" s="6"/>
      <c r="HMI25" s="6"/>
      <c r="HMJ25" s="6"/>
      <c r="HMK25" s="6"/>
      <c r="HML25" s="6"/>
      <c r="HMM25" s="6"/>
      <c r="HMN25" s="6"/>
      <c r="HMO25" s="6"/>
      <c r="HMP25" s="6"/>
      <c r="HMQ25" s="6"/>
      <c r="HMR25" s="6"/>
      <c r="HMS25" s="6"/>
      <c r="HMT25" s="6"/>
      <c r="HMU25" s="6"/>
      <c r="HMV25" s="6"/>
      <c r="HMW25" s="6"/>
      <c r="HMX25" s="6"/>
      <c r="HMY25" s="6"/>
      <c r="HMZ25" s="6"/>
      <c r="HNA25" s="6"/>
      <c r="HNB25" s="6"/>
      <c r="HNC25" s="6"/>
      <c r="HND25" s="6"/>
      <c r="HNE25" s="6"/>
      <c r="HNF25" s="6"/>
      <c r="HNG25" s="6"/>
      <c r="HNH25" s="6"/>
      <c r="HNI25" s="6"/>
      <c r="HNJ25" s="6"/>
      <c r="HNK25" s="6"/>
      <c r="HNL25" s="6"/>
      <c r="HNM25" s="6"/>
      <c r="HNN25" s="6"/>
      <c r="HNO25" s="6"/>
      <c r="HNP25" s="6"/>
      <c r="HNQ25" s="6"/>
      <c r="HNR25" s="6"/>
      <c r="HNS25" s="6"/>
      <c r="HNT25" s="6"/>
      <c r="HNU25" s="6"/>
      <c r="HNV25" s="6"/>
      <c r="HNW25" s="6"/>
      <c r="HNX25" s="6"/>
      <c r="HNY25" s="6"/>
      <c r="HNZ25" s="6"/>
      <c r="HOA25" s="6"/>
      <c r="HOB25" s="6"/>
      <c r="HOC25" s="6"/>
      <c r="HOD25" s="6"/>
      <c r="HOE25" s="6"/>
      <c r="HOF25" s="6"/>
      <c r="HOG25" s="6"/>
      <c r="HOH25" s="6"/>
      <c r="HOI25" s="6"/>
      <c r="HOJ25" s="6"/>
      <c r="HOK25" s="6"/>
      <c r="HOL25" s="6"/>
      <c r="HOM25" s="6"/>
      <c r="HON25" s="6"/>
      <c r="HOO25" s="6"/>
      <c r="HOP25" s="6"/>
      <c r="HOQ25" s="6"/>
      <c r="HOR25" s="6"/>
      <c r="HOS25" s="6"/>
      <c r="HOT25" s="6"/>
      <c r="HOU25" s="6"/>
      <c r="HOV25" s="6"/>
      <c r="HOW25" s="6"/>
      <c r="HOX25" s="6"/>
      <c r="HOY25" s="6"/>
      <c r="HOZ25" s="6"/>
      <c r="HPA25" s="6"/>
      <c r="HPB25" s="6"/>
      <c r="HPC25" s="6"/>
      <c r="HPD25" s="6"/>
      <c r="HPE25" s="6"/>
      <c r="HPF25" s="6"/>
      <c r="HPG25" s="6"/>
      <c r="HPH25" s="6"/>
      <c r="HPI25" s="6"/>
      <c r="HPJ25" s="6"/>
      <c r="HPK25" s="6"/>
      <c r="HPL25" s="6"/>
      <c r="HPM25" s="6"/>
      <c r="HPN25" s="6"/>
      <c r="HPO25" s="6"/>
      <c r="HPP25" s="6"/>
      <c r="HPQ25" s="6"/>
      <c r="HPR25" s="6"/>
      <c r="HPS25" s="6"/>
      <c r="HPT25" s="6"/>
      <c r="HPU25" s="6"/>
      <c r="HPV25" s="6"/>
      <c r="HPW25" s="6"/>
      <c r="HPX25" s="6"/>
      <c r="HPY25" s="6"/>
      <c r="HPZ25" s="6"/>
      <c r="HQA25" s="6"/>
      <c r="HQB25" s="6"/>
      <c r="HQC25" s="6"/>
      <c r="HQD25" s="6"/>
      <c r="HQE25" s="6"/>
      <c r="HQF25" s="6"/>
      <c r="HQG25" s="6"/>
      <c r="HQH25" s="6"/>
      <c r="HQI25" s="6"/>
      <c r="HQJ25" s="6"/>
      <c r="HQK25" s="6"/>
      <c r="HQL25" s="6"/>
      <c r="HQM25" s="6"/>
      <c r="HQN25" s="6"/>
      <c r="HQO25" s="6"/>
      <c r="HQP25" s="6"/>
      <c r="HQQ25" s="6"/>
      <c r="HQR25" s="6"/>
      <c r="HQS25" s="6"/>
      <c r="HQT25" s="6"/>
      <c r="HQU25" s="6"/>
      <c r="HQV25" s="6"/>
      <c r="HQW25" s="6"/>
      <c r="HQX25" s="6"/>
      <c r="HQY25" s="6"/>
      <c r="HQZ25" s="6"/>
      <c r="HRA25" s="6"/>
      <c r="HRB25" s="6"/>
      <c r="HRC25" s="6"/>
      <c r="HRD25" s="6"/>
      <c r="HRE25" s="6"/>
      <c r="HRF25" s="6"/>
      <c r="HRG25" s="6"/>
      <c r="HRH25" s="6"/>
      <c r="HRI25" s="6"/>
      <c r="HRJ25" s="6"/>
      <c r="HRK25" s="6"/>
      <c r="HRL25" s="6"/>
      <c r="HRM25" s="6"/>
      <c r="HRN25" s="6"/>
      <c r="HRO25" s="6"/>
      <c r="HRP25" s="6"/>
      <c r="HRQ25" s="6"/>
      <c r="HRR25" s="6"/>
      <c r="HRS25" s="6"/>
      <c r="HRT25" s="6"/>
      <c r="HRU25" s="6"/>
      <c r="HRV25" s="6"/>
      <c r="HRW25" s="6"/>
      <c r="HRX25" s="6"/>
      <c r="HRY25" s="6"/>
      <c r="HRZ25" s="6"/>
      <c r="HSA25" s="6"/>
      <c r="HSB25" s="6"/>
      <c r="HSC25" s="6"/>
      <c r="HSD25" s="6"/>
      <c r="HSE25" s="6"/>
      <c r="HSF25" s="6"/>
      <c r="HSG25" s="6"/>
      <c r="HSH25" s="6"/>
      <c r="HSI25" s="6"/>
      <c r="HSJ25" s="6"/>
      <c r="HSK25" s="6"/>
      <c r="HSL25" s="6"/>
      <c r="HSM25" s="6"/>
      <c r="HSN25" s="6"/>
      <c r="HSO25" s="6"/>
      <c r="HSP25" s="6"/>
      <c r="HSQ25" s="6"/>
      <c r="HSR25" s="6"/>
      <c r="HSS25" s="6"/>
      <c r="HST25" s="6"/>
      <c r="HSU25" s="6"/>
      <c r="HSV25" s="6"/>
      <c r="HSW25" s="6"/>
      <c r="HSX25" s="6"/>
      <c r="HSY25" s="6"/>
      <c r="HSZ25" s="6"/>
      <c r="HTA25" s="6"/>
      <c r="HTB25" s="6"/>
      <c r="HTC25" s="6"/>
      <c r="HTD25" s="6"/>
      <c r="HTE25" s="6"/>
      <c r="HTF25" s="6"/>
      <c r="HTG25" s="6"/>
      <c r="HTH25" s="6"/>
      <c r="HTI25" s="6"/>
      <c r="HTJ25" s="6"/>
      <c r="HTK25" s="6"/>
      <c r="HTL25" s="6"/>
      <c r="HTM25" s="6"/>
      <c r="HTN25" s="6"/>
      <c r="HTO25" s="6"/>
      <c r="HTP25" s="6"/>
      <c r="HTQ25" s="6"/>
      <c r="HTR25" s="6"/>
      <c r="HTS25" s="6"/>
      <c r="HTT25" s="6"/>
      <c r="HTU25" s="6"/>
      <c r="HTV25" s="6"/>
      <c r="HTW25" s="6"/>
      <c r="HTX25" s="6"/>
      <c r="HTY25" s="6"/>
      <c r="HTZ25" s="6"/>
      <c r="HUA25" s="6"/>
      <c r="HUB25" s="6"/>
      <c r="HUC25" s="6"/>
      <c r="HUD25" s="6"/>
      <c r="HUE25" s="6"/>
      <c r="HUF25" s="6"/>
      <c r="HUG25" s="6"/>
      <c r="HUH25" s="6"/>
      <c r="HUI25" s="6"/>
      <c r="HUJ25" s="6"/>
      <c r="HUK25" s="6"/>
      <c r="HUL25" s="6"/>
      <c r="HUM25" s="6"/>
      <c r="HUN25" s="6"/>
      <c r="HUO25" s="6"/>
      <c r="HUP25" s="6"/>
      <c r="HUQ25" s="6"/>
      <c r="HUR25" s="6"/>
      <c r="HUS25" s="6"/>
      <c r="HUT25" s="6"/>
      <c r="HUU25" s="6"/>
      <c r="HUV25" s="6"/>
      <c r="HUW25" s="6"/>
      <c r="HUX25" s="6"/>
      <c r="HUY25" s="6"/>
      <c r="HUZ25" s="6"/>
      <c r="HVA25" s="6"/>
      <c r="HVB25" s="6"/>
      <c r="HVC25" s="6"/>
      <c r="HVD25" s="6"/>
      <c r="HVE25" s="6"/>
      <c r="HVF25" s="6"/>
      <c r="HVG25" s="6"/>
      <c r="HVH25" s="6"/>
      <c r="HVI25" s="6"/>
      <c r="HVJ25" s="6"/>
      <c r="HVK25" s="6"/>
      <c r="HVL25" s="6"/>
      <c r="HVM25" s="6"/>
      <c r="HVN25" s="6"/>
      <c r="HVO25" s="6"/>
      <c r="HVP25" s="6"/>
      <c r="HVQ25" s="6"/>
      <c r="HVR25" s="6"/>
      <c r="HVS25" s="6"/>
      <c r="HVT25" s="6"/>
      <c r="HVU25" s="6"/>
      <c r="HVV25" s="6"/>
      <c r="HVW25" s="6"/>
      <c r="HVX25" s="6"/>
      <c r="HVY25" s="6"/>
      <c r="HVZ25" s="6"/>
      <c r="HWA25" s="6"/>
      <c r="HWB25" s="6"/>
      <c r="HWC25" s="6"/>
      <c r="HWD25" s="6"/>
      <c r="HWE25" s="6"/>
      <c r="HWF25" s="6"/>
      <c r="HWG25" s="6"/>
      <c r="HWH25" s="6"/>
      <c r="HWI25" s="6"/>
      <c r="HWJ25" s="6"/>
      <c r="HWK25" s="6"/>
      <c r="HWL25" s="6"/>
      <c r="HWM25" s="6"/>
      <c r="HWN25" s="6"/>
      <c r="HWO25" s="6"/>
      <c r="HWP25" s="6"/>
      <c r="HWQ25" s="6"/>
      <c r="HWR25" s="6"/>
      <c r="HWS25" s="6"/>
      <c r="HWT25" s="6"/>
      <c r="HWU25" s="6"/>
      <c r="HWV25" s="6"/>
      <c r="HWW25" s="6"/>
      <c r="HWX25" s="6"/>
      <c r="HWY25" s="6"/>
      <c r="HWZ25" s="6"/>
      <c r="HXA25" s="6"/>
      <c r="HXB25" s="6"/>
      <c r="HXC25" s="6"/>
      <c r="HXD25" s="6"/>
      <c r="HXE25" s="6"/>
      <c r="HXF25" s="6"/>
      <c r="HXG25" s="6"/>
      <c r="HXH25" s="6"/>
      <c r="HXI25" s="6"/>
      <c r="HXJ25" s="6"/>
      <c r="HXK25" s="6"/>
      <c r="HXL25" s="6"/>
      <c r="HXM25" s="6"/>
      <c r="HXN25" s="6"/>
      <c r="HXO25" s="6"/>
      <c r="HXP25" s="6"/>
      <c r="HXQ25" s="6"/>
      <c r="HXR25" s="6"/>
      <c r="HXS25" s="6"/>
      <c r="HXT25" s="6"/>
      <c r="HXU25" s="6"/>
      <c r="HXV25" s="6"/>
      <c r="HXW25" s="6"/>
      <c r="HXX25" s="6"/>
      <c r="HXY25" s="6"/>
      <c r="HXZ25" s="6"/>
      <c r="HYA25" s="6"/>
      <c r="HYB25" s="6"/>
      <c r="HYC25" s="6"/>
      <c r="HYD25" s="6"/>
      <c r="HYE25" s="6"/>
      <c r="HYF25" s="6"/>
      <c r="HYG25" s="6"/>
      <c r="HYH25" s="6"/>
      <c r="HYI25" s="6"/>
      <c r="HYJ25" s="6"/>
      <c r="HYK25" s="6"/>
      <c r="HYL25" s="6"/>
      <c r="HYM25" s="6"/>
      <c r="HYN25" s="6"/>
      <c r="HYO25" s="6"/>
      <c r="HYP25" s="6"/>
      <c r="HYQ25" s="6"/>
      <c r="HYR25" s="6"/>
      <c r="HYS25" s="6"/>
      <c r="HYT25" s="6"/>
      <c r="HYU25" s="6"/>
      <c r="HYV25" s="6"/>
      <c r="HYW25" s="6"/>
      <c r="HYX25" s="6"/>
      <c r="HYY25" s="6"/>
      <c r="HYZ25" s="6"/>
      <c r="HZA25" s="6"/>
      <c r="HZB25" s="6"/>
      <c r="HZC25" s="6"/>
      <c r="HZD25" s="6"/>
      <c r="HZE25" s="6"/>
      <c r="HZF25" s="6"/>
      <c r="HZG25" s="6"/>
      <c r="HZH25" s="6"/>
      <c r="HZI25" s="6"/>
      <c r="HZJ25" s="6"/>
      <c r="HZK25" s="6"/>
      <c r="HZL25" s="6"/>
      <c r="HZM25" s="6"/>
      <c r="HZN25" s="6"/>
      <c r="HZO25" s="6"/>
      <c r="HZP25" s="6"/>
      <c r="HZQ25" s="6"/>
      <c r="HZR25" s="6"/>
      <c r="HZS25" s="6"/>
      <c r="HZT25" s="6"/>
      <c r="HZU25" s="6"/>
      <c r="HZV25" s="6"/>
      <c r="HZW25" s="6"/>
      <c r="HZX25" s="6"/>
      <c r="HZY25" s="6"/>
      <c r="HZZ25" s="6"/>
      <c r="IAA25" s="6"/>
      <c r="IAB25" s="6"/>
      <c r="IAC25" s="6"/>
      <c r="IAD25" s="6"/>
      <c r="IAE25" s="6"/>
      <c r="IAF25" s="6"/>
      <c r="IAG25" s="6"/>
      <c r="IAH25" s="6"/>
      <c r="IAI25" s="6"/>
      <c r="IAJ25" s="6"/>
      <c r="IAK25" s="6"/>
      <c r="IAL25" s="6"/>
      <c r="IAM25" s="6"/>
      <c r="IAN25" s="6"/>
      <c r="IAO25" s="6"/>
      <c r="IAP25" s="6"/>
      <c r="IAQ25" s="6"/>
      <c r="IAR25" s="6"/>
      <c r="IAS25" s="6"/>
      <c r="IAT25" s="6"/>
      <c r="IAU25" s="6"/>
      <c r="IAV25" s="6"/>
      <c r="IAW25" s="6"/>
      <c r="IAX25" s="6"/>
      <c r="IAY25" s="6"/>
      <c r="IAZ25" s="6"/>
      <c r="IBA25" s="6"/>
      <c r="IBB25" s="6"/>
      <c r="IBC25" s="6"/>
      <c r="IBD25" s="6"/>
      <c r="IBE25" s="6"/>
      <c r="IBF25" s="6"/>
      <c r="IBG25" s="6"/>
      <c r="IBH25" s="6"/>
      <c r="IBI25" s="6"/>
      <c r="IBJ25" s="6"/>
      <c r="IBK25" s="6"/>
      <c r="IBL25" s="6"/>
      <c r="IBM25" s="6"/>
      <c r="IBN25" s="6"/>
      <c r="IBO25" s="6"/>
      <c r="IBP25" s="6"/>
      <c r="IBQ25" s="6"/>
      <c r="IBR25" s="6"/>
      <c r="IBS25" s="6"/>
      <c r="IBT25" s="6"/>
      <c r="IBU25" s="6"/>
      <c r="IBV25" s="6"/>
      <c r="IBW25" s="6"/>
      <c r="IBX25" s="6"/>
      <c r="IBY25" s="6"/>
      <c r="IBZ25" s="6"/>
      <c r="ICA25" s="6"/>
      <c r="ICB25" s="6"/>
      <c r="ICC25" s="6"/>
      <c r="ICD25" s="6"/>
      <c r="ICE25" s="6"/>
      <c r="ICF25" s="6"/>
      <c r="ICG25" s="6"/>
      <c r="ICH25" s="6"/>
      <c r="ICI25" s="6"/>
      <c r="ICJ25" s="6"/>
      <c r="ICK25" s="6"/>
      <c r="ICL25" s="6"/>
      <c r="ICM25" s="6"/>
      <c r="ICN25" s="6"/>
      <c r="ICO25" s="6"/>
      <c r="ICP25" s="6"/>
      <c r="ICQ25" s="6"/>
      <c r="ICR25" s="6"/>
      <c r="ICS25" s="6"/>
      <c r="ICT25" s="6"/>
      <c r="ICU25" s="6"/>
      <c r="ICV25" s="6"/>
      <c r="ICW25" s="6"/>
      <c r="ICX25" s="6"/>
      <c r="ICY25" s="6"/>
      <c r="ICZ25" s="6"/>
      <c r="IDA25" s="6"/>
      <c r="IDB25" s="6"/>
      <c r="IDC25" s="6"/>
      <c r="IDD25" s="6"/>
      <c r="IDE25" s="6"/>
      <c r="IDF25" s="6"/>
      <c r="IDG25" s="6"/>
      <c r="IDH25" s="6"/>
      <c r="IDI25" s="6"/>
      <c r="IDJ25" s="6"/>
      <c r="IDK25" s="6"/>
      <c r="IDL25" s="6"/>
      <c r="IDM25" s="6"/>
      <c r="IDN25" s="6"/>
      <c r="IDO25" s="6"/>
      <c r="IDP25" s="6"/>
      <c r="IDQ25" s="6"/>
      <c r="IDR25" s="6"/>
      <c r="IDS25" s="6"/>
      <c r="IDT25" s="6"/>
      <c r="IDU25" s="6"/>
      <c r="IDV25" s="6"/>
      <c r="IDW25" s="6"/>
      <c r="IDX25" s="6"/>
      <c r="IDY25" s="6"/>
      <c r="IDZ25" s="6"/>
      <c r="IEA25" s="6"/>
      <c r="IEB25" s="6"/>
      <c r="IEC25" s="6"/>
      <c r="IED25" s="6"/>
      <c r="IEE25" s="6"/>
      <c r="IEF25" s="6"/>
      <c r="IEG25" s="6"/>
      <c r="IEH25" s="6"/>
      <c r="IEI25" s="6"/>
      <c r="IEJ25" s="6"/>
      <c r="IEK25" s="6"/>
      <c r="IEL25" s="6"/>
      <c r="IEM25" s="6"/>
      <c r="IEN25" s="6"/>
      <c r="IEO25" s="6"/>
      <c r="IEP25" s="6"/>
      <c r="IEQ25" s="6"/>
      <c r="IER25" s="6"/>
      <c r="IES25" s="6"/>
      <c r="IET25" s="6"/>
      <c r="IEU25" s="6"/>
      <c r="IEV25" s="6"/>
      <c r="IEW25" s="6"/>
      <c r="IEX25" s="6"/>
      <c r="IEY25" s="6"/>
      <c r="IEZ25" s="6"/>
      <c r="IFA25" s="6"/>
      <c r="IFB25" s="6"/>
      <c r="IFC25" s="6"/>
      <c r="IFD25" s="6"/>
      <c r="IFE25" s="6"/>
      <c r="IFF25" s="6"/>
      <c r="IFG25" s="6"/>
      <c r="IFH25" s="6"/>
      <c r="IFI25" s="6"/>
      <c r="IFJ25" s="6"/>
      <c r="IFK25" s="6"/>
      <c r="IFL25" s="6"/>
      <c r="IFM25" s="6"/>
      <c r="IFN25" s="6"/>
      <c r="IFO25" s="6"/>
      <c r="IFP25" s="6"/>
      <c r="IFQ25" s="6"/>
      <c r="IFR25" s="6"/>
      <c r="IFS25" s="6"/>
      <c r="IFT25" s="6"/>
      <c r="IFU25" s="6"/>
      <c r="IFV25" s="6"/>
      <c r="IFW25" s="6"/>
      <c r="IFX25" s="6"/>
      <c r="IFY25" s="6"/>
      <c r="IFZ25" s="6"/>
      <c r="IGA25" s="6"/>
      <c r="IGB25" s="6"/>
      <c r="IGC25" s="6"/>
      <c r="IGD25" s="6"/>
      <c r="IGE25" s="6"/>
      <c r="IGF25" s="6"/>
      <c r="IGG25" s="6"/>
      <c r="IGH25" s="6"/>
      <c r="IGI25" s="6"/>
      <c r="IGJ25" s="6"/>
      <c r="IGK25" s="6"/>
      <c r="IGL25" s="6"/>
      <c r="IGM25" s="6"/>
      <c r="IGN25" s="6"/>
      <c r="IGO25" s="6"/>
      <c r="IGP25" s="6"/>
      <c r="IGQ25" s="6"/>
      <c r="IGR25" s="6"/>
      <c r="IGS25" s="6"/>
      <c r="IGT25" s="6"/>
      <c r="IGU25" s="6"/>
      <c r="IGV25" s="6"/>
      <c r="IGW25" s="6"/>
      <c r="IGX25" s="6"/>
      <c r="IGY25" s="6"/>
      <c r="IGZ25" s="6"/>
      <c r="IHA25" s="6"/>
      <c r="IHB25" s="6"/>
      <c r="IHC25" s="6"/>
      <c r="IHD25" s="6"/>
      <c r="IHE25" s="6"/>
      <c r="IHF25" s="6"/>
      <c r="IHG25" s="6"/>
      <c r="IHH25" s="6"/>
      <c r="IHI25" s="6"/>
      <c r="IHJ25" s="6"/>
      <c r="IHK25" s="6"/>
      <c r="IHL25" s="6"/>
      <c r="IHM25" s="6"/>
      <c r="IHN25" s="6"/>
      <c r="IHO25" s="6"/>
      <c r="IHP25" s="6"/>
      <c r="IHQ25" s="6"/>
      <c r="IHR25" s="6"/>
      <c r="IHS25" s="6"/>
      <c r="IHT25" s="6"/>
      <c r="IHU25" s="6"/>
      <c r="IHV25" s="6"/>
      <c r="IHW25" s="6"/>
      <c r="IHX25" s="6"/>
      <c r="IHY25" s="6"/>
      <c r="IHZ25" s="6"/>
      <c r="IIA25" s="6"/>
      <c r="IIB25" s="6"/>
      <c r="IIC25" s="6"/>
      <c r="IID25" s="6"/>
      <c r="IIE25" s="6"/>
      <c r="IIF25" s="6"/>
      <c r="IIG25" s="6"/>
      <c r="IIH25" s="6"/>
      <c r="III25" s="6"/>
      <c r="IIJ25" s="6"/>
      <c r="IIK25" s="6"/>
      <c r="IIL25" s="6"/>
      <c r="IIM25" s="6"/>
      <c r="IIN25" s="6"/>
      <c r="IIO25" s="6"/>
      <c r="IIP25" s="6"/>
      <c r="IIQ25" s="6"/>
      <c r="IIR25" s="6"/>
      <c r="IIS25" s="6"/>
      <c r="IIT25" s="6"/>
      <c r="IIU25" s="6"/>
      <c r="IIV25" s="6"/>
      <c r="IIW25" s="6"/>
      <c r="IIX25" s="6"/>
      <c r="IIY25" s="6"/>
      <c r="IIZ25" s="6"/>
      <c r="IJA25" s="6"/>
      <c r="IJB25" s="6"/>
      <c r="IJC25" s="6"/>
      <c r="IJD25" s="6"/>
      <c r="IJE25" s="6"/>
      <c r="IJF25" s="6"/>
      <c r="IJG25" s="6"/>
      <c r="IJH25" s="6"/>
      <c r="IJI25" s="6"/>
      <c r="IJJ25" s="6"/>
      <c r="IJK25" s="6"/>
      <c r="IJL25" s="6"/>
      <c r="IJM25" s="6"/>
      <c r="IJN25" s="6"/>
      <c r="IJO25" s="6"/>
      <c r="IJP25" s="6"/>
      <c r="IJQ25" s="6"/>
      <c r="IJR25" s="6"/>
      <c r="IJS25" s="6"/>
      <c r="IJT25" s="6"/>
      <c r="IJU25" s="6"/>
      <c r="IJV25" s="6"/>
      <c r="IJW25" s="6"/>
      <c r="IJX25" s="6"/>
      <c r="IJY25" s="6"/>
      <c r="IJZ25" s="6"/>
      <c r="IKA25" s="6"/>
      <c r="IKB25" s="6"/>
      <c r="IKC25" s="6"/>
      <c r="IKD25" s="6"/>
      <c r="IKE25" s="6"/>
      <c r="IKF25" s="6"/>
      <c r="IKG25" s="6"/>
      <c r="IKH25" s="6"/>
      <c r="IKI25" s="6"/>
      <c r="IKJ25" s="6"/>
      <c r="IKK25" s="6"/>
      <c r="IKL25" s="6"/>
      <c r="IKM25" s="6"/>
      <c r="IKN25" s="6"/>
      <c r="IKO25" s="6"/>
      <c r="IKP25" s="6"/>
      <c r="IKQ25" s="6"/>
      <c r="IKR25" s="6"/>
      <c r="IKS25" s="6"/>
      <c r="IKT25" s="6"/>
      <c r="IKU25" s="6"/>
      <c r="IKV25" s="6"/>
      <c r="IKW25" s="6"/>
      <c r="IKX25" s="6"/>
      <c r="IKY25" s="6"/>
      <c r="IKZ25" s="6"/>
      <c r="ILA25" s="6"/>
      <c r="ILB25" s="6"/>
      <c r="ILC25" s="6"/>
      <c r="ILD25" s="6"/>
      <c r="ILE25" s="6"/>
      <c r="ILF25" s="6"/>
      <c r="ILG25" s="6"/>
      <c r="ILH25" s="6"/>
      <c r="ILI25" s="6"/>
      <c r="ILJ25" s="6"/>
      <c r="ILK25" s="6"/>
      <c r="ILL25" s="6"/>
      <c r="ILM25" s="6"/>
      <c r="ILN25" s="6"/>
      <c r="ILO25" s="6"/>
      <c r="ILP25" s="6"/>
      <c r="ILQ25" s="6"/>
      <c r="ILR25" s="6"/>
      <c r="ILS25" s="6"/>
      <c r="ILT25" s="6"/>
      <c r="ILU25" s="6"/>
      <c r="ILV25" s="6"/>
      <c r="ILW25" s="6"/>
      <c r="ILX25" s="6"/>
      <c r="ILY25" s="6"/>
      <c r="ILZ25" s="6"/>
      <c r="IMA25" s="6"/>
      <c r="IMB25" s="6"/>
      <c r="IMC25" s="6"/>
      <c r="IMD25" s="6"/>
      <c r="IME25" s="6"/>
      <c r="IMF25" s="6"/>
      <c r="IMG25" s="6"/>
      <c r="IMH25" s="6"/>
      <c r="IMI25" s="6"/>
      <c r="IMJ25" s="6"/>
      <c r="IMK25" s="6"/>
      <c r="IML25" s="6"/>
      <c r="IMM25" s="6"/>
      <c r="IMN25" s="6"/>
      <c r="IMO25" s="6"/>
      <c r="IMP25" s="6"/>
      <c r="IMQ25" s="6"/>
      <c r="IMR25" s="6"/>
      <c r="IMS25" s="6"/>
      <c r="IMT25" s="6"/>
      <c r="IMU25" s="6"/>
      <c r="IMV25" s="6"/>
      <c r="IMW25" s="6"/>
      <c r="IMX25" s="6"/>
      <c r="IMY25" s="6"/>
      <c r="IMZ25" s="6"/>
      <c r="INA25" s="6"/>
      <c r="INB25" s="6"/>
      <c r="INC25" s="6"/>
      <c r="IND25" s="6"/>
      <c r="INE25" s="6"/>
      <c r="INF25" s="6"/>
      <c r="ING25" s="6"/>
      <c r="INH25" s="6"/>
      <c r="INI25" s="6"/>
      <c r="INJ25" s="6"/>
      <c r="INK25" s="6"/>
      <c r="INL25" s="6"/>
      <c r="INM25" s="6"/>
      <c r="INN25" s="6"/>
      <c r="INO25" s="6"/>
      <c r="INP25" s="6"/>
      <c r="INQ25" s="6"/>
      <c r="INR25" s="6"/>
      <c r="INS25" s="6"/>
      <c r="INT25" s="6"/>
      <c r="INU25" s="6"/>
      <c r="INV25" s="6"/>
      <c r="INW25" s="6"/>
      <c r="INX25" s="6"/>
      <c r="INY25" s="6"/>
      <c r="INZ25" s="6"/>
      <c r="IOA25" s="6"/>
      <c r="IOB25" s="6"/>
      <c r="IOC25" s="6"/>
      <c r="IOD25" s="6"/>
      <c r="IOE25" s="6"/>
      <c r="IOF25" s="6"/>
      <c r="IOG25" s="6"/>
      <c r="IOH25" s="6"/>
      <c r="IOI25" s="6"/>
      <c r="IOJ25" s="6"/>
      <c r="IOK25" s="6"/>
      <c r="IOL25" s="6"/>
      <c r="IOM25" s="6"/>
      <c r="ION25" s="6"/>
      <c r="IOO25" s="6"/>
      <c r="IOP25" s="6"/>
      <c r="IOQ25" s="6"/>
      <c r="IOR25" s="6"/>
      <c r="IOS25" s="6"/>
      <c r="IOT25" s="6"/>
      <c r="IOU25" s="6"/>
      <c r="IOV25" s="6"/>
      <c r="IOW25" s="6"/>
      <c r="IOX25" s="6"/>
      <c r="IOY25" s="6"/>
      <c r="IOZ25" s="6"/>
      <c r="IPA25" s="6"/>
      <c r="IPB25" s="6"/>
      <c r="IPC25" s="6"/>
      <c r="IPD25" s="6"/>
      <c r="IPE25" s="6"/>
      <c r="IPF25" s="6"/>
      <c r="IPG25" s="6"/>
      <c r="IPH25" s="6"/>
      <c r="IPI25" s="6"/>
      <c r="IPJ25" s="6"/>
      <c r="IPK25" s="6"/>
      <c r="IPL25" s="6"/>
      <c r="IPM25" s="6"/>
      <c r="IPN25" s="6"/>
      <c r="IPO25" s="6"/>
      <c r="IPP25" s="6"/>
      <c r="IPQ25" s="6"/>
      <c r="IPR25" s="6"/>
      <c r="IPS25" s="6"/>
      <c r="IPT25" s="6"/>
      <c r="IPU25" s="6"/>
      <c r="IPV25" s="6"/>
      <c r="IPW25" s="6"/>
      <c r="IPX25" s="6"/>
      <c r="IPY25" s="6"/>
      <c r="IPZ25" s="6"/>
      <c r="IQA25" s="6"/>
      <c r="IQB25" s="6"/>
      <c r="IQC25" s="6"/>
      <c r="IQD25" s="6"/>
      <c r="IQE25" s="6"/>
      <c r="IQF25" s="6"/>
      <c r="IQG25" s="6"/>
      <c r="IQH25" s="6"/>
      <c r="IQI25" s="6"/>
      <c r="IQJ25" s="6"/>
      <c r="IQK25" s="6"/>
      <c r="IQL25" s="6"/>
      <c r="IQM25" s="6"/>
      <c r="IQN25" s="6"/>
      <c r="IQO25" s="6"/>
      <c r="IQP25" s="6"/>
      <c r="IQQ25" s="6"/>
      <c r="IQR25" s="6"/>
      <c r="IQS25" s="6"/>
      <c r="IQT25" s="6"/>
      <c r="IQU25" s="6"/>
      <c r="IQV25" s="6"/>
      <c r="IQW25" s="6"/>
      <c r="IQX25" s="6"/>
      <c r="IQY25" s="6"/>
      <c r="IQZ25" s="6"/>
      <c r="IRA25" s="6"/>
      <c r="IRB25" s="6"/>
      <c r="IRC25" s="6"/>
      <c r="IRD25" s="6"/>
      <c r="IRE25" s="6"/>
      <c r="IRF25" s="6"/>
      <c r="IRG25" s="6"/>
      <c r="IRH25" s="6"/>
      <c r="IRI25" s="6"/>
      <c r="IRJ25" s="6"/>
      <c r="IRK25" s="6"/>
      <c r="IRL25" s="6"/>
      <c r="IRM25" s="6"/>
      <c r="IRN25" s="6"/>
      <c r="IRO25" s="6"/>
      <c r="IRP25" s="6"/>
      <c r="IRQ25" s="6"/>
      <c r="IRR25" s="6"/>
      <c r="IRS25" s="6"/>
      <c r="IRT25" s="6"/>
      <c r="IRU25" s="6"/>
      <c r="IRV25" s="6"/>
      <c r="IRW25" s="6"/>
      <c r="IRX25" s="6"/>
      <c r="IRY25" s="6"/>
      <c r="IRZ25" s="6"/>
      <c r="ISA25" s="6"/>
      <c r="ISB25" s="6"/>
      <c r="ISC25" s="6"/>
      <c r="ISD25" s="6"/>
      <c r="ISE25" s="6"/>
      <c r="ISF25" s="6"/>
      <c r="ISG25" s="6"/>
      <c r="ISH25" s="6"/>
      <c r="ISI25" s="6"/>
      <c r="ISJ25" s="6"/>
      <c r="ISK25" s="6"/>
      <c r="ISL25" s="6"/>
      <c r="ISM25" s="6"/>
      <c r="ISN25" s="6"/>
      <c r="ISO25" s="6"/>
      <c r="ISP25" s="6"/>
      <c r="ISQ25" s="6"/>
      <c r="ISR25" s="6"/>
      <c r="ISS25" s="6"/>
      <c r="IST25" s="6"/>
      <c r="ISU25" s="6"/>
      <c r="ISV25" s="6"/>
      <c r="ISW25" s="6"/>
      <c r="ISX25" s="6"/>
      <c r="ISY25" s="6"/>
      <c r="ISZ25" s="6"/>
      <c r="ITA25" s="6"/>
      <c r="ITB25" s="6"/>
      <c r="ITC25" s="6"/>
      <c r="ITD25" s="6"/>
      <c r="ITE25" s="6"/>
      <c r="ITF25" s="6"/>
      <c r="ITG25" s="6"/>
      <c r="ITH25" s="6"/>
      <c r="ITI25" s="6"/>
      <c r="ITJ25" s="6"/>
      <c r="ITK25" s="6"/>
      <c r="ITL25" s="6"/>
      <c r="ITM25" s="6"/>
      <c r="ITN25" s="6"/>
      <c r="ITO25" s="6"/>
      <c r="ITP25" s="6"/>
      <c r="ITQ25" s="6"/>
      <c r="ITR25" s="6"/>
      <c r="ITS25" s="6"/>
      <c r="ITT25" s="6"/>
      <c r="ITU25" s="6"/>
      <c r="ITV25" s="6"/>
      <c r="ITW25" s="6"/>
      <c r="ITX25" s="6"/>
      <c r="ITY25" s="6"/>
      <c r="ITZ25" s="6"/>
      <c r="IUA25" s="6"/>
      <c r="IUB25" s="6"/>
      <c r="IUC25" s="6"/>
      <c r="IUD25" s="6"/>
      <c r="IUE25" s="6"/>
      <c r="IUF25" s="6"/>
      <c r="IUG25" s="6"/>
      <c r="IUH25" s="6"/>
      <c r="IUI25" s="6"/>
      <c r="IUJ25" s="6"/>
      <c r="IUK25" s="6"/>
      <c r="IUL25" s="6"/>
      <c r="IUM25" s="6"/>
      <c r="IUN25" s="6"/>
      <c r="IUO25" s="6"/>
      <c r="IUP25" s="6"/>
      <c r="IUQ25" s="6"/>
      <c r="IUR25" s="6"/>
      <c r="IUS25" s="6"/>
      <c r="IUT25" s="6"/>
      <c r="IUU25" s="6"/>
      <c r="IUV25" s="6"/>
      <c r="IUW25" s="6"/>
      <c r="IUX25" s="6"/>
      <c r="IUY25" s="6"/>
      <c r="IUZ25" s="6"/>
      <c r="IVA25" s="6"/>
      <c r="IVB25" s="6"/>
      <c r="IVC25" s="6"/>
      <c r="IVD25" s="6"/>
      <c r="IVE25" s="6"/>
      <c r="IVF25" s="6"/>
      <c r="IVG25" s="6"/>
      <c r="IVH25" s="6"/>
      <c r="IVI25" s="6"/>
      <c r="IVJ25" s="6"/>
      <c r="IVK25" s="6"/>
      <c r="IVL25" s="6"/>
      <c r="IVM25" s="6"/>
      <c r="IVN25" s="6"/>
      <c r="IVO25" s="6"/>
      <c r="IVP25" s="6"/>
      <c r="IVQ25" s="6"/>
      <c r="IVR25" s="6"/>
      <c r="IVS25" s="6"/>
      <c r="IVT25" s="6"/>
      <c r="IVU25" s="6"/>
      <c r="IVV25" s="6"/>
      <c r="IVW25" s="6"/>
      <c r="IVX25" s="6"/>
      <c r="IVY25" s="6"/>
      <c r="IVZ25" s="6"/>
      <c r="IWA25" s="6"/>
      <c r="IWB25" s="6"/>
      <c r="IWC25" s="6"/>
      <c r="IWD25" s="6"/>
      <c r="IWE25" s="6"/>
      <c r="IWF25" s="6"/>
      <c r="IWG25" s="6"/>
      <c r="IWH25" s="6"/>
      <c r="IWI25" s="6"/>
      <c r="IWJ25" s="6"/>
      <c r="IWK25" s="6"/>
      <c r="IWL25" s="6"/>
      <c r="IWM25" s="6"/>
      <c r="IWN25" s="6"/>
      <c r="IWO25" s="6"/>
      <c r="IWP25" s="6"/>
      <c r="IWQ25" s="6"/>
      <c r="IWR25" s="6"/>
      <c r="IWS25" s="6"/>
      <c r="IWT25" s="6"/>
      <c r="IWU25" s="6"/>
      <c r="IWV25" s="6"/>
      <c r="IWW25" s="6"/>
      <c r="IWX25" s="6"/>
      <c r="IWY25" s="6"/>
      <c r="IWZ25" s="6"/>
      <c r="IXA25" s="6"/>
      <c r="IXB25" s="6"/>
      <c r="IXC25" s="6"/>
      <c r="IXD25" s="6"/>
      <c r="IXE25" s="6"/>
      <c r="IXF25" s="6"/>
      <c r="IXG25" s="6"/>
      <c r="IXH25" s="6"/>
      <c r="IXI25" s="6"/>
      <c r="IXJ25" s="6"/>
      <c r="IXK25" s="6"/>
      <c r="IXL25" s="6"/>
      <c r="IXM25" s="6"/>
      <c r="IXN25" s="6"/>
      <c r="IXO25" s="6"/>
      <c r="IXP25" s="6"/>
      <c r="IXQ25" s="6"/>
      <c r="IXR25" s="6"/>
      <c r="IXS25" s="6"/>
      <c r="IXT25" s="6"/>
      <c r="IXU25" s="6"/>
      <c r="IXV25" s="6"/>
      <c r="IXW25" s="6"/>
      <c r="IXX25" s="6"/>
      <c r="IXY25" s="6"/>
      <c r="IXZ25" s="6"/>
      <c r="IYA25" s="6"/>
      <c r="IYB25" s="6"/>
      <c r="IYC25" s="6"/>
      <c r="IYD25" s="6"/>
      <c r="IYE25" s="6"/>
      <c r="IYF25" s="6"/>
      <c r="IYG25" s="6"/>
      <c r="IYH25" s="6"/>
      <c r="IYI25" s="6"/>
      <c r="IYJ25" s="6"/>
      <c r="IYK25" s="6"/>
      <c r="IYL25" s="6"/>
      <c r="IYM25" s="6"/>
      <c r="IYN25" s="6"/>
      <c r="IYO25" s="6"/>
      <c r="IYP25" s="6"/>
      <c r="IYQ25" s="6"/>
      <c r="IYR25" s="6"/>
      <c r="IYS25" s="6"/>
      <c r="IYT25" s="6"/>
      <c r="IYU25" s="6"/>
      <c r="IYV25" s="6"/>
      <c r="IYW25" s="6"/>
      <c r="IYX25" s="6"/>
      <c r="IYY25" s="6"/>
      <c r="IYZ25" s="6"/>
      <c r="IZA25" s="6"/>
      <c r="IZB25" s="6"/>
      <c r="IZC25" s="6"/>
      <c r="IZD25" s="6"/>
      <c r="IZE25" s="6"/>
      <c r="IZF25" s="6"/>
      <c r="IZG25" s="6"/>
      <c r="IZH25" s="6"/>
      <c r="IZI25" s="6"/>
      <c r="IZJ25" s="6"/>
      <c r="IZK25" s="6"/>
      <c r="IZL25" s="6"/>
      <c r="IZM25" s="6"/>
      <c r="IZN25" s="6"/>
      <c r="IZO25" s="6"/>
      <c r="IZP25" s="6"/>
      <c r="IZQ25" s="6"/>
      <c r="IZR25" s="6"/>
      <c r="IZS25" s="6"/>
      <c r="IZT25" s="6"/>
      <c r="IZU25" s="6"/>
      <c r="IZV25" s="6"/>
      <c r="IZW25" s="6"/>
      <c r="IZX25" s="6"/>
      <c r="IZY25" s="6"/>
      <c r="IZZ25" s="6"/>
      <c r="JAA25" s="6"/>
      <c r="JAB25" s="6"/>
      <c r="JAC25" s="6"/>
      <c r="JAD25" s="6"/>
      <c r="JAE25" s="6"/>
      <c r="JAF25" s="6"/>
      <c r="JAG25" s="6"/>
      <c r="JAH25" s="6"/>
      <c r="JAI25" s="6"/>
      <c r="JAJ25" s="6"/>
      <c r="JAK25" s="6"/>
      <c r="JAL25" s="6"/>
      <c r="JAM25" s="6"/>
      <c r="JAN25" s="6"/>
      <c r="JAO25" s="6"/>
      <c r="JAP25" s="6"/>
      <c r="JAQ25" s="6"/>
      <c r="JAR25" s="6"/>
      <c r="JAS25" s="6"/>
      <c r="JAT25" s="6"/>
      <c r="JAU25" s="6"/>
      <c r="JAV25" s="6"/>
      <c r="JAW25" s="6"/>
      <c r="JAX25" s="6"/>
      <c r="JAY25" s="6"/>
      <c r="JAZ25" s="6"/>
      <c r="JBA25" s="6"/>
      <c r="JBB25" s="6"/>
      <c r="JBC25" s="6"/>
      <c r="JBD25" s="6"/>
      <c r="JBE25" s="6"/>
      <c r="JBF25" s="6"/>
      <c r="JBG25" s="6"/>
      <c r="JBH25" s="6"/>
      <c r="JBI25" s="6"/>
      <c r="JBJ25" s="6"/>
      <c r="JBK25" s="6"/>
      <c r="JBL25" s="6"/>
      <c r="JBM25" s="6"/>
      <c r="JBN25" s="6"/>
      <c r="JBO25" s="6"/>
      <c r="JBP25" s="6"/>
      <c r="JBQ25" s="6"/>
      <c r="JBR25" s="6"/>
      <c r="JBS25" s="6"/>
      <c r="JBT25" s="6"/>
      <c r="JBU25" s="6"/>
      <c r="JBV25" s="6"/>
      <c r="JBW25" s="6"/>
      <c r="JBX25" s="6"/>
      <c r="JBY25" s="6"/>
      <c r="JBZ25" s="6"/>
      <c r="JCA25" s="6"/>
      <c r="JCB25" s="6"/>
      <c r="JCC25" s="6"/>
      <c r="JCD25" s="6"/>
      <c r="JCE25" s="6"/>
      <c r="JCF25" s="6"/>
      <c r="JCG25" s="6"/>
      <c r="JCH25" s="6"/>
      <c r="JCI25" s="6"/>
      <c r="JCJ25" s="6"/>
      <c r="JCK25" s="6"/>
      <c r="JCL25" s="6"/>
      <c r="JCM25" s="6"/>
      <c r="JCN25" s="6"/>
      <c r="JCO25" s="6"/>
      <c r="JCP25" s="6"/>
      <c r="JCQ25" s="6"/>
      <c r="JCR25" s="6"/>
      <c r="JCS25" s="6"/>
      <c r="JCT25" s="6"/>
      <c r="JCU25" s="6"/>
      <c r="JCV25" s="6"/>
      <c r="JCW25" s="6"/>
      <c r="JCX25" s="6"/>
      <c r="JCY25" s="6"/>
      <c r="JCZ25" s="6"/>
      <c r="JDA25" s="6"/>
      <c r="JDB25" s="6"/>
      <c r="JDC25" s="6"/>
      <c r="JDD25" s="6"/>
      <c r="JDE25" s="6"/>
      <c r="JDF25" s="6"/>
      <c r="JDG25" s="6"/>
      <c r="JDH25" s="6"/>
      <c r="JDI25" s="6"/>
      <c r="JDJ25" s="6"/>
      <c r="JDK25" s="6"/>
      <c r="JDL25" s="6"/>
      <c r="JDM25" s="6"/>
      <c r="JDN25" s="6"/>
      <c r="JDO25" s="6"/>
      <c r="JDP25" s="6"/>
      <c r="JDQ25" s="6"/>
      <c r="JDR25" s="6"/>
      <c r="JDS25" s="6"/>
      <c r="JDT25" s="6"/>
      <c r="JDU25" s="6"/>
      <c r="JDV25" s="6"/>
      <c r="JDW25" s="6"/>
      <c r="JDX25" s="6"/>
      <c r="JDY25" s="6"/>
      <c r="JDZ25" s="6"/>
      <c r="JEA25" s="6"/>
      <c r="JEB25" s="6"/>
      <c r="JEC25" s="6"/>
      <c r="JED25" s="6"/>
      <c r="JEE25" s="6"/>
      <c r="JEF25" s="6"/>
      <c r="JEG25" s="6"/>
      <c r="JEH25" s="6"/>
      <c r="JEI25" s="6"/>
      <c r="JEJ25" s="6"/>
      <c r="JEK25" s="6"/>
      <c r="JEL25" s="6"/>
      <c r="JEM25" s="6"/>
      <c r="JEN25" s="6"/>
      <c r="JEO25" s="6"/>
      <c r="JEP25" s="6"/>
      <c r="JEQ25" s="6"/>
      <c r="JER25" s="6"/>
      <c r="JES25" s="6"/>
      <c r="JET25" s="6"/>
      <c r="JEU25" s="6"/>
      <c r="JEV25" s="6"/>
      <c r="JEW25" s="6"/>
      <c r="JEX25" s="6"/>
      <c r="JEY25" s="6"/>
      <c r="JEZ25" s="6"/>
      <c r="JFA25" s="6"/>
      <c r="JFB25" s="6"/>
      <c r="JFC25" s="6"/>
      <c r="JFD25" s="6"/>
      <c r="JFE25" s="6"/>
      <c r="JFF25" s="6"/>
      <c r="JFG25" s="6"/>
      <c r="JFH25" s="6"/>
      <c r="JFI25" s="6"/>
      <c r="JFJ25" s="6"/>
      <c r="JFK25" s="6"/>
      <c r="JFL25" s="6"/>
      <c r="JFM25" s="6"/>
      <c r="JFN25" s="6"/>
      <c r="JFO25" s="6"/>
      <c r="JFP25" s="6"/>
      <c r="JFQ25" s="6"/>
      <c r="JFR25" s="6"/>
      <c r="JFS25" s="6"/>
      <c r="JFT25" s="6"/>
      <c r="JFU25" s="6"/>
      <c r="JFV25" s="6"/>
      <c r="JFW25" s="6"/>
      <c r="JFX25" s="6"/>
      <c r="JFY25" s="6"/>
      <c r="JFZ25" s="6"/>
      <c r="JGA25" s="6"/>
      <c r="JGB25" s="6"/>
      <c r="JGC25" s="6"/>
      <c r="JGD25" s="6"/>
      <c r="JGE25" s="6"/>
      <c r="JGF25" s="6"/>
      <c r="JGG25" s="6"/>
      <c r="JGH25" s="6"/>
      <c r="JGI25" s="6"/>
      <c r="JGJ25" s="6"/>
      <c r="JGK25" s="6"/>
      <c r="JGL25" s="6"/>
      <c r="JGM25" s="6"/>
      <c r="JGN25" s="6"/>
      <c r="JGO25" s="6"/>
      <c r="JGP25" s="6"/>
      <c r="JGQ25" s="6"/>
      <c r="JGR25" s="6"/>
      <c r="JGS25" s="6"/>
      <c r="JGT25" s="6"/>
      <c r="JGU25" s="6"/>
      <c r="JGV25" s="6"/>
      <c r="JGW25" s="6"/>
      <c r="JGX25" s="6"/>
      <c r="JGY25" s="6"/>
      <c r="JGZ25" s="6"/>
      <c r="JHA25" s="6"/>
      <c r="JHB25" s="6"/>
      <c r="JHC25" s="6"/>
      <c r="JHD25" s="6"/>
      <c r="JHE25" s="6"/>
      <c r="JHF25" s="6"/>
      <c r="JHG25" s="6"/>
      <c r="JHH25" s="6"/>
      <c r="JHI25" s="6"/>
      <c r="JHJ25" s="6"/>
      <c r="JHK25" s="6"/>
      <c r="JHL25" s="6"/>
      <c r="JHM25" s="6"/>
      <c r="JHN25" s="6"/>
      <c r="JHO25" s="6"/>
      <c r="JHP25" s="6"/>
      <c r="JHQ25" s="6"/>
      <c r="JHR25" s="6"/>
      <c r="JHS25" s="6"/>
      <c r="JHT25" s="6"/>
      <c r="JHU25" s="6"/>
      <c r="JHV25" s="6"/>
      <c r="JHW25" s="6"/>
      <c r="JHX25" s="6"/>
      <c r="JHY25" s="6"/>
      <c r="JHZ25" s="6"/>
      <c r="JIA25" s="6"/>
      <c r="JIB25" s="6"/>
      <c r="JIC25" s="6"/>
      <c r="JID25" s="6"/>
      <c r="JIE25" s="6"/>
      <c r="JIF25" s="6"/>
      <c r="JIG25" s="6"/>
      <c r="JIH25" s="6"/>
      <c r="JII25" s="6"/>
      <c r="JIJ25" s="6"/>
      <c r="JIK25" s="6"/>
      <c r="JIL25" s="6"/>
      <c r="JIM25" s="6"/>
      <c r="JIN25" s="6"/>
      <c r="JIO25" s="6"/>
      <c r="JIP25" s="6"/>
      <c r="JIQ25" s="6"/>
      <c r="JIR25" s="6"/>
      <c r="JIS25" s="6"/>
      <c r="JIT25" s="6"/>
      <c r="JIU25" s="6"/>
      <c r="JIV25" s="6"/>
      <c r="JIW25" s="6"/>
      <c r="JIX25" s="6"/>
      <c r="JIY25" s="6"/>
      <c r="JIZ25" s="6"/>
      <c r="JJA25" s="6"/>
      <c r="JJB25" s="6"/>
      <c r="JJC25" s="6"/>
      <c r="JJD25" s="6"/>
      <c r="JJE25" s="6"/>
      <c r="JJF25" s="6"/>
      <c r="JJG25" s="6"/>
      <c r="JJH25" s="6"/>
      <c r="JJI25" s="6"/>
      <c r="JJJ25" s="6"/>
      <c r="JJK25" s="6"/>
      <c r="JJL25" s="6"/>
      <c r="JJM25" s="6"/>
      <c r="JJN25" s="6"/>
      <c r="JJO25" s="6"/>
      <c r="JJP25" s="6"/>
      <c r="JJQ25" s="6"/>
      <c r="JJR25" s="6"/>
      <c r="JJS25" s="6"/>
      <c r="JJT25" s="6"/>
      <c r="JJU25" s="6"/>
      <c r="JJV25" s="6"/>
      <c r="JJW25" s="6"/>
      <c r="JJX25" s="6"/>
      <c r="JJY25" s="6"/>
      <c r="JJZ25" s="6"/>
      <c r="JKA25" s="6"/>
      <c r="JKB25" s="6"/>
      <c r="JKC25" s="6"/>
      <c r="JKD25" s="6"/>
      <c r="JKE25" s="6"/>
      <c r="JKF25" s="6"/>
      <c r="JKG25" s="6"/>
      <c r="JKH25" s="6"/>
      <c r="JKI25" s="6"/>
      <c r="JKJ25" s="6"/>
      <c r="JKK25" s="6"/>
      <c r="JKL25" s="6"/>
      <c r="JKM25" s="6"/>
      <c r="JKN25" s="6"/>
      <c r="JKO25" s="6"/>
      <c r="JKP25" s="6"/>
      <c r="JKQ25" s="6"/>
      <c r="JKR25" s="6"/>
      <c r="JKS25" s="6"/>
      <c r="JKT25" s="6"/>
      <c r="JKU25" s="6"/>
      <c r="JKV25" s="6"/>
      <c r="JKW25" s="6"/>
      <c r="JKX25" s="6"/>
      <c r="JKY25" s="6"/>
      <c r="JKZ25" s="6"/>
      <c r="JLA25" s="6"/>
      <c r="JLB25" s="6"/>
      <c r="JLC25" s="6"/>
      <c r="JLD25" s="6"/>
      <c r="JLE25" s="6"/>
      <c r="JLF25" s="6"/>
      <c r="JLG25" s="6"/>
      <c r="JLH25" s="6"/>
      <c r="JLI25" s="6"/>
      <c r="JLJ25" s="6"/>
      <c r="JLK25" s="6"/>
      <c r="JLL25" s="6"/>
      <c r="JLM25" s="6"/>
      <c r="JLN25" s="6"/>
      <c r="JLO25" s="6"/>
      <c r="JLP25" s="6"/>
      <c r="JLQ25" s="6"/>
      <c r="JLR25" s="6"/>
      <c r="JLS25" s="6"/>
      <c r="JLT25" s="6"/>
      <c r="JLU25" s="6"/>
      <c r="JLV25" s="6"/>
      <c r="JLW25" s="6"/>
      <c r="JLX25" s="6"/>
      <c r="JLY25" s="6"/>
      <c r="JLZ25" s="6"/>
      <c r="JMA25" s="6"/>
      <c r="JMB25" s="6"/>
      <c r="JMC25" s="6"/>
      <c r="JMD25" s="6"/>
      <c r="JME25" s="6"/>
      <c r="JMF25" s="6"/>
      <c r="JMG25" s="6"/>
      <c r="JMH25" s="6"/>
      <c r="JMI25" s="6"/>
      <c r="JMJ25" s="6"/>
      <c r="JMK25" s="6"/>
      <c r="JML25" s="6"/>
      <c r="JMM25" s="6"/>
      <c r="JMN25" s="6"/>
      <c r="JMO25" s="6"/>
      <c r="JMP25" s="6"/>
      <c r="JMQ25" s="6"/>
      <c r="JMR25" s="6"/>
      <c r="JMS25" s="6"/>
      <c r="JMT25" s="6"/>
      <c r="JMU25" s="6"/>
      <c r="JMV25" s="6"/>
      <c r="JMW25" s="6"/>
      <c r="JMX25" s="6"/>
      <c r="JMY25" s="6"/>
      <c r="JMZ25" s="6"/>
      <c r="JNA25" s="6"/>
      <c r="JNB25" s="6"/>
      <c r="JNC25" s="6"/>
      <c r="JND25" s="6"/>
      <c r="JNE25" s="6"/>
      <c r="JNF25" s="6"/>
      <c r="JNG25" s="6"/>
      <c r="JNH25" s="6"/>
      <c r="JNI25" s="6"/>
      <c r="JNJ25" s="6"/>
      <c r="JNK25" s="6"/>
      <c r="JNL25" s="6"/>
      <c r="JNM25" s="6"/>
      <c r="JNN25" s="6"/>
      <c r="JNO25" s="6"/>
      <c r="JNP25" s="6"/>
      <c r="JNQ25" s="6"/>
      <c r="JNR25" s="6"/>
      <c r="JNS25" s="6"/>
      <c r="JNT25" s="6"/>
      <c r="JNU25" s="6"/>
      <c r="JNV25" s="6"/>
      <c r="JNW25" s="6"/>
      <c r="JNX25" s="6"/>
      <c r="JNY25" s="6"/>
      <c r="JNZ25" s="6"/>
      <c r="JOA25" s="6"/>
      <c r="JOB25" s="6"/>
      <c r="JOC25" s="6"/>
      <c r="JOD25" s="6"/>
      <c r="JOE25" s="6"/>
      <c r="JOF25" s="6"/>
      <c r="JOG25" s="6"/>
      <c r="JOH25" s="6"/>
      <c r="JOI25" s="6"/>
      <c r="JOJ25" s="6"/>
      <c r="JOK25" s="6"/>
      <c r="JOL25" s="6"/>
      <c r="JOM25" s="6"/>
      <c r="JON25" s="6"/>
      <c r="JOO25" s="6"/>
      <c r="JOP25" s="6"/>
      <c r="JOQ25" s="6"/>
      <c r="JOR25" s="6"/>
      <c r="JOS25" s="6"/>
      <c r="JOT25" s="6"/>
      <c r="JOU25" s="6"/>
      <c r="JOV25" s="6"/>
      <c r="JOW25" s="6"/>
      <c r="JOX25" s="6"/>
      <c r="JOY25" s="6"/>
      <c r="JOZ25" s="6"/>
      <c r="JPA25" s="6"/>
      <c r="JPB25" s="6"/>
      <c r="JPC25" s="6"/>
      <c r="JPD25" s="6"/>
      <c r="JPE25" s="6"/>
      <c r="JPF25" s="6"/>
      <c r="JPG25" s="6"/>
      <c r="JPH25" s="6"/>
      <c r="JPI25" s="6"/>
      <c r="JPJ25" s="6"/>
      <c r="JPK25" s="6"/>
      <c r="JPL25" s="6"/>
      <c r="JPM25" s="6"/>
      <c r="JPN25" s="6"/>
      <c r="JPO25" s="6"/>
      <c r="JPP25" s="6"/>
      <c r="JPQ25" s="6"/>
      <c r="JPR25" s="6"/>
      <c r="JPS25" s="6"/>
      <c r="JPT25" s="6"/>
      <c r="JPU25" s="6"/>
      <c r="JPV25" s="6"/>
      <c r="JPW25" s="6"/>
      <c r="JPX25" s="6"/>
      <c r="JPY25" s="6"/>
      <c r="JPZ25" s="6"/>
      <c r="JQA25" s="6"/>
      <c r="JQB25" s="6"/>
      <c r="JQC25" s="6"/>
      <c r="JQD25" s="6"/>
      <c r="JQE25" s="6"/>
      <c r="JQF25" s="6"/>
      <c r="JQG25" s="6"/>
      <c r="JQH25" s="6"/>
      <c r="JQI25" s="6"/>
      <c r="JQJ25" s="6"/>
      <c r="JQK25" s="6"/>
      <c r="JQL25" s="6"/>
      <c r="JQM25" s="6"/>
      <c r="JQN25" s="6"/>
      <c r="JQO25" s="6"/>
      <c r="JQP25" s="6"/>
      <c r="JQQ25" s="6"/>
      <c r="JQR25" s="6"/>
      <c r="JQS25" s="6"/>
      <c r="JQT25" s="6"/>
      <c r="JQU25" s="6"/>
      <c r="JQV25" s="6"/>
      <c r="JQW25" s="6"/>
      <c r="JQX25" s="6"/>
      <c r="JQY25" s="6"/>
      <c r="JQZ25" s="6"/>
      <c r="JRA25" s="6"/>
      <c r="JRB25" s="6"/>
      <c r="JRC25" s="6"/>
      <c r="JRD25" s="6"/>
      <c r="JRE25" s="6"/>
      <c r="JRF25" s="6"/>
      <c r="JRG25" s="6"/>
      <c r="JRH25" s="6"/>
      <c r="JRI25" s="6"/>
      <c r="JRJ25" s="6"/>
      <c r="JRK25" s="6"/>
      <c r="JRL25" s="6"/>
      <c r="JRM25" s="6"/>
      <c r="JRN25" s="6"/>
      <c r="JRO25" s="6"/>
      <c r="JRP25" s="6"/>
      <c r="JRQ25" s="6"/>
      <c r="JRR25" s="6"/>
      <c r="JRS25" s="6"/>
      <c r="JRT25" s="6"/>
      <c r="JRU25" s="6"/>
      <c r="JRV25" s="6"/>
      <c r="JRW25" s="6"/>
      <c r="JRX25" s="6"/>
      <c r="JRY25" s="6"/>
      <c r="JRZ25" s="6"/>
      <c r="JSA25" s="6"/>
      <c r="JSB25" s="6"/>
      <c r="JSC25" s="6"/>
      <c r="JSD25" s="6"/>
      <c r="JSE25" s="6"/>
      <c r="JSF25" s="6"/>
      <c r="JSG25" s="6"/>
      <c r="JSH25" s="6"/>
      <c r="JSI25" s="6"/>
      <c r="JSJ25" s="6"/>
      <c r="JSK25" s="6"/>
      <c r="JSL25" s="6"/>
      <c r="JSM25" s="6"/>
      <c r="JSN25" s="6"/>
      <c r="JSO25" s="6"/>
      <c r="JSP25" s="6"/>
      <c r="JSQ25" s="6"/>
      <c r="JSR25" s="6"/>
      <c r="JSS25" s="6"/>
      <c r="JST25" s="6"/>
      <c r="JSU25" s="6"/>
      <c r="JSV25" s="6"/>
      <c r="JSW25" s="6"/>
      <c r="JSX25" s="6"/>
      <c r="JSY25" s="6"/>
      <c r="JSZ25" s="6"/>
      <c r="JTA25" s="6"/>
      <c r="JTB25" s="6"/>
      <c r="JTC25" s="6"/>
      <c r="JTD25" s="6"/>
      <c r="JTE25" s="6"/>
      <c r="JTF25" s="6"/>
      <c r="JTG25" s="6"/>
      <c r="JTH25" s="6"/>
      <c r="JTI25" s="6"/>
      <c r="JTJ25" s="6"/>
      <c r="JTK25" s="6"/>
      <c r="JTL25" s="6"/>
      <c r="JTM25" s="6"/>
      <c r="JTN25" s="6"/>
      <c r="JTO25" s="6"/>
      <c r="JTP25" s="6"/>
      <c r="JTQ25" s="6"/>
      <c r="JTR25" s="6"/>
      <c r="JTS25" s="6"/>
      <c r="JTT25" s="6"/>
      <c r="JTU25" s="6"/>
      <c r="JTV25" s="6"/>
      <c r="JTW25" s="6"/>
      <c r="JTX25" s="6"/>
      <c r="JTY25" s="6"/>
      <c r="JTZ25" s="6"/>
      <c r="JUA25" s="6"/>
      <c r="JUB25" s="6"/>
      <c r="JUC25" s="6"/>
      <c r="JUD25" s="6"/>
      <c r="JUE25" s="6"/>
      <c r="JUF25" s="6"/>
      <c r="JUG25" s="6"/>
      <c r="JUH25" s="6"/>
      <c r="JUI25" s="6"/>
      <c r="JUJ25" s="6"/>
      <c r="JUK25" s="6"/>
      <c r="JUL25" s="6"/>
      <c r="JUM25" s="6"/>
      <c r="JUN25" s="6"/>
      <c r="JUO25" s="6"/>
      <c r="JUP25" s="6"/>
      <c r="JUQ25" s="6"/>
      <c r="JUR25" s="6"/>
      <c r="JUS25" s="6"/>
      <c r="JUT25" s="6"/>
      <c r="JUU25" s="6"/>
      <c r="JUV25" s="6"/>
      <c r="JUW25" s="6"/>
      <c r="JUX25" s="6"/>
      <c r="JUY25" s="6"/>
      <c r="JUZ25" s="6"/>
      <c r="JVA25" s="6"/>
      <c r="JVB25" s="6"/>
      <c r="JVC25" s="6"/>
      <c r="JVD25" s="6"/>
      <c r="JVE25" s="6"/>
      <c r="JVF25" s="6"/>
      <c r="JVG25" s="6"/>
      <c r="JVH25" s="6"/>
      <c r="JVI25" s="6"/>
      <c r="JVJ25" s="6"/>
      <c r="JVK25" s="6"/>
      <c r="JVL25" s="6"/>
      <c r="JVM25" s="6"/>
      <c r="JVN25" s="6"/>
      <c r="JVO25" s="6"/>
      <c r="JVP25" s="6"/>
      <c r="JVQ25" s="6"/>
      <c r="JVR25" s="6"/>
      <c r="JVS25" s="6"/>
      <c r="JVT25" s="6"/>
      <c r="JVU25" s="6"/>
      <c r="JVV25" s="6"/>
      <c r="JVW25" s="6"/>
      <c r="JVX25" s="6"/>
      <c r="JVY25" s="6"/>
      <c r="JVZ25" s="6"/>
      <c r="JWA25" s="6"/>
      <c r="JWB25" s="6"/>
      <c r="JWC25" s="6"/>
      <c r="JWD25" s="6"/>
      <c r="JWE25" s="6"/>
      <c r="JWF25" s="6"/>
      <c r="JWG25" s="6"/>
      <c r="JWH25" s="6"/>
      <c r="JWI25" s="6"/>
      <c r="JWJ25" s="6"/>
      <c r="JWK25" s="6"/>
      <c r="JWL25" s="6"/>
      <c r="JWM25" s="6"/>
      <c r="JWN25" s="6"/>
      <c r="JWO25" s="6"/>
      <c r="JWP25" s="6"/>
      <c r="JWQ25" s="6"/>
      <c r="JWR25" s="6"/>
      <c r="JWS25" s="6"/>
      <c r="JWT25" s="6"/>
      <c r="JWU25" s="6"/>
      <c r="JWV25" s="6"/>
      <c r="JWW25" s="6"/>
      <c r="JWX25" s="6"/>
      <c r="JWY25" s="6"/>
      <c r="JWZ25" s="6"/>
      <c r="JXA25" s="6"/>
      <c r="JXB25" s="6"/>
      <c r="JXC25" s="6"/>
      <c r="JXD25" s="6"/>
      <c r="JXE25" s="6"/>
      <c r="JXF25" s="6"/>
      <c r="JXG25" s="6"/>
      <c r="JXH25" s="6"/>
      <c r="JXI25" s="6"/>
      <c r="JXJ25" s="6"/>
      <c r="JXK25" s="6"/>
      <c r="JXL25" s="6"/>
      <c r="JXM25" s="6"/>
      <c r="JXN25" s="6"/>
      <c r="JXO25" s="6"/>
      <c r="JXP25" s="6"/>
      <c r="JXQ25" s="6"/>
      <c r="JXR25" s="6"/>
      <c r="JXS25" s="6"/>
      <c r="JXT25" s="6"/>
      <c r="JXU25" s="6"/>
      <c r="JXV25" s="6"/>
      <c r="JXW25" s="6"/>
      <c r="JXX25" s="6"/>
      <c r="JXY25" s="6"/>
      <c r="JXZ25" s="6"/>
      <c r="JYA25" s="6"/>
      <c r="JYB25" s="6"/>
      <c r="JYC25" s="6"/>
      <c r="JYD25" s="6"/>
      <c r="JYE25" s="6"/>
      <c r="JYF25" s="6"/>
      <c r="JYG25" s="6"/>
      <c r="JYH25" s="6"/>
      <c r="JYI25" s="6"/>
      <c r="JYJ25" s="6"/>
      <c r="JYK25" s="6"/>
      <c r="JYL25" s="6"/>
      <c r="JYM25" s="6"/>
      <c r="JYN25" s="6"/>
      <c r="JYO25" s="6"/>
      <c r="JYP25" s="6"/>
      <c r="JYQ25" s="6"/>
      <c r="JYR25" s="6"/>
      <c r="JYS25" s="6"/>
      <c r="JYT25" s="6"/>
      <c r="JYU25" s="6"/>
      <c r="JYV25" s="6"/>
      <c r="JYW25" s="6"/>
      <c r="JYX25" s="6"/>
      <c r="JYY25" s="6"/>
      <c r="JYZ25" s="6"/>
      <c r="JZA25" s="6"/>
      <c r="JZB25" s="6"/>
      <c r="JZC25" s="6"/>
      <c r="JZD25" s="6"/>
      <c r="JZE25" s="6"/>
      <c r="JZF25" s="6"/>
      <c r="JZG25" s="6"/>
      <c r="JZH25" s="6"/>
      <c r="JZI25" s="6"/>
      <c r="JZJ25" s="6"/>
      <c r="JZK25" s="6"/>
      <c r="JZL25" s="6"/>
      <c r="JZM25" s="6"/>
      <c r="JZN25" s="6"/>
      <c r="JZO25" s="6"/>
      <c r="JZP25" s="6"/>
      <c r="JZQ25" s="6"/>
      <c r="JZR25" s="6"/>
      <c r="JZS25" s="6"/>
      <c r="JZT25" s="6"/>
      <c r="JZU25" s="6"/>
      <c r="JZV25" s="6"/>
      <c r="JZW25" s="6"/>
      <c r="JZX25" s="6"/>
      <c r="JZY25" s="6"/>
      <c r="JZZ25" s="6"/>
      <c r="KAA25" s="6"/>
      <c r="KAB25" s="6"/>
      <c r="KAC25" s="6"/>
      <c r="KAD25" s="6"/>
      <c r="KAE25" s="6"/>
      <c r="KAF25" s="6"/>
      <c r="KAG25" s="6"/>
      <c r="KAH25" s="6"/>
      <c r="KAI25" s="6"/>
      <c r="KAJ25" s="6"/>
      <c r="KAK25" s="6"/>
      <c r="KAL25" s="6"/>
      <c r="KAM25" s="6"/>
      <c r="KAN25" s="6"/>
      <c r="KAO25" s="6"/>
      <c r="KAP25" s="6"/>
      <c r="KAQ25" s="6"/>
      <c r="KAR25" s="6"/>
      <c r="KAS25" s="6"/>
      <c r="KAT25" s="6"/>
      <c r="KAU25" s="6"/>
      <c r="KAV25" s="6"/>
      <c r="KAW25" s="6"/>
      <c r="KAX25" s="6"/>
      <c r="KAY25" s="6"/>
      <c r="KAZ25" s="6"/>
      <c r="KBA25" s="6"/>
      <c r="KBB25" s="6"/>
      <c r="KBC25" s="6"/>
      <c r="KBD25" s="6"/>
      <c r="KBE25" s="6"/>
      <c r="KBF25" s="6"/>
      <c r="KBG25" s="6"/>
      <c r="KBH25" s="6"/>
      <c r="KBI25" s="6"/>
      <c r="KBJ25" s="6"/>
      <c r="KBK25" s="6"/>
      <c r="KBL25" s="6"/>
      <c r="KBM25" s="6"/>
      <c r="KBN25" s="6"/>
      <c r="KBO25" s="6"/>
      <c r="KBP25" s="6"/>
      <c r="KBQ25" s="6"/>
      <c r="KBR25" s="6"/>
      <c r="KBS25" s="6"/>
      <c r="KBT25" s="6"/>
      <c r="KBU25" s="6"/>
      <c r="KBV25" s="6"/>
      <c r="KBW25" s="6"/>
      <c r="KBX25" s="6"/>
      <c r="KBY25" s="6"/>
      <c r="KBZ25" s="6"/>
      <c r="KCA25" s="6"/>
      <c r="KCB25" s="6"/>
      <c r="KCC25" s="6"/>
      <c r="KCD25" s="6"/>
      <c r="KCE25" s="6"/>
      <c r="KCF25" s="6"/>
      <c r="KCG25" s="6"/>
      <c r="KCH25" s="6"/>
      <c r="KCI25" s="6"/>
      <c r="KCJ25" s="6"/>
      <c r="KCK25" s="6"/>
      <c r="KCL25" s="6"/>
      <c r="KCM25" s="6"/>
      <c r="KCN25" s="6"/>
      <c r="KCO25" s="6"/>
      <c r="KCP25" s="6"/>
      <c r="KCQ25" s="6"/>
      <c r="KCR25" s="6"/>
      <c r="KCS25" s="6"/>
      <c r="KCT25" s="6"/>
      <c r="KCU25" s="6"/>
      <c r="KCV25" s="6"/>
      <c r="KCW25" s="6"/>
      <c r="KCX25" s="6"/>
      <c r="KCY25" s="6"/>
      <c r="KCZ25" s="6"/>
      <c r="KDA25" s="6"/>
      <c r="KDB25" s="6"/>
      <c r="KDC25" s="6"/>
      <c r="KDD25" s="6"/>
      <c r="KDE25" s="6"/>
      <c r="KDF25" s="6"/>
      <c r="KDG25" s="6"/>
      <c r="KDH25" s="6"/>
      <c r="KDI25" s="6"/>
      <c r="KDJ25" s="6"/>
      <c r="KDK25" s="6"/>
      <c r="KDL25" s="6"/>
      <c r="KDM25" s="6"/>
      <c r="KDN25" s="6"/>
      <c r="KDO25" s="6"/>
      <c r="KDP25" s="6"/>
      <c r="KDQ25" s="6"/>
      <c r="KDR25" s="6"/>
      <c r="KDS25" s="6"/>
      <c r="KDT25" s="6"/>
      <c r="KDU25" s="6"/>
      <c r="KDV25" s="6"/>
      <c r="KDW25" s="6"/>
      <c r="KDX25" s="6"/>
      <c r="KDY25" s="6"/>
      <c r="KDZ25" s="6"/>
      <c r="KEA25" s="6"/>
      <c r="KEB25" s="6"/>
      <c r="KEC25" s="6"/>
      <c r="KED25" s="6"/>
      <c r="KEE25" s="6"/>
      <c r="KEF25" s="6"/>
      <c r="KEG25" s="6"/>
      <c r="KEH25" s="6"/>
      <c r="KEI25" s="6"/>
      <c r="KEJ25" s="6"/>
      <c r="KEK25" s="6"/>
      <c r="KEL25" s="6"/>
      <c r="KEM25" s="6"/>
      <c r="KEN25" s="6"/>
      <c r="KEO25" s="6"/>
      <c r="KEP25" s="6"/>
      <c r="KEQ25" s="6"/>
      <c r="KER25" s="6"/>
      <c r="KES25" s="6"/>
      <c r="KET25" s="6"/>
      <c r="KEU25" s="6"/>
      <c r="KEV25" s="6"/>
      <c r="KEW25" s="6"/>
      <c r="KEX25" s="6"/>
      <c r="KEY25" s="6"/>
      <c r="KEZ25" s="6"/>
      <c r="KFA25" s="6"/>
      <c r="KFB25" s="6"/>
      <c r="KFC25" s="6"/>
      <c r="KFD25" s="6"/>
      <c r="KFE25" s="6"/>
      <c r="KFF25" s="6"/>
      <c r="KFG25" s="6"/>
      <c r="KFH25" s="6"/>
      <c r="KFI25" s="6"/>
      <c r="KFJ25" s="6"/>
      <c r="KFK25" s="6"/>
      <c r="KFL25" s="6"/>
      <c r="KFM25" s="6"/>
      <c r="KFN25" s="6"/>
      <c r="KFO25" s="6"/>
      <c r="KFP25" s="6"/>
      <c r="KFQ25" s="6"/>
      <c r="KFR25" s="6"/>
      <c r="KFS25" s="6"/>
      <c r="KFT25" s="6"/>
      <c r="KFU25" s="6"/>
      <c r="KFV25" s="6"/>
      <c r="KFW25" s="6"/>
      <c r="KFX25" s="6"/>
      <c r="KFY25" s="6"/>
      <c r="KFZ25" s="6"/>
      <c r="KGA25" s="6"/>
      <c r="KGB25" s="6"/>
      <c r="KGC25" s="6"/>
      <c r="KGD25" s="6"/>
      <c r="KGE25" s="6"/>
      <c r="KGF25" s="6"/>
      <c r="KGG25" s="6"/>
      <c r="KGH25" s="6"/>
      <c r="KGI25" s="6"/>
      <c r="KGJ25" s="6"/>
      <c r="KGK25" s="6"/>
      <c r="KGL25" s="6"/>
      <c r="KGM25" s="6"/>
      <c r="KGN25" s="6"/>
      <c r="KGO25" s="6"/>
      <c r="KGP25" s="6"/>
      <c r="KGQ25" s="6"/>
      <c r="KGR25" s="6"/>
      <c r="KGS25" s="6"/>
      <c r="KGT25" s="6"/>
      <c r="KGU25" s="6"/>
      <c r="KGV25" s="6"/>
      <c r="KGW25" s="6"/>
      <c r="KGX25" s="6"/>
      <c r="KGY25" s="6"/>
      <c r="KGZ25" s="6"/>
      <c r="KHA25" s="6"/>
      <c r="KHB25" s="6"/>
      <c r="KHC25" s="6"/>
      <c r="KHD25" s="6"/>
      <c r="KHE25" s="6"/>
      <c r="KHF25" s="6"/>
      <c r="KHG25" s="6"/>
      <c r="KHH25" s="6"/>
      <c r="KHI25" s="6"/>
      <c r="KHJ25" s="6"/>
      <c r="KHK25" s="6"/>
      <c r="KHL25" s="6"/>
      <c r="KHM25" s="6"/>
      <c r="KHN25" s="6"/>
      <c r="KHO25" s="6"/>
      <c r="KHP25" s="6"/>
      <c r="KHQ25" s="6"/>
      <c r="KHR25" s="6"/>
      <c r="KHS25" s="6"/>
      <c r="KHT25" s="6"/>
      <c r="KHU25" s="6"/>
      <c r="KHV25" s="6"/>
      <c r="KHW25" s="6"/>
      <c r="KHX25" s="6"/>
      <c r="KHY25" s="6"/>
      <c r="KHZ25" s="6"/>
      <c r="KIA25" s="6"/>
      <c r="KIB25" s="6"/>
      <c r="KIC25" s="6"/>
      <c r="KID25" s="6"/>
      <c r="KIE25" s="6"/>
      <c r="KIF25" s="6"/>
      <c r="KIG25" s="6"/>
      <c r="KIH25" s="6"/>
      <c r="KII25" s="6"/>
      <c r="KIJ25" s="6"/>
      <c r="KIK25" s="6"/>
      <c r="KIL25" s="6"/>
      <c r="KIM25" s="6"/>
      <c r="KIN25" s="6"/>
      <c r="KIO25" s="6"/>
      <c r="KIP25" s="6"/>
      <c r="KIQ25" s="6"/>
      <c r="KIR25" s="6"/>
      <c r="KIS25" s="6"/>
      <c r="KIT25" s="6"/>
      <c r="KIU25" s="6"/>
      <c r="KIV25" s="6"/>
      <c r="KIW25" s="6"/>
      <c r="KIX25" s="6"/>
      <c r="KIY25" s="6"/>
      <c r="KIZ25" s="6"/>
      <c r="KJA25" s="6"/>
      <c r="KJB25" s="6"/>
      <c r="KJC25" s="6"/>
      <c r="KJD25" s="6"/>
      <c r="KJE25" s="6"/>
      <c r="KJF25" s="6"/>
      <c r="KJG25" s="6"/>
      <c r="KJH25" s="6"/>
      <c r="KJI25" s="6"/>
      <c r="KJJ25" s="6"/>
      <c r="KJK25" s="6"/>
      <c r="KJL25" s="6"/>
      <c r="KJM25" s="6"/>
      <c r="KJN25" s="6"/>
      <c r="KJO25" s="6"/>
      <c r="KJP25" s="6"/>
      <c r="KJQ25" s="6"/>
      <c r="KJR25" s="6"/>
      <c r="KJS25" s="6"/>
      <c r="KJT25" s="6"/>
      <c r="KJU25" s="6"/>
      <c r="KJV25" s="6"/>
      <c r="KJW25" s="6"/>
      <c r="KJX25" s="6"/>
      <c r="KJY25" s="6"/>
      <c r="KJZ25" s="6"/>
      <c r="KKA25" s="6"/>
      <c r="KKB25" s="6"/>
      <c r="KKC25" s="6"/>
      <c r="KKD25" s="6"/>
      <c r="KKE25" s="6"/>
      <c r="KKF25" s="6"/>
      <c r="KKG25" s="6"/>
      <c r="KKH25" s="6"/>
      <c r="KKI25" s="6"/>
      <c r="KKJ25" s="6"/>
      <c r="KKK25" s="6"/>
      <c r="KKL25" s="6"/>
      <c r="KKM25" s="6"/>
      <c r="KKN25" s="6"/>
      <c r="KKO25" s="6"/>
      <c r="KKP25" s="6"/>
      <c r="KKQ25" s="6"/>
      <c r="KKR25" s="6"/>
      <c r="KKS25" s="6"/>
      <c r="KKT25" s="6"/>
      <c r="KKU25" s="6"/>
      <c r="KKV25" s="6"/>
      <c r="KKW25" s="6"/>
      <c r="KKX25" s="6"/>
      <c r="KKY25" s="6"/>
      <c r="KKZ25" s="6"/>
      <c r="KLA25" s="6"/>
      <c r="KLB25" s="6"/>
      <c r="KLC25" s="6"/>
      <c r="KLD25" s="6"/>
      <c r="KLE25" s="6"/>
      <c r="KLF25" s="6"/>
      <c r="KLG25" s="6"/>
      <c r="KLH25" s="6"/>
      <c r="KLI25" s="6"/>
      <c r="KLJ25" s="6"/>
      <c r="KLK25" s="6"/>
      <c r="KLL25" s="6"/>
      <c r="KLM25" s="6"/>
      <c r="KLN25" s="6"/>
      <c r="KLO25" s="6"/>
      <c r="KLP25" s="6"/>
      <c r="KLQ25" s="6"/>
      <c r="KLR25" s="6"/>
      <c r="KLS25" s="6"/>
      <c r="KLT25" s="6"/>
      <c r="KLU25" s="6"/>
      <c r="KLV25" s="6"/>
      <c r="KLW25" s="6"/>
      <c r="KLX25" s="6"/>
      <c r="KLY25" s="6"/>
      <c r="KLZ25" s="6"/>
      <c r="KMA25" s="6"/>
      <c r="KMB25" s="6"/>
      <c r="KMC25" s="6"/>
      <c r="KMD25" s="6"/>
      <c r="KME25" s="6"/>
      <c r="KMF25" s="6"/>
      <c r="KMG25" s="6"/>
      <c r="KMH25" s="6"/>
      <c r="KMI25" s="6"/>
      <c r="KMJ25" s="6"/>
      <c r="KMK25" s="6"/>
      <c r="KML25" s="6"/>
      <c r="KMM25" s="6"/>
      <c r="KMN25" s="6"/>
      <c r="KMO25" s="6"/>
      <c r="KMP25" s="6"/>
      <c r="KMQ25" s="6"/>
      <c r="KMR25" s="6"/>
      <c r="KMS25" s="6"/>
      <c r="KMT25" s="6"/>
      <c r="KMU25" s="6"/>
      <c r="KMV25" s="6"/>
      <c r="KMW25" s="6"/>
      <c r="KMX25" s="6"/>
      <c r="KMY25" s="6"/>
      <c r="KMZ25" s="6"/>
      <c r="KNA25" s="6"/>
      <c r="KNB25" s="6"/>
      <c r="KNC25" s="6"/>
      <c r="KND25" s="6"/>
      <c r="KNE25" s="6"/>
      <c r="KNF25" s="6"/>
      <c r="KNG25" s="6"/>
      <c r="KNH25" s="6"/>
      <c r="KNI25" s="6"/>
      <c r="KNJ25" s="6"/>
      <c r="KNK25" s="6"/>
      <c r="KNL25" s="6"/>
      <c r="KNM25" s="6"/>
      <c r="KNN25" s="6"/>
      <c r="KNO25" s="6"/>
      <c r="KNP25" s="6"/>
      <c r="KNQ25" s="6"/>
      <c r="KNR25" s="6"/>
      <c r="KNS25" s="6"/>
      <c r="KNT25" s="6"/>
      <c r="KNU25" s="6"/>
      <c r="KNV25" s="6"/>
      <c r="KNW25" s="6"/>
      <c r="KNX25" s="6"/>
      <c r="KNY25" s="6"/>
      <c r="KNZ25" s="6"/>
      <c r="KOA25" s="6"/>
      <c r="KOB25" s="6"/>
      <c r="KOC25" s="6"/>
      <c r="KOD25" s="6"/>
      <c r="KOE25" s="6"/>
      <c r="KOF25" s="6"/>
      <c r="KOG25" s="6"/>
      <c r="KOH25" s="6"/>
      <c r="KOI25" s="6"/>
      <c r="KOJ25" s="6"/>
      <c r="KOK25" s="6"/>
      <c r="KOL25" s="6"/>
      <c r="KOM25" s="6"/>
      <c r="KON25" s="6"/>
      <c r="KOO25" s="6"/>
      <c r="KOP25" s="6"/>
      <c r="KOQ25" s="6"/>
      <c r="KOR25" s="6"/>
      <c r="KOS25" s="6"/>
      <c r="KOT25" s="6"/>
      <c r="KOU25" s="6"/>
      <c r="KOV25" s="6"/>
      <c r="KOW25" s="6"/>
      <c r="KOX25" s="6"/>
      <c r="KOY25" s="6"/>
      <c r="KOZ25" s="6"/>
      <c r="KPA25" s="6"/>
      <c r="KPB25" s="6"/>
      <c r="KPC25" s="6"/>
      <c r="KPD25" s="6"/>
      <c r="KPE25" s="6"/>
      <c r="KPF25" s="6"/>
      <c r="KPG25" s="6"/>
      <c r="KPH25" s="6"/>
      <c r="KPI25" s="6"/>
      <c r="KPJ25" s="6"/>
      <c r="KPK25" s="6"/>
      <c r="KPL25" s="6"/>
      <c r="KPM25" s="6"/>
      <c r="KPN25" s="6"/>
      <c r="KPO25" s="6"/>
      <c r="KPP25" s="6"/>
      <c r="KPQ25" s="6"/>
      <c r="KPR25" s="6"/>
      <c r="KPS25" s="6"/>
      <c r="KPT25" s="6"/>
      <c r="KPU25" s="6"/>
      <c r="KPV25" s="6"/>
      <c r="KPW25" s="6"/>
      <c r="KPX25" s="6"/>
      <c r="KPY25" s="6"/>
      <c r="KPZ25" s="6"/>
      <c r="KQA25" s="6"/>
      <c r="KQB25" s="6"/>
      <c r="KQC25" s="6"/>
      <c r="KQD25" s="6"/>
      <c r="KQE25" s="6"/>
      <c r="KQF25" s="6"/>
      <c r="KQG25" s="6"/>
      <c r="KQH25" s="6"/>
      <c r="KQI25" s="6"/>
      <c r="KQJ25" s="6"/>
      <c r="KQK25" s="6"/>
      <c r="KQL25" s="6"/>
      <c r="KQM25" s="6"/>
      <c r="KQN25" s="6"/>
      <c r="KQO25" s="6"/>
      <c r="KQP25" s="6"/>
      <c r="KQQ25" s="6"/>
      <c r="KQR25" s="6"/>
      <c r="KQS25" s="6"/>
      <c r="KQT25" s="6"/>
      <c r="KQU25" s="6"/>
      <c r="KQV25" s="6"/>
      <c r="KQW25" s="6"/>
      <c r="KQX25" s="6"/>
      <c r="KQY25" s="6"/>
      <c r="KQZ25" s="6"/>
      <c r="KRA25" s="6"/>
      <c r="KRB25" s="6"/>
      <c r="KRC25" s="6"/>
      <c r="KRD25" s="6"/>
      <c r="KRE25" s="6"/>
      <c r="KRF25" s="6"/>
      <c r="KRG25" s="6"/>
      <c r="KRH25" s="6"/>
      <c r="KRI25" s="6"/>
      <c r="KRJ25" s="6"/>
      <c r="KRK25" s="6"/>
      <c r="KRL25" s="6"/>
      <c r="KRM25" s="6"/>
      <c r="KRN25" s="6"/>
      <c r="KRO25" s="6"/>
      <c r="KRP25" s="6"/>
      <c r="KRQ25" s="6"/>
      <c r="KRR25" s="6"/>
      <c r="KRS25" s="6"/>
      <c r="KRT25" s="6"/>
      <c r="KRU25" s="6"/>
      <c r="KRV25" s="6"/>
      <c r="KRW25" s="6"/>
      <c r="KRX25" s="6"/>
      <c r="KRY25" s="6"/>
      <c r="KRZ25" s="6"/>
      <c r="KSA25" s="6"/>
      <c r="KSB25" s="6"/>
      <c r="KSC25" s="6"/>
      <c r="KSD25" s="6"/>
      <c r="KSE25" s="6"/>
      <c r="KSF25" s="6"/>
      <c r="KSG25" s="6"/>
      <c r="KSH25" s="6"/>
      <c r="KSI25" s="6"/>
      <c r="KSJ25" s="6"/>
      <c r="KSK25" s="6"/>
      <c r="KSL25" s="6"/>
      <c r="KSM25" s="6"/>
      <c r="KSN25" s="6"/>
      <c r="KSO25" s="6"/>
      <c r="KSP25" s="6"/>
      <c r="KSQ25" s="6"/>
      <c r="KSR25" s="6"/>
      <c r="KSS25" s="6"/>
      <c r="KST25" s="6"/>
      <c r="KSU25" s="6"/>
      <c r="KSV25" s="6"/>
      <c r="KSW25" s="6"/>
      <c r="KSX25" s="6"/>
      <c r="KSY25" s="6"/>
      <c r="KSZ25" s="6"/>
      <c r="KTA25" s="6"/>
      <c r="KTB25" s="6"/>
      <c r="KTC25" s="6"/>
      <c r="KTD25" s="6"/>
      <c r="KTE25" s="6"/>
      <c r="KTF25" s="6"/>
      <c r="KTG25" s="6"/>
      <c r="KTH25" s="6"/>
      <c r="KTI25" s="6"/>
      <c r="KTJ25" s="6"/>
      <c r="KTK25" s="6"/>
      <c r="KTL25" s="6"/>
      <c r="KTM25" s="6"/>
      <c r="KTN25" s="6"/>
      <c r="KTO25" s="6"/>
      <c r="KTP25" s="6"/>
      <c r="KTQ25" s="6"/>
      <c r="KTR25" s="6"/>
      <c r="KTS25" s="6"/>
      <c r="KTT25" s="6"/>
      <c r="KTU25" s="6"/>
      <c r="KTV25" s="6"/>
      <c r="KTW25" s="6"/>
      <c r="KTX25" s="6"/>
      <c r="KTY25" s="6"/>
      <c r="KTZ25" s="6"/>
      <c r="KUA25" s="6"/>
      <c r="KUB25" s="6"/>
      <c r="KUC25" s="6"/>
      <c r="KUD25" s="6"/>
      <c r="KUE25" s="6"/>
      <c r="KUF25" s="6"/>
      <c r="KUG25" s="6"/>
      <c r="KUH25" s="6"/>
      <c r="KUI25" s="6"/>
      <c r="KUJ25" s="6"/>
      <c r="KUK25" s="6"/>
      <c r="KUL25" s="6"/>
      <c r="KUM25" s="6"/>
      <c r="KUN25" s="6"/>
      <c r="KUO25" s="6"/>
      <c r="KUP25" s="6"/>
      <c r="KUQ25" s="6"/>
      <c r="KUR25" s="6"/>
      <c r="KUS25" s="6"/>
      <c r="KUT25" s="6"/>
      <c r="KUU25" s="6"/>
      <c r="KUV25" s="6"/>
      <c r="KUW25" s="6"/>
      <c r="KUX25" s="6"/>
      <c r="KUY25" s="6"/>
      <c r="KUZ25" s="6"/>
      <c r="KVA25" s="6"/>
      <c r="KVB25" s="6"/>
      <c r="KVC25" s="6"/>
      <c r="KVD25" s="6"/>
      <c r="KVE25" s="6"/>
      <c r="KVF25" s="6"/>
      <c r="KVG25" s="6"/>
      <c r="KVH25" s="6"/>
      <c r="KVI25" s="6"/>
      <c r="KVJ25" s="6"/>
      <c r="KVK25" s="6"/>
      <c r="KVL25" s="6"/>
      <c r="KVM25" s="6"/>
      <c r="KVN25" s="6"/>
      <c r="KVO25" s="6"/>
      <c r="KVP25" s="6"/>
      <c r="KVQ25" s="6"/>
      <c r="KVR25" s="6"/>
      <c r="KVS25" s="6"/>
      <c r="KVT25" s="6"/>
      <c r="KVU25" s="6"/>
      <c r="KVV25" s="6"/>
      <c r="KVW25" s="6"/>
      <c r="KVX25" s="6"/>
      <c r="KVY25" s="6"/>
      <c r="KVZ25" s="6"/>
      <c r="KWA25" s="6"/>
      <c r="KWB25" s="6"/>
      <c r="KWC25" s="6"/>
      <c r="KWD25" s="6"/>
      <c r="KWE25" s="6"/>
      <c r="KWF25" s="6"/>
      <c r="KWG25" s="6"/>
      <c r="KWH25" s="6"/>
      <c r="KWI25" s="6"/>
      <c r="KWJ25" s="6"/>
      <c r="KWK25" s="6"/>
      <c r="KWL25" s="6"/>
      <c r="KWM25" s="6"/>
      <c r="KWN25" s="6"/>
      <c r="KWO25" s="6"/>
      <c r="KWP25" s="6"/>
      <c r="KWQ25" s="6"/>
      <c r="KWR25" s="6"/>
      <c r="KWS25" s="6"/>
      <c r="KWT25" s="6"/>
      <c r="KWU25" s="6"/>
      <c r="KWV25" s="6"/>
      <c r="KWW25" s="6"/>
      <c r="KWX25" s="6"/>
      <c r="KWY25" s="6"/>
      <c r="KWZ25" s="6"/>
      <c r="KXA25" s="6"/>
      <c r="KXB25" s="6"/>
      <c r="KXC25" s="6"/>
      <c r="KXD25" s="6"/>
      <c r="KXE25" s="6"/>
      <c r="KXF25" s="6"/>
      <c r="KXG25" s="6"/>
      <c r="KXH25" s="6"/>
      <c r="KXI25" s="6"/>
      <c r="KXJ25" s="6"/>
      <c r="KXK25" s="6"/>
      <c r="KXL25" s="6"/>
      <c r="KXM25" s="6"/>
      <c r="KXN25" s="6"/>
      <c r="KXO25" s="6"/>
      <c r="KXP25" s="6"/>
      <c r="KXQ25" s="6"/>
      <c r="KXR25" s="6"/>
      <c r="KXS25" s="6"/>
      <c r="KXT25" s="6"/>
      <c r="KXU25" s="6"/>
      <c r="KXV25" s="6"/>
      <c r="KXW25" s="6"/>
      <c r="KXX25" s="6"/>
      <c r="KXY25" s="6"/>
      <c r="KXZ25" s="6"/>
      <c r="KYA25" s="6"/>
      <c r="KYB25" s="6"/>
      <c r="KYC25" s="6"/>
      <c r="KYD25" s="6"/>
      <c r="KYE25" s="6"/>
      <c r="KYF25" s="6"/>
      <c r="KYG25" s="6"/>
      <c r="KYH25" s="6"/>
      <c r="KYI25" s="6"/>
      <c r="KYJ25" s="6"/>
      <c r="KYK25" s="6"/>
      <c r="KYL25" s="6"/>
      <c r="KYM25" s="6"/>
      <c r="KYN25" s="6"/>
      <c r="KYO25" s="6"/>
      <c r="KYP25" s="6"/>
      <c r="KYQ25" s="6"/>
      <c r="KYR25" s="6"/>
      <c r="KYS25" s="6"/>
      <c r="KYT25" s="6"/>
      <c r="KYU25" s="6"/>
      <c r="KYV25" s="6"/>
      <c r="KYW25" s="6"/>
      <c r="KYX25" s="6"/>
      <c r="KYY25" s="6"/>
      <c r="KYZ25" s="6"/>
      <c r="KZA25" s="6"/>
      <c r="KZB25" s="6"/>
      <c r="KZC25" s="6"/>
      <c r="KZD25" s="6"/>
      <c r="KZE25" s="6"/>
      <c r="KZF25" s="6"/>
      <c r="KZG25" s="6"/>
      <c r="KZH25" s="6"/>
      <c r="KZI25" s="6"/>
      <c r="KZJ25" s="6"/>
      <c r="KZK25" s="6"/>
      <c r="KZL25" s="6"/>
      <c r="KZM25" s="6"/>
      <c r="KZN25" s="6"/>
      <c r="KZO25" s="6"/>
      <c r="KZP25" s="6"/>
      <c r="KZQ25" s="6"/>
      <c r="KZR25" s="6"/>
      <c r="KZS25" s="6"/>
      <c r="KZT25" s="6"/>
      <c r="KZU25" s="6"/>
      <c r="KZV25" s="6"/>
      <c r="KZW25" s="6"/>
      <c r="KZX25" s="6"/>
      <c r="KZY25" s="6"/>
      <c r="KZZ25" s="6"/>
      <c r="LAA25" s="6"/>
      <c r="LAB25" s="6"/>
      <c r="LAC25" s="6"/>
      <c r="LAD25" s="6"/>
      <c r="LAE25" s="6"/>
      <c r="LAF25" s="6"/>
      <c r="LAG25" s="6"/>
      <c r="LAH25" s="6"/>
      <c r="LAI25" s="6"/>
      <c r="LAJ25" s="6"/>
      <c r="LAK25" s="6"/>
      <c r="LAL25" s="6"/>
      <c r="LAM25" s="6"/>
      <c r="LAN25" s="6"/>
      <c r="LAO25" s="6"/>
      <c r="LAP25" s="6"/>
      <c r="LAQ25" s="6"/>
      <c r="LAR25" s="6"/>
      <c r="LAS25" s="6"/>
      <c r="LAT25" s="6"/>
      <c r="LAU25" s="6"/>
      <c r="LAV25" s="6"/>
      <c r="LAW25" s="6"/>
      <c r="LAX25" s="6"/>
      <c r="LAY25" s="6"/>
      <c r="LAZ25" s="6"/>
      <c r="LBA25" s="6"/>
      <c r="LBB25" s="6"/>
      <c r="LBC25" s="6"/>
      <c r="LBD25" s="6"/>
      <c r="LBE25" s="6"/>
      <c r="LBF25" s="6"/>
      <c r="LBG25" s="6"/>
      <c r="LBH25" s="6"/>
      <c r="LBI25" s="6"/>
      <c r="LBJ25" s="6"/>
      <c r="LBK25" s="6"/>
      <c r="LBL25" s="6"/>
      <c r="LBM25" s="6"/>
      <c r="LBN25" s="6"/>
      <c r="LBO25" s="6"/>
      <c r="LBP25" s="6"/>
      <c r="LBQ25" s="6"/>
      <c r="LBR25" s="6"/>
      <c r="LBS25" s="6"/>
      <c r="LBT25" s="6"/>
      <c r="LBU25" s="6"/>
      <c r="LBV25" s="6"/>
      <c r="LBW25" s="6"/>
      <c r="LBX25" s="6"/>
      <c r="LBY25" s="6"/>
      <c r="LBZ25" s="6"/>
      <c r="LCA25" s="6"/>
      <c r="LCB25" s="6"/>
      <c r="LCC25" s="6"/>
      <c r="LCD25" s="6"/>
      <c r="LCE25" s="6"/>
      <c r="LCF25" s="6"/>
      <c r="LCG25" s="6"/>
      <c r="LCH25" s="6"/>
      <c r="LCI25" s="6"/>
      <c r="LCJ25" s="6"/>
      <c r="LCK25" s="6"/>
      <c r="LCL25" s="6"/>
      <c r="LCM25" s="6"/>
      <c r="LCN25" s="6"/>
      <c r="LCO25" s="6"/>
      <c r="LCP25" s="6"/>
      <c r="LCQ25" s="6"/>
      <c r="LCR25" s="6"/>
      <c r="LCS25" s="6"/>
      <c r="LCT25" s="6"/>
      <c r="LCU25" s="6"/>
      <c r="LCV25" s="6"/>
      <c r="LCW25" s="6"/>
      <c r="LCX25" s="6"/>
      <c r="LCY25" s="6"/>
      <c r="LCZ25" s="6"/>
      <c r="LDA25" s="6"/>
      <c r="LDB25" s="6"/>
      <c r="LDC25" s="6"/>
      <c r="LDD25" s="6"/>
      <c r="LDE25" s="6"/>
      <c r="LDF25" s="6"/>
      <c r="LDG25" s="6"/>
      <c r="LDH25" s="6"/>
      <c r="LDI25" s="6"/>
      <c r="LDJ25" s="6"/>
      <c r="LDK25" s="6"/>
      <c r="LDL25" s="6"/>
      <c r="LDM25" s="6"/>
      <c r="LDN25" s="6"/>
      <c r="LDO25" s="6"/>
      <c r="LDP25" s="6"/>
      <c r="LDQ25" s="6"/>
      <c r="LDR25" s="6"/>
      <c r="LDS25" s="6"/>
      <c r="LDT25" s="6"/>
      <c r="LDU25" s="6"/>
      <c r="LDV25" s="6"/>
      <c r="LDW25" s="6"/>
      <c r="LDX25" s="6"/>
      <c r="LDY25" s="6"/>
      <c r="LDZ25" s="6"/>
      <c r="LEA25" s="6"/>
      <c r="LEB25" s="6"/>
      <c r="LEC25" s="6"/>
      <c r="LED25" s="6"/>
      <c r="LEE25" s="6"/>
      <c r="LEF25" s="6"/>
      <c r="LEG25" s="6"/>
      <c r="LEH25" s="6"/>
      <c r="LEI25" s="6"/>
      <c r="LEJ25" s="6"/>
      <c r="LEK25" s="6"/>
      <c r="LEL25" s="6"/>
      <c r="LEM25" s="6"/>
      <c r="LEN25" s="6"/>
      <c r="LEO25" s="6"/>
      <c r="LEP25" s="6"/>
      <c r="LEQ25" s="6"/>
      <c r="LER25" s="6"/>
      <c r="LES25" s="6"/>
      <c r="LET25" s="6"/>
      <c r="LEU25" s="6"/>
      <c r="LEV25" s="6"/>
      <c r="LEW25" s="6"/>
      <c r="LEX25" s="6"/>
      <c r="LEY25" s="6"/>
      <c r="LEZ25" s="6"/>
      <c r="LFA25" s="6"/>
      <c r="LFB25" s="6"/>
      <c r="LFC25" s="6"/>
      <c r="LFD25" s="6"/>
      <c r="LFE25" s="6"/>
      <c r="LFF25" s="6"/>
      <c r="LFG25" s="6"/>
      <c r="LFH25" s="6"/>
      <c r="LFI25" s="6"/>
      <c r="LFJ25" s="6"/>
      <c r="LFK25" s="6"/>
      <c r="LFL25" s="6"/>
      <c r="LFM25" s="6"/>
      <c r="LFN25" s="6"/>
      <c r="LFO25" s="6"/>
      <c r="LFP25" s="6"/>
      <c r="LFQ25" s="6"/>
      <c r="LFR25" s="6"/>
      <c r="LFS25" s="6"/>
      <c r="LFT25" s="6"/>
      <c r="LFU25" s="6"/>
      <c r="LFV25" s="6"/>
      <c r="LFW25" s="6"/>
      <c r="LFX25" s="6"/>
      <c r="LFY25" s="6"/>
      <c r="LFZ25" s="6"/>
      <c r="LGA25" s="6"/>
      <c r="LGB25" s="6"/>
      <c r="LGC25" s="6"/>
      <c r="LGD25" s="6"/>
      <c r="LGE25" s="6"/>
      <c r="LGF25" s="6"/>
      <c r="LGG25" s="6"/>
      <c r="LGH25" s="6"/>
      <c r="LGI25" s="6"/>
      <c r="LGJ25" s="6"/>
      <c r="LGK25" s="6"/>
      <c r="LGL25" s="6"/>
      <c r="LGM25" s="6"/>
      <c r="LGN25" s="6"/>
      <c r="LGO25" s="6"/>
      <c r="LGP25" s="6"/>
      <c r="LGQ25" s="6"/>
      <c r="LGR25" s="6"/>
      <c r="LGS25" s="6"/>
      <c r="LGT25" s="6"/>
      <c r="LGU25" s="6"/>
      <c r="LGV25" s="6"/>
      <c r="LGW25" s="6"/>
      <c r="LGX25" s="6"/>
      <c r="LGY25" s="6"/>
      <c r="LGZ25" s="6"/>
      <c r="LHA25" s="6"/>
      <c r="LHB25" s="6"/>
      <c r="LHC25" s="6"/>
      <c r="LHD25" s="6"/>
      <c r="LHE25" s="6"/>
      <c r="LHF25" s="6"/>
      <c r="LHG25" s="6"/>
      <c r="LHH25" s="6"/>
      <c r="LHI25" s="6"/>
      <c r="LHJ25" s="6"/>
      <c r="LHK25" s="6"/>
      <c r="LHL25" s="6"/>
      <c r="LHM25" s="6"/>
      <c r="LHN25" s="6"/>
      <c r="LHO25" s="6"/>
      <c r="LHP25" s="6"/>
      <c r="LHQ25" s="6"/>
      <c r="LHR25" s="6"/>
      <c r="LHS25" s="6"/>
      <c r="LHT25" s="6"/>
      <c r="LHU25" s="6"/>
      <c r="LHV25" s="6"/>
      <c r="LHW25" s="6"/>
      <c r="LHX25" s="6"/>
      <c r="LHY25" s="6"/>
      <c r="LHZ25" s="6"/>
      <c r="LIA25" s="6"/>
      <c r="LIB25" s="6"/>
      <c r="LIC25" s="6"/>
      <c r="LID25" s="6"/>
      <c r="LIE25" s="6"/>
      <c r="LIF25" s="6"/>
      <c r="LIG25" s="6"/>
      <c r="LIH25" s="6"/>
      <c r="LII25" s="6"/>
      <c r="LIJ25" s="6"/>
      <c r="LIK25" s="6"/>
      <c r="LIL25" s="6"/>
      <c r="LIM25" s="6"/>
      <c r="LIN25" s="6"/>
      <c r="LIO25" s="6"/>
      <c r="LIP25" s="6"/>
      <c r="LIQ25" s="6"/>
      <c r="LIR25" s="6"/>
      <c r="LIS25" s="6"/>
      <c r="LIT25" s="6"/>
      <c r="LIU25" s="6"/>
      <c r="LIV25" s="6"/>
      <c r="LIW25" s="6"/>
      <c r="LIX25" s="6"/>
      <c r="LIY25" s="6"/>
      <c r="LIZ25" s="6"/>
      <c r="LJA25" s="6"/>
      <c r="LJB25" s="6"/>
      <c r="LJC25" s="6"/>
      <c r="LJD25" s="6"/>
      <c r="LJE25" s="6"/>
      <c r="LJF25" s="6"/>
      <c r="LJG25" s="6"/>
      <c r="LJH25" s="6"/>
      <c r="LJI25" s="6"/>
      <c r="LJJ25" s="6"/>
      <c r="LJK25" s="6"/>
      <c r="LJL25" s="6"/>
      <c r="LJM25" s="6"/>
      <c r="LJN25" s="6"/>
      <c r="LJO25" s="6"/>
      <c r="LJP25" s="6"/>
      <c r="LJQ25" s="6"/>
      <c r="LJR25" s="6"/>
      <c r="LJS25" s="6"/>
      <c r="LJT25" s="6"/>
      <c r="LJU25" s="6"/>
      <c r="LJV25" s="6"/>
      <c r="LJW25" s="6"/>
      <c r="LJX25" s="6"/>
      <c r="LJY25" s="6"/>
      <c r="LJZ25" s="6"/>
      <c r="LKA25" s="6"/>
      <c r="LKB25" s="6"/>
      <c r="LKC25" s="6"/>
      <c r="LKD25" s="6"/>
      <c r="LKE25" s="6"/>
      <c r="LKF25" s="6"/>
      <c r="LKG25" s="6"/>
      <c r="LKH25" s="6"/>
      <c r="LKI25" s="6"/>
      <c r="LKJ25" s="6"/>
      <c r="LKK25" s="6"/>
      <c r="LKL25" s="6"/>
      <c r="LKM25" s="6"/>
      <c r="LKN25" s="6"/>
      <c r="LKO25" s="6"/>
      <c r="LKP25" s="6"/>
      <c r="LKQ25" s="6"/>
      <c r="LKR25" s="6"/>
      <c r="LKS25" s="6"/>
      <c r="LKT25" s="6"/>
      <c r="LKU25" s="6"/>
      <c r="LKV25" s="6"/>
      <c r="LKW25" s="6"/>
      <c r="LKX25" s="6"/>
      <c r="LKY25" s="6"/>
      <c r="LKZ25" s="6"/>
      <c r="LLA25" s="6"/>
      <c r="LLB25" s="6"/>
      <c r="LLC25" s="6"/>
      <c r="LLD25" s="6"/>
      <c r="LLE25" s="6"/>
      <c r="LLF25" s="6"/>
      <c r="LLG25" s="6"/>
      <c r="LLH25" s="6"/>
      <c r="LLI25" s="6"/>
      <c r="LLJ25" s="6"/>
      <c r="LLK25" s="6"/>
      <c r="LLL25" s="6"/>
      <c r="LLM25" s="6"/>
      <c r="LLN25" s="6"/>
      <c r="LLO25" s="6"/>
      <c r="LLP25" s="6"/>
      <c r="LLQ25" s="6"/>
      <c r="LLR25" s="6"/>
      <c r="LLS25" s="6"/>
      <c r="LLT25" s="6"/>
      <c r="LLU25" s="6"/>
      <c r="LLV25" s="6"/>
      <c r="LLW25" s="6"/>
      <c r="LLX25" s="6"/>
      <c r="LLY25" s="6"/>
      <c r="LLZ25" s="6"/>
      <c r="LMA25" s="6"/>
      <c r="LMB25" s="6"/>
      <c r="LMC25" s="6"/>
      <c r="LMD25" s="6"/>
      <c r="LME25" s="6"/>
      <c r="LMF25" s="6"/>
      <c r="LMG25" s="6"/>
      <c r="LMH25" s="6"/>
      <c r="LMI25" s="6"/>
      <c r="LMJ25" s="6"/>
      <c r="LMK25" s="6"/>
      <c r="LML25" s="6"/>
      <c r="LMM25" s="6"/>
      <c r="LMN25" s="6"/>
      <c r="LMO25" s="6"/>
      <c r="LMP25" s="6"/>
      <c r="LMQ25" s="6"/>
      <c r="LMR25" s="6"/>
      <c r="LMS25" s="6"/>
      <c r="LMT25" s="6"/>
      <c r="LMU25" s="6"/>
      <c r="LMV25" s="6"/>
      <c r="LMW25" s="6"/>
      <c r="LMX25" s="6"/>
      <c r="LMY25" s="6"/>
      <c r="LMZ25" s="6"/>
      <c r="LNA25" s="6"/>
      <c r="LNB25" s="6"/>
      <c r="LNC25" s="6"/>
      <c r="LND25" s="6"/>
      <c r="LNE25" s="6"/>
      <c r="LNF25" s="6"/>
      <c r="LNG25" s="6"/>
      <c r="LNH25" s="6"/>
      <c r="LNI25" s="6"/>
      <c r="LNJ25" s="6"/>
      <c r="LNK25" s="6"/>
      <c r="LNL25" s="6"/>
      <c r="LNM25" s="6"/>
      <c r="LNN25" s="6"/>
      <c r="LNO25" s="6"/>
      <c r="LNP25" s="6"/>
      <c r="LNQ25" s="6"/>
      <c r="LNR25" s="6"/>
      <c r="LNS25" s="6"/>
      <c r="LNT25" s="6"/>
      <c r="LNU25" s="6"/>
      <c r="LNV25" s="6"/>
      <c r="LNW25" s="6"/>
      <c r="LNX25" s="6"/>
      <c r="LNY25" s="6"/>
      <c r="LNZ25" s="6"/>
      <c r="LOA25" s="6"/>
      <c r="LOB25" s="6"/>
      <c r="LOC25" s="6"/>
      <c r="LOD25" s="6"/>
      <c r="LOE25" s="6"/>
      <c r="LOF25" s="6"/>
      <c r="LOG25" s="6"/>
      <c r="LOH25" s="6"/>
      <c r="LOI25" s="6"/>
      <c r="LOJ25" s="6"/>
      <c r="LOK25" s="6"/>
      <c r="LOL25" s="6"/>
      <c r="LOM25" s="6"/>
      <c r="LON25" s="6"/>
      <c r="LOO25" s="6"/>
      <c r="LOP25" s="6"/>
      <c r="LOQ25" s="6"/>
      <c r="LOR25" s="6"/>
      <c r="LOS25" s="6"/>
      <c r="LOT25" s="6"/>
      <c r="LOU25" s="6"/>
      <c r="LOV25" s="6"/>
      <c r="LOW25" s="6"/>
      <c r="LOX25" s="6"/>
      <c r="LOY25" s="6"/>
      <c r="LOZ25" s="6"/>
      <c r="LPA25" s="6"/>
      <c r="LPB25" s="6"/>
      <c r="LPC25" s="6"/>
      <c r="LPD25" s="6"/>
      <c r="LPE25" s="6"/>
      <c r="LPF25" s="6"/>
      <c r="LPG25" s="6"/>
      <c r="LPH25" s="6"/>
      <c r="LPI25" s="6"/>
      <c r="LPJ25" s="6"/>
      <c r="LPK25" s="6"/>
      <c r="LPL25" s="6"/>
      <c r="LPM25" s="6"/>
      <c r="LPN25" s="6"/>
      <c r="LPO25" s="6"/>
      <c r="LPP25" s="6"/>
      <c r="LPQ25" s="6"/>
      <c r="LPR25" s="6"/>
      <c r="LPS25" s="6"/>
      <c r="LPT25" s="6"/>
      <c r="LPU25" s="6"/>
      <c r="LPV25" s="6"/>
      <c r="LPW25" s="6"/>
      <c r="LPX25" s="6"/>
      <c r="LPY25" s="6"/>
      <c r="LPZ25" s="6"/>
      <c r="LQA25" s="6"/>
      <c r="LQB25" s="6"/>
      <c r="LQC25" s="6"/>
      <c r="LQD25" s="6"/>
      <c r="LQE25" s="6"/>
      <c r="LQF25" s="6"/>
      <c r="LQG25" s="6"/>
      <c r="LQH25" s="6"/>
      <c r="LQI25" s="6"/>
      <c r="LQJ25" s="6"/>
      <c r="LQK25" s="6"/>
      <c r="LQL25" s="6"/>
      <c r="LQM25" s="6"/>
      <c r="LQN25" s="6"/>
      <c r="LQO25" s="6"/>
      <c r="LQP25" s="6"/>
      <c r="LQQ25" s="6"/>
      <c r="LQR25" s="6"/>
      <c r="LQS25" s="6"/>
      <c r="LQT25" s="6"/>
      <c r="LQU25" s="6"/>
      <c r="LQV25" s="6"/>
      <c r="LQW25" s="6"/>
      <c r="LQX25" s="6"/>
      <c r="LQY25" s="6"/>
      <c r="LQZ25" s="6"/>
      <c r="LRA25" s="6"/>
      <c r="LRB25" s="6"/>
      <c r="LRC25" s="6"/>
      <c r="LRD25" s="6"/>
      <c r="LRE25" s="6"/>
      <c r="LRF25" s="6"/>
      <c r="LRG25" s="6"/>
      <c r="LRH25" s="6"/>
      <c r="LRI25" s="6"/>
      <c r="LRJ25" s="6"/>
      <c r="LRK25" s="6"/>
      <c r="LRL25" s="6"/>
      <c r="LRM25" s="6"/>
      <c r="LRN25" s="6"/>
      <c r="LRO25" s="6"/>
      <c r="LRP25" s="6"/>
      <c r="LRQ25" s="6"/>
      <c r="LRR25" s="6"/>
      <c r="LRS25" s="6"/>
      <c r="LRT25" s="6"/>
      <c r="LRU25" s="6"/>
      <c r="LRV25" s="6"/>
      <c r="LRW25" s="6"/>
      <c r="LRX25" s="6"/>
      <c r="LRY25" s="6"/>
      <c r="LRZ25" s="6"/>
      <c r="LSA25" s="6"/>
      <c r="LSB25" s="6"/>
      <c r="LSC25" s="6"/>
      <c r="LSD25" s="6"/>
      <c r="LSE25" s="6"/>
      <c r="LSF25" s="6"/>
      <c r="LSG25" s="6"/>
      <c r="LSH25" s="6"/>
      <c r="LSI25" s="6"/>
      <c r="LSJ25" s="6"/>
      <c r="LSK25" s="6"/>
      <c r="LSL25" s="6"/>
      <c r="LSM25" s="6"/>
      <c r="LSN25" s="6"/>
      <c r="LSO25" s="6"/>
      <c r="LSP25" s="6"/>
      <c r="LSQ25" s="6"/>
      <c r="LSR25" s="6"/>
      <c r="LSS25" s="6"/>
      <c r="LST25" s="6"/>
      <c r="LSU25" s="6"/>
      <c r="LSV25" s="6"/>
      <c r="LSW25" s="6"/>
      <c r="LSX25" s="6"/>
      <c r="LSY25" s="6"/>
      <c r="LSZ25" s="6"/>
      <c r="LTA25" s="6"/>
      <c r="LTB25" s="6"/>
      <c r="LTC25" s="6"/>
      <c r="LTD25" s="6"/>
      <c r="LTE25" s="6"/>
      <c r="LTF25" s="6"/>
      <c r="LTG25" s="6"/>
      <c r="LTH25" s="6"/>
      <c r="LTI25" s="6"/>
      <c r="LTJ25" s="6"/>
      <c r="LTK25" s="6"/>
      <c r="LTL25" s="6"/>
      <c r="LTM25" s="6"/>
      <c r="LTN25" s="6"/>
      <c r="LTO25" s="6"/>
      <c r="LTP25" s="6"/>
      <c r="LTQ25" s="6"/>
      <c r="LTR25" s="6"/>
      <c r="LTS25" s="6"/>
      <c r="LTT25" s="6"/>
      <c r="LTU25" s="6"/>
      <c r="LTV25" s="6"/>
      <c r="LTW25" s="6"/>
      <c r="LTX25" s="6"/>
      <c r="LTY25" s="6"/>
      <c r="LTZ25" s="6"/>
      <c r="LUA25" s="6"/>
      <c r="LUB25" s="6"/>
      <c r="LUC25" s="6"/>
      <c r="LUD25" s="6"/>
      <c r="LUE25" s="6"/>
      <c r="LUF25" s="6"/>
      <c r="LUG25" s="6"/>
      <c r="LUH25" s="6"/>
      <c r="LUI25" s="6"/>
      <c r="LUJ25" s="6"/>
      <c r="LUK25" s="6"/>
      <c r="LUL25" s="6"/>
      <c r="LUM25" s="6"/>
      <c r="LUN25" s="6"/>
      <c r="LUO25" s="6"/>
      <c r="LUP25" s="6"/>
      <c r="LUQ25" s="6"/>
      <c r="LUR25" s="6"/>
      <c r="LUS25" s="6"/>
      <c r="LUT25" s="6"/>
      <c r="LUU25" s="6"/>
      <c r="LUV25" s="6"/>
      <c r="LUW25" s="6"/>
      <c r="LUX25" s="6"/>
      <c r="LUY25" s="6"/>
      <c r="LUZ25" s="6"/>
      <c r="LVA25" s="6"/>
      <c r="LVB25" s="6"/>
      <c r="LVC25" s="6"/>
      <c r="LVD25" s="6"/>
      <c r="LVE25" s="6"/>
      <c r="LVF25" s="6"/>
      <c r="LVG25" s="6"/>
      <c r="LVH25" s="6"/>
      <c r="LVI25" s="6"/>
      <c r="LVJ25" s="6"/>
      <c r="LVK25" s="6"/>
      <c r="LVL25" s="6"/>
      <c r="LVM25" s="6"/>
      <c r="LVN25" s="6"/>
      <c r="LVO25" s="6"/>
      <c r="LVP25" s="6"/>
      <c r="LVQ25" s="6"/>
      <c r="LVR25" s="6"/>
      <c r="LVS25" s="6"/>
      <c r="LVT25" s="6"/>
      <c r="LVU25" s="6"/>
      <c r="LVV25" s="6"/>
      <c r="LVW25" s="6"/>
      <c r="LVX25" s="6"/>
      <c r="LVY25" s="6"/>
      <c r="LVZ25" s="6"/>
      <c r="LWA25" s="6"/>
      <c r="LWB25" s="6"/>
      <c r="LWC25" s="6"/>
      <c r="LWD25" s="6"/>
      <c r="LWE25" s="6"/>
      <c r="LWF25" s="6"/>
      <c r="LWG25" s="6"/>
      <c r="LWH25" s="6"/>
      <c r="LWI25" s="6"/>
      <c r="LWJ25" s="6"/>
      <c r="LWK25" s="6"/>
      <c r="LWL25" s="6"/>
      <c r="LWM25" s="6"/>
      <c r="LWN25" s="6"/>
      <c r="LWO25" s="6"/>
      <c r="LWP25" s="6"/>
      <c r="LWQ25" s="6"/>
      <c r="LWR25" s="6"/>
      <c r="LWS25" s="6"/>
      <c r="LWT25" s="6"/>
      <c r="LWU25" s="6"/>
      <c r="LWV25" s="6"/>
      <c r="LWW25" s="6"/>
      <c r="LWX25" s="6"/>
      <c r="LWY25" s="6"/>
      <c r="LWZ25" s="6"/>
      <c r="LXA25" s="6"/>
      <c r="LXB25" s="6"/>
      <c r="LXC25" s="6"/>
      <c r="LXD25" s="6"/>
      <c r="LXE25" s="6"/>
      <c r="LXF25" s="6"/>
      <c r="LXG25" s="6"/>
      <c r="LXH25" s="6"/>
      <c r="LXI25" s="6"/>
      <c r="LXJ25" s="6"/>
      <c r="LXK25" s="6"/>
      <c r="LXL25" s="6"/>
      <c r="LXM25" s="6"/>
      <c r="LXN25" s="6"/>
      <c r="LXO25" s="6"/>
      <c r="LXP25" s="6"/>
      <c r="LXQ25" s="6"/>
      <c r="LXR25" s="6"/>
      <c r="LXS25" s="6"/>
      <c r="LXT25" s="6"/>
      <c r="LXU25" s="6"/>
      <c r="LXV25" s="6"/>
      <c r="LXW25" s="6"/>
      <c r="LXX25" s="6"/>
      <c r="LXY25" s="6"/>
      <c r="LXZ25" s="6"/>
      <c r="LYA25" s="6"/>
      <c r="LYB25" s="6"/>
      <c r="LYC25" s="6"/>
      <c r="LYD25" s="6"/>
      <c r="LYE25" s="6"/>
      <c r="LYF25" s="6"/>
      <c r="LYG25" s="6"/>
      <c r="LYH25" s="6"/>
      <c r="LYI25" s="6"/>
      <c r="LYJ25" s="6"/>
      <c r="LYK25" s="6"/>
      <c r="LYL25" s="6"/>
      <c r="LYM25" s="6"/>
      <c r="LYN25" s="6"/>
      <c r="LYO25" s="6"/>
      <c r="LYP25" s="6"/>
      <c r="LYQ25" s="6"/>
      <c r="LYR25" s="6"/>
      <c r="LYS25" s="6"/>
      <c r="LYT25" s="6"/>
      <c r="LYU25" s="6"/>
      <c r="LYV25" s="6"/>
      <c r="LYW25" s="6"/>
      <c r="LYX25" s="6"/>
      <c r="LYY25" s="6"/>
      <c r="LYZ25" s="6"/>
      <c r="LZA25" s="6"/>
      <c r="LZB25" s="6"/>
      <c r="LZC25" s="6"/>
      <c r="LZD25" s="6"/>
      <c r="LZE25" s="6"/>
      <c r="LZF25" s="6"/>
      <c r="LZG25" s="6"/>
      <c r="LZH25" s="6"/>
      <c r="LZI25" s="6"/>
      <c r="LZJ25" s="6"/>
      <c r="LZK25" s="6"/>
      <c r="LZL25" s="6"/>
      <c r="LZM25" s="6"/>
      <c r="LZN25" s="6"/>
      <c r="LZO25" s="6"/>
      <c r="LZP25" s="6"/>
      <c r="LZQ25" s="6"/>
      <c r="LZR25" s="6"/>
      <c r="LZS25" s="6"/>
      <c r="LZT25" s="6"/>
      <c r="LZU25" s="6"/>
      <c r="LZV25" s="6"/>
      <c r="LZW25" s="6"/>
      <c r="LZX25" s="6"/>
      <c r="LZY25" s="6"/>
      <c r="LZZ25" s="6"/>
      <c r="MAA25" s="6"/>
      <c r="MAB25" s="6"/>
      <c r="MAC25" s="6"/>
      <c r="MAD25" s="6"/>
      <c r="MAE25" s="6"/>
      <c r="MAF25" s="6"/>
      <c r="MAG25" s="6"/>
      <c r="MAH25" s="6"/>
      <c r="MAI25" s="6"/>
      <c r="MAJ25" s="6"/>
      <c r="MAK25" s="6"/>
      <c r="MAL25" s="6"/>
      <c r="MAM25" s="6"/>
      <c r="MAN25" s="6"/>
      <c r="MAO25" s="6"/>
      <c r="MAP25" s="6"/>
      <c r="MAQ25" s="6"/>
      <c r="MAR25" s="6"/>
      <c r="MAS25" s="6"/>
      <c r="MAT25" s="6"/>
      <c r="MAU25" s="6"/>
      <c r="MAV25" s="6"/>
      <c r="MAW25" s="6"/>
      <c r="MAX25" s="6"/>
      <c r="MAY25" s="6"/>
      <c r="MAZ25" s="6"/>
      <c r="MBA25" s="6"/>
      <c r="MBB25" s="6"/>
      <c r="MBC25" s="6"/>
      <c r="MBD25" s="6"/>
      <c r="MBE25" s="6"/>
      <c r="MBF25" s="6"/>
      <c r="MBG25" s="6"/>
      <c r="MBH25" s="6"/>
      <c r="MBI25" s="6"/>
      <c r="MBJ25" s="6"/>
      <c r="MBK25" s="6"/>
      <c r="MBL25" s="6"/>
      <c r="MBM25" s="6"/>
      <c r="MBN25" s="6"/>
      <c r="MBO25" s="6"/>
      <c r="MBP25" s="6"/>
      <c r="MBQ25" s="6"/>
      <c r="MBR25" s="6"/>
      <c r="MBS25" s="6"/>
      <c r="MBT25" s="6"/>
      <c r="MBU25" s="6"/>
      <c r="MBV25" s="6"/>
      <c r="MBW25" s="6"/>
      <c r="MBX25" s="6"/>
      <c r="MBY25" s="6"/>
      <c r="MBZ25" s="6"/>
      <c r="MCA25" s="6"/>
      <c r="MCB25" s="6"/>
      <c r="MCC25" s="6"/>
      <c r="MCD25" s="6"/>
      <c r="MCE25" s="6"/>
      <c r="MCF25" s="6"/>
      <c r="MCG25" s="6"/>
      <c r="MCH25" s="6"/>
      <c r="MCI25" s="6"/>
      <c r="MCJ25" s="6"/>
      <c r="MCK25" s="6"/>
      <c r="MCL25" s="6"/>
      <c r="MCM25" s="6"/>
      <c r="MCN25" s="6"/>
      <c r="MCO25" s="6"/>
      <c r="MCP25" s="6"/>
      <c r="MCQ25" s="6"/>
      <c r="MCR25" s="6"/>
      <c r="MCS25" s="6"/>
      <c r="MCT25" s="6"/>
      <c r="MCU25" s="6"/>
      <c r="MCV25" s="6"/>
      <c r="MCW25" s="6"/>
      <c r="MCX25" s="6"/>
      <c r="MCY25" s="6"/>
      <c r="MCZ25" s="6"/>
      <c r="MDA25" s="6"/>
      <c r="MDB25" s="6"/>
      <c r="MDC25" s="6"/>
      <c r="MDD25" s="6"/>
      <c r="MDE25" s="6"/>
      <c r="MDF25" s="6"/>
      <c r="MDG25" s="6"/>
      <c r="MDH25" s="6"/>
      <c r="MDI25" s="6"/>
      <c r="MDJ25" s="6"/>
      <c r="MDK25" s="6"/>
      <c r="MDL25" s="6"/>
      <c r="MDM25" s="6"/>
      <c r="MDN25" s="6"/>
      <c r="MDO25" s="6"/>
      <c r="MDP25" s="6"/>
      <c r="MDQ25" s="6"/>
      <c r="MDR25" s="6"/>
      <c r="MDS25" s="6"/>
      <c r="MDT25" s="6"/>
      <c r="MDU25" s="6"/>
      <c r="MDV25" s="6"/>
      <c r="MDW25" s="6"/>
      <c r="MDX25" s="6"/>
      <c r="MDY25" s="6"/>
      <c r="MDZ25" s="6"/>
      <c r="MEA25" s="6"/>
      <c r="MEB25" s="6"/>
      <c r="MEC25" s="6"/>
      <c r="MED25" s="6"/>
      <c r="MEE25" s="6"/>
      <c r="MEF25" s="6"/>
      <c r="MEG25" s="6"/>
      <c r="MEH25" s="6"/>
      <c r="MEI25" s="6"/>
      <c r="MEJ25" s="6"/>
      <c r="MEK25" s="6"/>
      <c r="MEL25" s="6"/>
      <c r="MEM25" s="6"/>
      <c r="MEN25" s="6"/>
      <c r="MEO25" s="6"/>
      <c r="MEP25" s="6"/>
      <c r="MEQ25" s="6"/>
      <c r="MER25" s="6"/>
      <c r="MES25" s="6"/>
      <c r="MET25" s="6"/>
      <c r="MEU25" s="6"/>
      <c r="MEV25" s="6"/>
      <c r="MEW25" s="6"/>
      <c r="MEX25" s="6"/>
      <c r="MEY25" s="6"/>
      <c r="MEZ25" s="6"/>
      <c r="MFA25" s="6"/>
      <c r="MFB25" s="6"/>
      <c r="MFC25" s="6"/>
      <c r="MFD25" s="6"/>
      <c r="MFE25" s="6"/>
      <c r="MFF25" s="6"/>
      <c r="MFG25" s="6"/>
      <c r="MFH25" s="6"/>
      <c r="MFI25" s="6"/>
      <c r="MFJ25" s="6"/>
      <c r="MFK25" s="6"/>
      <c r="MFL25" s="6"/>
      <c r="MFM25" s="6"/>
      <c r="MFN25" s="6"/>
      <c r="MFO25" s="6"/>
      <c r="MFP25" s="6"/>
      <c r="MFQ25" s="6"/>
      <c r="MFR25" s="6"/>
      <c r="MFS25" s="6"/>
      <c r="MFT25" s="6"/>
      <c r="MFU25" s="6"/>
      <c r="MFV25" s="6"/>
      <c r="MFW25" s="6"/>
      <c r="MFX25" s="6"/>
      <c r="MFY25" s="6"/>
      <c r="MFZ25" s="6"/>
      <c r="MGA25" s="6"/>
      <c r="MGB25" s="6"/>
      <c r="MGC25" s="6"/>
      <c r="MGD25" s="6"/>
      <c r="MGE25" s="6"/>
      <c r="MGF25" s="6"/>
      <c r="MGG25" s="6"/>
      <c r="MGH25" s="6"/>
      <c r="MGI25" s="6"/>
      <c r="MGJ25" s="6"/>
      <c r="MGK25" s="6"/>
      <c r="MGL25" s="6"/>
      <c r="MGM25" s="6"/>
      <c r="MGN25" s="6"/>
      <c r="MGO25" s="6"/>
      <c r="MGP25" s="6"/>
      <c r="MGQ25" s="6"/>
      <c r="MGR25" s="6"/>
      <c r="MGS25" s="6"/>
      <c r="MGT25" s="6"/>
      <c r="MGU25" s="6"/>
      <c r="MGV25" s="6"/>
      <c r="MGW25" s="6"/>
      <c r="MGX25" s="6"/>
      <c r="MGY25" s="6"/>
      <c r="MGZ25" s="6"/>
      <c r="MHA25" s="6"/>
      <c r="MHB25" s="6"/>
      <c r="MHC25" s="6"/>
      <c r="MHD25" s="6"/>
      <c r="MHE25" s="6"/>
      <c r="MHF25" s="6"/>
      <c r="MHG25" s="6"/>
      <c r="MHH25" s="6"/>
      <c r="MHI25" s="6"/>
      <c r="MHJ25" s="6"/>
      <c r="MHK25" s="6"/>
      <c r="MHL25" s="6"/>
      <c r="MHM25" s="6"/>
      <c r="MHN25" s="6"/>
      <c r="MHO25" s="6"/>
      <c r="MHP25" s="6"/>
      <c r="MHQ25" s="6"/>
      <c r="MHR25" s="6"/>
      <c r="MHS25" s="6"/>
      <c r="MHT25" s="6"/>
      <c r="MHU25" s="6"/>
      <c r="MHV25" s="6"/>
      <c r="MHW25" s="6"/>
      <c r="MHX25" s="6"/>
      <c r="MHY25" s="6"/>
      <c r="MHZ25" s="6"/>
      <c r="MIA25" s="6"/>
      <c r="MIB25" s="6"/>
      <c r="MIC25" s="6"/>
      <c r="MID25" s="6"/>
      <c r="MIE25" s="6"/>
      <c r="MIF25" s="6"/>
      <c r="MIG25" s="6"/>
      <c r="MIH25" s="6"/>
      <c r="MII25" s="6"/>
      <c r="MIJ25" s="6"/>
      <c r="MIK25" s="6"/>
      <c r="MIL25" s="6"/>
      <c r="MIM25" s="6"/>
      <c r="MIN25" s="6"/>
      <c r="MIO25" s="6"/>
      <c r="MIP25" s="6"/>
      <c r="MIQ25" s="6"/>
      <c r="MIR25" s="6"/>
      <c r="MIS25" s="6"/>
      <c r="MIT25" s="6"/>
      <c r="MIU25" s="6"/>
      <c r="MIV25" s="6"/>
      <c r="MIW25" s="6"/>
      <c r="MIX25" s="6"/>
      <c r="MIY25" s="6"/>
      <c r="MIZ25" s="6"/>
      <c r="MJA25" s="6"/>
      <c r="MJB25" s="6"/>
      <c r="MJC25" s="6"/>
      <c r="MJD25" s="6"/>
      <c r="MJE25" s="6"/>
      <c r="MJF25" s="6"/>
      <c r="MJG25" s="6"/>
      <c r="MJH25" s="6"/>
      <c r="MJI25" s="6"/>
      <c r="MJJ25" s="6"/>
      <c r="MJK25" s="6"/>
      <c r="MJL25" s="6"/>
      <c r="MJM25" s="6"/>
      <c r="MJN25" s="6"/>
      <c r="MJO25" s="6"/>
      <c r="MJP25" s="6"/>
      <c r="MJQ25" s="6"/>
      <c r="MJR25" s="6"/>
      <c r="MJS25" s="6"/>
      <c r="MJT25" s="6"/>
      <c r="MJU25" s="6"/>
      <c r="MJV25" s="6"/>
      <c r="MJW25" s="6"/>
      <c r="MJX25" s="6"/>
      <c r="MJY25" s="6"/>
      <c r="MJZ25" s="6"/>
      <c r="MKA25" s="6"/>
      <c r="MKB25" s="6"/>
      <c r="MKC25" s="6"/>
      <c r="MKD25" s="6"/>
      <c r="MKE25" s="6"/>
      <c r="MKF25" s="6"/>
      <c r="MKG25" s="6"/>
      <c r="MKH25" s="6"/>
      <c r="MKI25" s="6"/>
      <c r="MKJ25" s="6"/>
      <c r="MKK25" s="6"/>
      <c r="MKL25" s="6"/>
      <c r="MKM25" s="6"/>
      <c r="MKN25" s="6"/>
      <c r="MKO25" s="6"/>
      <c r="MKP25" s="6"/>
      <c r="MKQ25" s="6"/>
      <c r="MKR25" s="6"/>
      <c r="MKS25" s="6"/>
      <c r="MKT25" s="6"/>
      <c r="MKU25" s="6"/>
      <c r="MKV25" s="6"/>
      <c r="MKW25" s="6"/>
      <c r="MKX25" s="6"/>
      <c r="MKY25" s="6"/>
      <c r="MKZ25" s="6"/>
      <c r="MLA25" s="6"/>
      <c r="MLB25" s="6"/>
      <c r="MLC25" s="6"/>
      <c r="MLD25" s="6"/>
      <c r="MLE25" s="6"/>
      <c r="MLF25" s="6"/>
      <c r="MLG25" s="6"/>
      <c r="MLH25" s="6"/>
      <c r="MLI25" s="6"/>
      <c r="MLJ25" s="6"/>
      <c r="MLK25" s="6"/>
      <c r="MLL25" s="6"/>
      <c r="MLM25" s="6"/>
      <c r="MLN25" s="6"/>
      <c r="MLO25" s="6"/>
      <c r="MLP25" s="6"/>
      <c r="MLQ25" s="6"/>
      <c r="MLR25" s="6"/>
      <c r="MLS25" s="6"/>
      <c r="MLT25" s="6"/>
      <c r="MLU25" s="6"/>
      <c r="MLV25" s="6"/>
      <c r="MLW25" s="6"/>
      <c r="MLX25" s="6"/>
      <c r="MLY25" s="6"/>
      <c r="MLZ25" s="6"/>
      <c r="MMA25" s="6"/>
      <c r="MMB25" s="6"/>
      <c r="MMC25" s="6"/>
      <c r="MMD25" s="6"/>
      <c r="MME25" s="6"/>
      <c r="MMF25" s="6"/>
      <c r="MMG25" s="6"/>
      <c r="MMH25" s="6"/>
      <c r="MMI25" s="6"/>
      <c r="MMJ25" s="6"/>
      <c r="MMK25" s="6"/>
      <c r="MML25" s="6"/>
      <c r="MMM25" s="6"/>
      <c r="MMN25" s="6"/>
      <c r="MMO25" s="6"/>
      <c r="MMP25" s="6"/>
      <c r="MMQ25" s="6"/>
      <c r="MMR25" s="6"/>
      <c r="MMS25" s="6"/>
      <c r="MMT25" s="6"/>
      <c r="MMU25" s="6"/>
      <c r="MMV25" s="6"/>
      <c r="MMW25" s="6"/>
      <c r="MMX25" s="6"/>
      <c r="MMY25" s="6"/>
      <c r="MMZ25" s="6"/>
      <c r="MNA25" s="6"/>
      <c r="MNB25" s="6"/>
      <c r="MNC25" s="6"/>
      <c r="MND25" s="6"/>
      <c r="MNE25" s="6"/>
      <c r="MNF25" s="6"/>
      <c r="MNG25" s="6"/>
      <c r="MNH25" s="6"/>
      <c r="MNI25" s="6"/>
      <c r="MNJ25" s="6"/>
      <c r="MNK25" s="6"/>
      <c r="MNL25" s="6"/>
      <c r="MNM25" s="6"/>
      <c r="MNN25" s="6"/>
      <c r="MNO25" s="6"/>
      <c r="MNP25" s="6"/>
      <c r="MNQ25" s="6"/>
      <c r="MNR25" s="6"/>
      <c r="MNS25" s="6"/>
      <c r="MNT25" s="6"/>
      <c r="MNU25" s="6"/>
      <c r="MNV25" s="6"/>
      <c r="MNW25" s="6"/>
      <c r="MNX25" s="6"/>
      <c r="MNY25" s="6"/>
      <c r="MNZ25" s="6"/>
      <c r="MOA25" s="6"/>
      <c r="MOB25" s="6"/>
      <c r="MOC25" s="6"/>
      <c r="MOD25" s="6"/>
      <c r="MOE25" s="6"/>
      <c r="MOF25" s="6"/>
      <c r="MOG25" s="6"/>
      <c r="MOH25" s="6"/>
      <c r="MOI25" s="6"/>
      <c r="MOJ25" s="6"/>
      <c r="MOK25" s="6"/>
      <c r="MOL25" s="6"/>
      <c r="MOM25" s="6"/>
      <c r="MON25" s="6"/>
      <c r="MOO25" s="6"/>
      <c r="MOP25" s="6"/>
      <c r="MOQ25" s="6"/>
      <c r="MOR25" s="6"/>
      <c r="MOS25" s="6"/>
      <c r="MOT25" s="6"/>
      <c r="MOU25" s="6"/>
      <c r="MOV25" s="6"/>
      <c r="MOW25" s="6"/>
      <c r="MOX25" s="6"/>
      <c r="MOY25" s="6"/>
      <c r="MOZ25" s="6"/>
      <c r="MPA25" s="6"/>
      <c r="MPB25" s="6"/>
      <c r="MPC25" s="6"/>
      <c r="MPD25" s="6"/>
      <c r="MPE25" s="6"/>
      <c r="MPF25" s="6"/>
      <c r="MPG25" s="6"/>
      <c r="MPH25" s="6"/>
      <c r="MPI25" s="6"/>
      <c r="MPJ25" s="6"/>
      <c r="MPK25" s="6"/>
      <c r="MPL25" s="6"/>
      <c r="MPM25" s="6"/>
      <c r="MPN25" s="6"/>
      <c r="MPO25" s="6"/>
      <c r="MPP25" s="6"/>
      <c r="MPQ25" s="6"/>
      <c r="MPR25" s="6"/>
      <c r="MPS25" s="6"/>
      <c r="MPT25" s="6"/>
      <c r="MPU25" s="6"/>
      <c r="MPV25" s="6"/>
      <c r="MPW25" s="6"/>
      <c r="MPX25" s="6"/>
      <c r="MPY25" s="6"/>
      <c r="MPZ25" s="6"/>
      <c r="MQA25" s="6"/>
      <c r="MQB25" s="6"/>
      <c r="MQC25" s="6"/>
      <c r="MQD25" s="6"/>
      <c r="MQE25" s="6"/>
      <c r="MQF25" s="6"/>
      <c r="MQG25" s="6"/>
      <c r="MQH25" s="6"/>
      <c r="MQI25" s="6"/>
      <c r="MQJ25" s="6"/>
      <c r="MQK25" s="6"/>
      <c r="MQL25" s="6"/>
      <c r="MQM25" s="6"/>
      <c r="MQN25" s="6"/>
      <c r="MQO25" s="6"/>
      <c r="MQP25" s="6"/>
      <c r="MQQ25" s="6"/>
      <c r="MQR25" s="6"/>
      <c r="MQS25" s="6"/>
      <c r="MQT25" s="6"/>
      <c r="MQU25" s="6"/>
      <c r="MQV25" s="6"/>
      <c r="MQW25" s="6"/>
      <c r="MQX25" s="6"/>
      <c r="MQY25" s="6"/>
      <c r="MQZ25" s="6"/>
      <c r="MRA25" s="6"/>
      <c r="MRB25" s="6"/>
      <c r="MRC25" s="6"/>
      <c r="MRD25" s="6"/>
      <c r="MRE25" s="6"/>
      <c r="MRF25" s="6"/>
      <c r="MRG25" s="6"/>
      <c r="MRH25" s="6"/>
      <c r="MRI25" s="6"/>
      <c r="MRJ25" s="6"/>
      <c r="MRK25" s="6"/>
      <c r="MRL25" s="6"/>
      <c r="MRM25" s="6"/>
      <c r="MRN25" s="6"/>
      <c r="MRO25" s="6"/>
      <c r="MRP25" s="6"/>
      <c r="MRQ25" s="6"/>
      <c r="MRR25" s="6"/>
      <c r="MRS25" s="6"/>
      <c r="MRT25" s="6"/>
      <c r="MRU25" s="6"/>
      <c r="MRV25" s="6"/>
      <c r="MRW25" s="6"/>
      <c r="MRX25" s="6"/>
      <c r="MRY25" s="6"/>
      <c r="MRZ25" s="6"/>
      <c r="MSA25" s="6"/>
      <c r="MSB25" s="6"/>
      <c r="MSC25" s="6"/>
      <c r="MSD25" s="6"/>
      <c r="MSE25" s="6"/>
      <c r="MSF25" s="6"/>
      <c r="MSG25" s="6"/>
      <c r="MSH25" s="6"/>
      <c r="MSI25" s="6"/>
      <c r="MSJ25" s="6"/>
      <c r="MSK25" s="6"/>
      <c r="MSL25" s="6"/>
      <c r="MSM25" s="6"/>
      <c r="MSN25" s="6"/>
      <c r="MSO25" s="6"/>
      <c r="MSP25" s="6"/>
      <c r="MSQ25" s="6"/>
      <c r="MSR25" s="6"/>
      <c r="MSS25" s="6"/>
      <c r="MST25" s="6"/>
      <c r="MSU25" s="6"/>
      <c r="MSV25" s="6"/>
      <c r="MSW25" s="6"/>
      <c r="MSX25" s="6"/>
      <c r="MSY25" s="6"/>
      <c r="MSZ25" s="6"/>
      <c r="MTA25" s="6"/>
      <c r="MTB25" s="6"/>
      <c r="MTC25" s="6"/>
      <c r="MTD25" s="6"/>
      <c r="MTE25" s="6"/>
      <c r="MTF25" s="6"/>
      <c r="MTG25" s="6"/>
      <c r="MTH25" s="6"/>
      <c r="MTI25" s="6"/>
      <c r="MTJ25" s="6"/>
      <c r="MTK25" s="6"/>
      <c r="MTL25" s="6"/>
      <c r="MTM25" s="6"/>
      <c r="MTN25" s="6"/>
      <c r="MTO25" s="6"/>
      <c r="MTP25" s="6"/>
      <c r="MTQ25" s="6"/>
      <c r="MTR25" s="6"/>
      <c r="MTS25" s="6"/>
      <c r="MTT25" s="6"/>
      <c r="MTU25" s="6"/>
      <c r="MTV25" s="6"/>
      <c r="MTW25" s="6"/>
      <c r="MTX25" s="6"/>
      <c r="MTY25" s="6"/>
      <c r="MTZ25" s="6"/>
      <c r="MUA25" s="6"/>
      <c r="MUB25" s="6"/>
      <c r="MUC25" s="6"/>
      <c r="MUD25" s="6"/>
      <c r="MUE25" s="6"/>
      <c r="MUF25" s="6"/>
      <c r="MUG25" s="6"/>
      <c r="MUH25" s="6"/>
      <c r="MUI25" s="6"/>
      <c r="MUJ25" s="6"/>
      <c r="MUK25" s="6"/>
      <c r="MUL25" s="6"/>
      <c r="MUM25" s="6"/>
      <c r="MUN25" s="6"/>
      <c r="MUO25" s="6"/>
      <c r="MUP25" s="6"/>
      <c r="MUQ25" s="6"/>
      <c r="MUR25" s="6"/>
      <c r="MUS25" s="6"/>
      <c r="MUT25" s="6"/>
      <c r="MUU25" s="6"/>
      <c r="MUV25" s="6"/>
      <c r="MUW25" s="6"/>
      <c r="MUX25" s="6"/>
      <c r="MUY25" s="6"/>
      <c r="MUZ25" s="6"/>
      <c r="MVA25" s="6"/>
      <c r="MVB25" s="6"/>
      <c r="MVC25" s="6"/>
      <c r="MVD25" s="6"/>
      <c r="MVE25" s="6"/>
      <c r="MVF25" s="6"/>
      <c r="MVG25" s="6"/>
      <c r="MVH25" s="6"/>
      <c r="MVI25" s="6"/>
      <c r="MVJ25" s="6"/>
      <c r="MVK25" s="6"/>
      <c r="MVL25" s="6"/>
      <c r="MVM25" s="6"/>
      <c r="MVN25" s="6"/>
      <c r="MVO25" s="6"/>
      <c r="MVP25" s="6"/>
      <c r="MVQ25" s="6"/>
      <c r="MVR25" s="6"/>
      <c r="MVS25" s="6"/>
      <c r="MVT25" s="6"/>
      <c r="MVU25" s="6"/>
      <c r="MVV25" s="6"/>
      <c r="MVW25" s="6"/>
      <c r="MVX25" s="6"/>
      <c r="MVY25" s="6"/>
      <c r="MVZ25" s="6"/>
      <c r="MWA25" s="6"/>
      <c r="MWB25" s="6"/>
      <c r="MWC25" s="6"/>
      <c r="MWD25" s="6"/>
      <c r="MWE25" s="6"/>
      <c r="MWF25" s="6"/>
      <c r="MWG25" s="6"/>
      <c r="MWH25" s="6"/>
      <c r="MWI25" s="6"/>
      <c r="MWJ25" s="6"/>
      <c r="MWK25" s="6"/>
      <c r="MWL25" s="6"/>
      <c r="MWM25" s="6"/>
      <c r="MWN25" s="6"/>
      <c r="MWO25" s="6"/>
      <c r="MWP25" s="6"/>
      <c r="MWQ25" s="6"/>
      <c r="MWR25" s="6"/>
      <c r="MWS25" s="6"/>
      <c r="MWT25" s="6"/>
      <c r="MWU25" s="6"/>
      <c r="MWV25" s="6"/>
      <c r="MWW25" s="6"/>
      <c r="MWX25" s="6"/>
      <c r="MWY25" s="6"/>
      <c r="MWZ25" s="6"/>
      <c r="MXA25" s="6"/>
      <c r="MXB25" s="6"/>
      <c r="MXC25" s="6"/>
      <c r="MXD25" s="6"/>
      <c r="MXE25" s="6"/>
      <c r="MXF25" s="6"/>
      <c r="MXG25" s="6"/>
      <c r="MXH25" s="6"/>
      <c r="MXI25" s="6"/>
      <c r="MXJ25" s="6"/>
      <c r="MXK25" s="6"/>
      <c r="MXL25" s="6"/>
      <c r="MXM25" s="6"/>
      <c r="MXN25" s="6"/>
      <c r="MXO25" s="6"/>
      <c r="MXP25" s="6"/>
      <c r="MXQ25" s="6"/>
      <c r="MXR25" s="6"/>
      <c r="MXS25" s="6"/>
      <c r="MXT25" s="6"/>
      <c r="MXU25" s="6"/>
      <c r="MXV25" s="6"/>
      <c r="MXW25" s="6"/>
      <c r="MXX25" s="6"/>
      <c r="MXY25" s="6"/>
      <c r="MXZ25" s="6"/>
      <c r="MYA25" s="6"/>
      <c r="MYB25" s="6"/>
      <c r="MYC25" s="6"/>
      <c r="MYD25" s="6"/>
      <c r="MYE25" s="6"/>
      <c r="MYF25" s="6"/>
      <c r="MYG25" s="6"/>
      <c r="MYH25" s="6"/>
      <c r="MYI25" s="6"/>
      <c r="MYJ25" s="6"/>
      <c r="MYK25" s="6"/>
      <c r="MYL25" s="6"/>
      <c r="MYM25" s="6"/>
      <c r="MYN25" s="6"/>
      <c r="MYO25" s="6"/>
      <c r="MYP25" s="6"/>
      <c r="MYQ25" s="6"/>
      <c r="MYR25" s="6"/>
      <c r="MYS25" s="6"/>
      <c r="MYT25" s="6"/>
      <c r="MYU25" s="6"/>
      <c r="MYV25" s="6"/>
      <c r="MYW25" s="6"/>
      <c r="MYX25" s="6"/>
      <c r="MYY25" s="6"/>
      <c r="MYZ25" s="6"/>
      <c r="MZA25" s="6"/>
      <c r="MZB25" s="6"/>
      <c r="MZC25" s="6"/>
      <c r="MZD25" s="6"/>
      <c r="MZE25" s="6"/>
      <c r="MZF25" s="6"/>
      <c r="MZG25" s="6"/>
      <c r="MZH25" s="6"/>
      <c r="MZI25" s="6"/>
      <c r="MZJ25" s="6"/>
      <c r="MZK25" s="6"/>
      <c r="MZL25" s="6"/>
      <c r="MZM25" s="6"/>
      <c r="MZN25" s="6"/>
      <c r="MZO25" s="6"/>
      <c r="MZP25" s="6"/>
      <c r="MZQ25" s="6"/>
      <c r="MZR25" s="6"/>
      <c r="MZS25" s="6"/>
      <c r="MZT25" s="6"/>
      <c r="MZU25" s="6"/>
      <c r="MZV25" s="6"/>
      <c r="MZW25" s="6"/>
      <c r="MZX25" s="6"/>
      <c r="MZY25" s="6"/>
      <c r="MZZ25" s="6"/>
      <c r="NAA25" s="6"/>
      <c r="NAB25" s="6"/>
      <c r="NAC25" s="6"/>
      <c r="NAD25" s="6"/>
      <c r="NAE25" s="6"/>
      <c r="NAF25" s="6"/>
      <c r="NAG25" s="6"/>
      <c r="NAH25" s="6"/>
      <c r="NAI25" s="6"/>
      <c r="NAJ25" s="6"/>
      <c r="NAK25" s="6"/>
      <c r="NAL25" s="6"/>
      <c r="NAM25" s="6"/>
      <c r="NAN25" s="6"/>
      <c r="NAO25" s="6"/>
      <c r="NAP25" s="6"/>
      <c r="NAQ25" s="6"/>
      <c r="NAR25" s="6"/>
      <c r="NAS25" s="6"/>
      <c r="NAT25" s="6"/>
      <c r="NAU25" s="6"/>
      <c r="NAV25" s="6"/>
      <c r="NAW25" s="6"/>
      <c r="NAX25" s="6"/>
      <c r="NAY25" s="6"/>
      <c r="NAZ25" s="6"/>
      <c r="NBA25" s="6"/>
      <c r="NBB25" s="6"/>
      <c r="NBC25" s="6"/>
      <c r="NBD25" s="6"/>
      <c r="NBE25" s="6"/>
      <c r="NBF25" s="6"/>
      <c r="NBG25" s="6"/>
      <c r="NBH25" s="6"/>
      <c r="NBI25" s="6"/>
      <c r="NBJ25" s="6"/>
      <c r="NBK25" s="6"/>
      <c r="NBL25" s="6"/>
      <c r="NBM25" s="6"/>
      <c r="NBN25" s="6"/>
      <c r="NBO25" s="6"/>
      <c r="NBP25" s="6"/>
      <c r="NBQ25" s="6"/>
      <c r="NBR25" s="6"/>
      <c r="NBS25" s="6"/>
      <c r="NBT25" s="6"/>
      <c r="NBU25" s="6"/>
      <c r="NBV25" s="6"/>
      <c r="NBW25" s="6"/>
      <c r="NBX25" s="6"/>
      <c r="NBY25" s="6"/>
      <c r="NBZ25" s="6"/>
      <c r="NCA25" s="6"/>
      <c r="NCB25" s="6"/>
      <c r="NCC25" s="6"/>
      <c r="NCD25" s="6"/>
      <c r="NCE25" s="6"/>
      <c r="NCF25" s="6"/>
      <c r="NCG25" s="6"/>
      <c r="NCH25" s="6"/>
      <c r="NCI25" s="6"/>
      <c r="NCJ25" s="6"/>
      <c r="NCK25" s="6"/>
      <c r="NCL25" s="6"/>
      <c r="NCM25" s="6"/>
      <c r="NCN25" s="6"/>
      <c r="NCO25" s="6"/>
      <c r="NCP25" s="6"/>
      <c r="NCQ25" s="6"/>
      <c r="NCR25" s="6"/>
      <c r="NCS25" s="6"/>
      <c r="NCT25" s="6"/>
      <c r="NCU25" s="6"/>
      <c r="NCV25" s="6"/>
      <c r="NCW25" s="6"/>
      <c r="NCX25" s="6"/>
      <c r="NCY25" s="6"/>
      <c r="NCZ25" s="6"/>
      <c r="NDA25" s="6"/>
      <c r="NDB25" s="6"/>
      <c r="NDC25" s="6"/>
      <c r="NDD25" s="6"/>
      <c r="NDE25" s="6"/>
      <c r="NDF25" s="6"/>
      <c r="NDG25" s="6"/>
      <c r="NDH25" s="6"/>
      <c r="NDI25" s="6"/>
      <c r="NDJ25" s="6"/>
      <c r="NDK25" s="6"/>
      <c r="NDL25" s="6"/>
      <c r="NDM25" s="6"/>
      <c r="NDN25" s="6"/>
      <c r="NDO25" s="6"/>
      <c r="NDP25" s="6"/>
      <c r="NDQ25" s="6"/>
      <c r="NDR25" s="6"/>
      <c r="NDS25" s="6"/>
      <c r="NDT25" s="6"/>
      <c r="NDU25" s="6"/>
      <c r="NDV25" s="6"/>
      <c r="NDW25" s="6"/>
      <c r="NDX25" s="6"/>
      <c r="NDY25" s="6"/>
      <c r="NDZ25" s="6"/>
      <c r="NEA25" s="6"/>
      <c r="NEB25" s="6"/>
      <c r="NEC25" s="6"/>
      <c r="NED25" s="6"/>
      <c r="NEE25" s="6"/>
      <c r="NEF25" s="6"/>
      <c r="NEG25" s="6"/>
      <c r="NEH25" s="6"/>
      <c r="NEI25" s="6"/>
      <c r="NEJ25" s="6"/>
      <c r="NEK25" s="6"/>
      <c r="NEL25" s="6"/>
      <c r="NEM25" s="6"/>
      <c r="NEN25" s="6"/>
      <c r="NEO25" s="6"/>
      <c r="NEP25" s="6"/>
      <c r="NEQ25" s="6"/>
      <c r="NER25" s="6"/>
      <c r="NES25" s="6"/>
      <c r="NET25" s="6"/>
      <c r="NEU25" s="6"/>
      <c r="NEV25" s="6"/>
      <c r="NEW25" s="6"/>
      <c r="NEX25" s="6"/>
      <c r="NEY25" s="6"/>
      <c r="NEZ25" s="6"/>
      <c r="NFA25" s="6"/>
      <c r="NFB25" s="6"/>
      <c r="NFC25" s="6"/>
      <c r="NFD25" s="6"/>
      <c r="NFE25" s="6"/>
      <c r="NFF25" s="6"/>
      <c r="NFG25" s="6"/>
      <c r="NFH25" s="6"/>
      <c r="NFI25" s="6"/>
      <c r="NFJ25" s="6"/>
      <c r="NFK25" s="6"/>
      <c r="NFL25" s="6"/>
      <c r="NFM25" s="6"/>
      <c r="NFN25" s="6"/>
      <c r="NFO25" s="6"/>
      <c r="NFP25" s="6"/>
      <c r="NFQ25" s="6"/>
      <c r="NFR25" s="6"/>
      <c r="NFS25" s="6"/>
      <c r="NFT25" s="6"/>
      <c r="NFU25" s="6"/>
      <c r="NFV25" s="6"/>
      <c r="NFW25" s="6"/>
      <c r="NFX25" s="6"/>
      <c r="NFY25" s="6"/>
      <c r="NFZ25" s="6"/>
      <c r="NGA25" s="6"/>
      <c r="NGB25" s="6"/>
      <c r="NGC25" s="6"/>
      <c r="NGD25" s="6"/>
      <c r="NGE25" s="6"/>
      <c r="NGF25" s="6"/>
      <c r="NGG25" s="6"/>
      <c r="NGH25" s="6"/>
      <c r="NGI25" s="6"/>
      <c r="NGJ25" s="6"/>
      <c r="NGK25" s="6"/>
      <c r="NGL25" s="6"/>
      <c r="NGM25" s="6"/>
      <c r="NGN25" s="6"/>
      <c r="NGO25" s="6"/>
      <c r="NGP25" s="6"/>
      <c r="NGQ25" s="6"/>
      <c r="NGR25" s="6"/>
      <c r="NGS25" s="6"/>
      <c r="NGT25" s="6"/>
      <c r="NGU25" s="6"/>
      <c r="NGV25" s="6"/>
      <c r="NGW25" s="6"/>
      <c r="NGX25" s="6"/>
      <c r="NGY25" s="6"/>
      <c r="NGZ25" s="6"/>
      <c r="NHA25" s="6"/>
      <c r="NHB25" s="6"/>
      <c r="NHC25" s="6"/>
      <c r="NHD25" s="6"/>
      <c r="NHE25" s="6"/>
      <c r="NHF25" s="6"/>
      <c r="NHG25" s="6"/>
      <c r="NHH25" s="6"/>
      <c r="NHI25" s="6"/>
      <c r="NHJ25" s="6"/>
      <c r="NHK25" s="6"/>
      <c r="NHL25" s="6"/>
      <c r="NHM25" s="6"/>
      <c r="NHN25" s="6"/>
      <c r="NHO25" s="6"/>
      <c r="NHP25" s="6"/>
      <c r="NHQ25" s="6"/>
      <c r="NHR25" s="6"/>
      <c r="NHS25" s="6"/>
      <c r="NHT25" s="6"/>
      <c r="NHU25" s="6"/>
      <c r="NHV25" s="6"/>
      <c r="NHW25" s="6"/>
      <c r="NHX25" s="6"/>
      <c r="NHY25" s="6"/>
      <c r="NHZ25" s="6"/>
      <c r="NIA25" s="6"/>
      <c r="NIB25" s="6"/>
      <c r="NIC25" s="6"/>
      <c r="NID25" s="6"/>
      <c r="NIE25" s="6"/>
      <c r="NIF25" s="6"/>
      <c r="NIG25" s="6"/>
      <c r="NIH25" s="6"/>
      <c r="NII25" s="6"/>
      <c r="NIJ25" s="6"/>
      <c r="NIK25" s="6"/>
      <c r="NIL25" s="6"/>
      <c r="NIM25" s="6"/>
      <c r="NIN25" s="6"/>
      <c r="NIO25" s="6"/>
      <c r="NIP25" s="6"/>
      <c r="NIQ25" s="6"/>
      <c r="NIR25" s="6"/>
      <c r="NIS25" s="6"/>
      <c r="NIT25" s="6"/>
      <c r="NIU25" s="6"/>
      <c r="NIV25" s="6"/>
      <c r="NIW25" s="6"/>
      <c r="NIX25" s="6"/>
      <c r="NIY25" s="6"/>
      <c r="NIZ25" s="6"/>
      <c r="NJA25" s="6"/>
      <c r="NJB25" s="6"/>
      <c r="NJC25" s="6"/>
      <c r="NJD25" s="6"/>
      <c r="NJE25" s="6"/>
      <c r="NJF25" s="6"/>
      <c r="NJG25" s="6"/>
      <c r="NJH25" s="6"/>
      <c r="NJI25" s="6"/>
      <c r="NJJ25" s="6"/>
      <c r="NJK25" s="6"/>
      <c r="NJL25" s="6"/>
      <c r="NJM25" s="6"/>
      <c r="NJN25" s="6"/>
      <c r="NJO25" s="6"/>
      <c r="NJP25" s="6"/>
      <c r="NJQ25" s="6"/>
      <c r="NJR25" s="6"/>
      <c r="NJS25" s="6"/>
      <c r="NJT25" s="6"/>
      <c r="NJU25" s="6"/>
      <c r="NJV25" s="6"/>
      <c r="NJW25" s="6"/>
      <c r="NJX25" s="6"/>
      <c r="NJY25" s="6"/>
      <c r="NJZ25" s="6"/>
      <c r="NKA25" s="6"/>
      <c r="NKB25" s="6"/>
      <c r="NKC25" s="6"/>
      <c r="NKD25" s="6"/>
      <c r="NKE25" s="6"/>
      <c r="NKF25" s="6"/>
      <c r="NKG25" s="6"/>
      <c r="NKH25" s="6"/>
      <c r="NKI25" s="6"/>
      <c r="NKJ25" s="6"/>
      <c r="NKK25" s="6"/>
      <c r="NKL25" s="6"/>
      <c r="NKM25" s="6"/>
      <c r="NKN25" s="6"/>
      <c r="NKO25" s="6"/>
      <c r="NKP25" s="6"/>
      <c r="NKQ25" s="6"/>
      <c r="NKR25" s="6"/>
      <c r="NKS25" s="6"/>
      <c r="NKT25" s="6"/>
      <c r="NKU25" s="6"/>
      <c r="NKV25" s="6"/>
      <c r="NKW25" s="6"/>
      <c r="NKX25" s="6"/>
      <c r="NKY25" s="6"/>
      <c r="NKZ25" s="6"/>
      <c r="NLA25" s="6"/>
      <c r="NLB25" s="6"/>
      <c r="NLC25" s="6"/>
      <c r="NLD25" s="6"/>
      <c r="NLE25" s="6"/>
      <c r="NLF25" s="6"/>
      <c r="NLG25" s="6"/>
      <c r="NLH25" s="6"/>
      <c r="NLI25" s="6"/>
      <c r="NLJ25" s="6"/>
      <c r="NLK25" s="6"/>
      <c r="NLL25" s="6"/>
      <c r="NLM25" s="6"/>
      <c r="NLN25" s="6"/>
      <c r="NLO25" s="6"/>
      <c r="NLP25" s="6"/>
      <c r="NLQ25" s="6"/>
      <c r="NLR25" s="6"/>
      <c r="NLS25" s="6"/>
      <c r="NLT25" s="6"/>
      <c r="NLU25" s="6"/>
      <c r="NLV25" s="6"/>
      <c r="NLW25" s="6"/>
      <c r="NLX25" s="6"/>
      <c r="NLY25" s="6"/>
      <c r="NLZ25" s="6"/>
      <c r="NMA25" s="6"/>
      <c r="NMB25" s="6"/>
      <c r="NMC25" s="6"/>
      <c r="NMD25" s="6"/>
      <c r="NME25" s="6"/>
      <c r="NMF25" s="6"/>
      <c r="NMG25" s="6"/>
      <c r="NMH25" s="6"/>
      <c r="NMI25" s="6"/>
      <c r="NMJ25" s="6"/>
      <c r="NMK25" s="6"/>
      <c r="NML25" s="6"/>
      <c r="NMM25" s="6"/>
      <c r="NMN25" s="6"/>
      <c r="NMO25" s="6"/>
      <c r="NMP25" s="6"/>
      <c r="NMQ25" s="6"/>
      <c r="NMR25" s="6"/>
      <c r="NMS25" s="6"/>
      <c r="NMT25" s="6"/>
      <c r="NMU25" s="6"/>
      <c r="NMV25" s="6"/>
      <c r="NMW25" s="6"/>
      <c r="NMX25" s="6"/>
      <c r="NMY25" s="6"/>
      <c r="NMZ25" s="6"/>
      <c r="NNA25" s="6"/>
      <c r="NNB25" s="6"/>
      <c r="NNC25" s="6"/>
      <c r="NND25" s="6"/>
      <c r="NNE25" s="6"/>
      <c r="NNF25" s="6"/>
      <c r="NNG25" s="6"/>
      <c r="NNH25" s="6"/>
      <c r="NNI25" s="6"/>
      <c r="NNJ25" s="6"/>
      <c r="NNK25" s="6"/>
      <c r="NNL25" s="6"/>
      <c r="NNM25" s="6"/>
      <c r="NNN25" s="6"/>
      <c r="NNO25" s="6"/>
      <c r="NNP25" s="6"/>
      <c r="NNQ25" s="6"/>
      <c r="NNR25" s="6"/>
      <c r="NNS25" s="6"/>
      <c r="NNT25" s="6"/>
      <c r="NNU25" s="6"/>
      <c r="NNV25" s="6"/>
      <c r="NNW25" s="6"/>
      <c r="NNX25" s="6"/>
      <c r="NNY25" s="6"/>
      <c r="NNZ25" s="6"/>
      <c r="NOA25" s="6"/>
      <c r="NOB25" s="6"/>
      <c r="NOC25" s="6"/>
      <c r="NOD25" s="6"/>
      <c r="NOE25" s="6"/>
      <c r="NOF25" s="6"/>
      <c r="NOG25" s="6"/>
      <c r="NOH25" s="6"/>
      <c r="NOI25" s="6"/>
      <c r="NOJ25" s="6"/>
      <c r="NOK25" s="6"/>
      <c r="NOL25" s="6"/>
      <c r="NOM25" s="6"/>
      <c r="NON25" s="6"/>
      <c r="NOO25" s="6"/>
      <c r="NOP25" s="6"/>
      <c r="NOQ25" s="6"/>
      <c r="NOR25" s="6"/>
      <c r="NOS25" s="6"/>
      <c r="NOT25" s="6"/>
      <c r="NOU25" s="6"/>
      <c r="NOV25" s="6"/>
      <c r="NOW25" s="6"/>
      <c r="NOX25" s="6"/>
      <c r="NOY25" s="6"/>
      <c r="NOZ25" s="6"/>
      <c r="NPA25" s="6"/>
      <c r="NPB25" s="6"/>
      <c r="NPC25" s="6"/>
      <c r="NPD25" s="6"/>
      <c r="NPE25" s="6"/>
      <c r="NPF25" s="6"/>
      <c r="NPG25" s="6"/>
      <c r="NPH25" s="6"/>
      <c r="NPI25" s="6"/>
      <c r="NPJ25" s="6"/>
      <c r="NPK25" s="6"/>
      <c r="NPL25" s="6"/>
      <c r="NPM25" s="6"/>
      <c r="NPN25" s="6"/>
      <c r="NPO25" s="6"/>
      <c r="NPP25" s="6"/>
      <c r="NPQ25" s="6"/>
      <c r="NPR25" s="6"/>
      <c r="NPS25" s="6"/>
      <c r="NPT25" s="6"/>
      <c r="NPU25" s="6"/>
      <c r="NPV25" s="6"/>
      <c r="NPW25" s="6"/>
      <c r="NPX25" s="6"/>
      <c r="NPY25" s="6"/>
      <c r="NPZ25" s="6"/>
      <c r="NQA25" s="6"/>
      <c r="NQB25" s="6"/>
      <c r="NQC25" s="6"/>
      <c r="NQD25" s="6"/>
      <c r="NQE25" s="6"/>
      <c r="NQF25" s="6"/>
      <c r="NQG25" s="6"/>
      <c r="NQH25" s="6"/>
      <c r="NQI25" s="6"/>
      <c r="NQJ25" s="6"/>
      <c r="NQK25" s="6"/>
      <c r="NQL25" s="6"/>
      <c r="NQM25" s="6"/>
      <c r="NQN25" s="6"/>
      <c r="NQO25" s="6"/>
      <c r="NQP25" s="6"/>
      <c r="NQQ25" s="6"/>
      <c r="NQR25" s="6"/>
      <c r="NQS25" s="6"/>
      <c r="NQT25" s="6"/>
      <c r="NQU25" s="6"/>
      <c r="NQV25" s="6"/>
      <c r="NQW25" s="6"/>
      <c r="NQX25" s="6"/>
      <c r="NQY25" s="6"/>
      <c r="NQZ25" s="6"/>
      <c r="NRA25" s="6"/>
      <c r="NRB25" s="6"/>
      <c r="NRC25" s="6"/>
      <c r="NRD25" s="6"/>
      <c r="NRE25" s="6"/>
      <c r="NRF25" s="6"/>
      <c r="NRG25" s="6"/>
      <c r="NRH25" s="6"/>
      <c r="NRI25" s="6"/>
      <c r="NRJ25" s="6"/>
      <c r="NRK25" s="6"/>
      <c r="NRL25" s="6"/>
      <c r="NRM25" s="6"/>
      <c r="NRN25" s="6"/>
      <c r="NRO25" s="6"/>
      <c r="NRP25" s="6"/>
      <c r="NRQ25" s="6"/>
      <c r="NRR25" s="6"/>
      <c r="NRS25" s="6"/>
      <c r="NRT25" s="6"/>
      <c r="NRU25" s="6"/>
      <c r="NRV25" s="6"/>
      <c r="NRW25" s="6"/>
      <c r="NRX25" s="6"/>
      <c r="NRY25" s="6"/>
      <c r="NRZ25" s="6"/>
      <c r="NSA25" s="6"/>
      <c r="NSB25" s="6"/>
      <c r="NSC25" s="6"/>
      <c r="NSD25" s="6"/>
      <c r="NSE25" s="6"/>
      <c r="NSF25" s="6"/>
      <c r="NSG25" s="6"/>
      <c r="NSH25" s="6"/>
      <c r="NSI25" s="6"/>
      <c r="NSJ25" s="6"/>
      <c r="NSK25" s="6"/>
      <c r="NSL25" s="6"/>
      <c r="NSM25" s="6"/>
      <c r="NSN25" s="6"/>
      <c r="NSO25" s="6"/>
      <c r="NSP25" s="6"/>
      <c r="NSQ25" s="6"/>
      <c r="NSR25" s="6"/>
      <c r="NSS25" s="6"/>
      <c r="NST25" s="6"/>
      <c r="NSU25" s="6"/>
      <c r="NSV25" s="6"/>
      <c r="NSW25" s="6"/>
      <c r="NSX25" s="6"/>
      <c r="NSY25" s="6"/>
      <c r="NSZ25" s="6"/>
      <c r="NTA25" s="6"/>
      <c r="NTB25" s="6"/>
      <c r="NTC25" s="6"/>
      <c r="NTD25" s="6"/>
      <c r="NTE25" s="6"/>
      <c r="NTF25" s="6"/>
      <c r="NTG25" s="6"/>
      <c r="NTH25" s="6"/>
      <c r="NTI25" s="6"/>
      <c r="NTJ25" s="6"/>
      <c r="NTK25" s="6"/>
      <c r="NTL25" s="6"/>
      <c r="NTM25" s="6"/>
      <c r="NTN25" s="6"/>
      <c r="NTO25" s="6"/>
      <c r="NTP25" s="6"/>
      <c r="NTQ25" s="6"/>
      <c r="NTR25" s="6"/>
      <c r="NTS25" s="6"/>
      <c r="NTT25" s="6"/>
      <c r="NTU25" s="6"/>
      <c r="NTV25" s="6"/>
      <c r="NTW25" s="6"/>
      <c r="NTX25" s="6"/>
      <c r="NTY25" s="6"/>
      <c r="NTZ25" s="6"/>
      <c r="NUA25" s="6"/>
      <c r="NUB25" s="6"/>
      <c r="NUC25" s="6"/>
      <c r="NUD25" s="6"/>
      <c r="NUE25" s="6"/>
      <c r="NUF25" s="6"/>
      <c r="NUG25" s="6"/>
      <c r="NUH25" s="6"/>
      <c r="NUI25" s="6"/>
      <c r="NUJ25" s="6"/>
      <c r="NUK25" s="6"/>
      <c r="NUL25" s="6"/>
      <c r="NUM25" s="6"/>
      <c r="NUN25" s="6"/>
      <c r="NUO25" s="6"/>
      <c r="NUP25" s="6"/>
      <c r="NUQ25" s="6"/>
      <c r="NUR25" s="6"/>
      <c r="NUS25" s="6"/>
      <c r="NUT25" s="6"/>
      <c r="NUU25" s="6"/>
      <c r="NUV25" s="6"/>
      <c r="NUW25" s="6"/>
      <c r="NUX25" s="6"/>
      <c r="NUY25" s="6"/>
      <c r="NUZ25" s="6"/>
      <c r="NVA25" s="6"/>
      <c r="NVB25" s="6"/>
      <c r="NVC25" s="6"/>
      <c r="NVD25" s="6"/>
      <c r="NVE25" s="6"/>
      <c r="NVF25" s="6"/>
      <c r="NVG25" s="6"/>
      <c r="NVH25" s="6"/>
      <c r="NVI25" s="6"/>
      <c r="NVJ25" s="6"/>
      <c r="NVK25" s="6"/>
      <c r="NVL25" s="6"/>
      <c r="NVM25" s="6"/>
      <c r="NVN25" s="6"/>
      <c r="NVO25" s="6"/>
      <c r="NVP25" s="6"/>
      <c r="NVQ25" s="6"/>
      <c r="NVR25" s="6"/>
      <c r="NVS25" s="6"/>
      <c r="NVT25" s="6"/>
      <c r="NVU25" s="6"/>
      <c r="NVV25" s="6"/>
      <c r="NVW25" s="6"/>
      <c r="NVX25" s="6"/>
      <c r="NVY25" s="6"/>
      <c r="NVZ25" s="6"/>
      <c r="NWA25" s="6"/>
      <c r="NWB25" s="6"/>
      <c r="NWC25" s="6"/>
      <c r="NWD25" s="6"/>
      <c r="NWE25" s="6"/>
      <c r="NWF25" s="6"/>
      <c r="NWG25" s="6"/>
      <c r="NWH25" s="6"/>
      <c r="NWI25" s="6"/>
      <c r="NWJ25" s="6"/>
      <c r="NWK25" s="6"/>
      <c r="NWL25" s="6"/>
      <c r="NWM25" s="6"/>
      <c r="NWN25" s="6"/>
      <c r="NWO25" s="6"/>
      <c r="NWP25" s="6"/>
      <c r="NWQ25" s="6"/>
      <c r="NWR25" s="6"/>
      <c r="NWS25" s="6"/>
      <c r="NWT25" s="6"/>
      <c r="NWU25" s="6"/>
      <c r="NWV25" s="6"/>
      <c r="NWW25" s="6"/>
      <c r="NWX25" s="6"/>
      <c r="NWY25" s="6"/>
      <c r="NWZ25" s="6"/>
      <c r="NXA25" s="6"/>
      <c r="NXB25" s="6"/>
      <c r="NXC25" s="6"/>
      <c r="NXD25" s="6"/>
      <c r="NXE25" s="6"/>
      <c r="NXF25" s="6"/>
      <c r="NXG25" s="6"/>
      <c r="NXH25" s="6"/>
      <c r="NXI25" s="6"/>
      <c r="NXJ25" s="6"/>
      <c r="NXK25" s="6"/>
      <c r="NXL25" s="6"/>
      <c r="NXM25" s="6"/>
      <c r="NXN25" s="6"/>
      <c r="NXO25" s="6"/>
      <c r="NXP25" s="6"/>
      <c r="NXQ25" s="6"/>
      <c r="NXR25" s="6"/>
      <c r="NXS25" s="6"/>
      <c r="NXT25" s="6"/>
      <c r="NXU25" s="6"/>
      <c r="NXV25" s="6"/>
      <c r="NXW25" s="6"/>
      <c r="NXX25" s="6"/>
      <c r="NXY25" s="6"/>
      <c r="NXZ25" s="6"/>
      <c r="NYA25" s="6"/>
      <c r="NYB25" s="6"/>
      <c r="NYC25" s="6"/>
      <c r="NYD25" s="6"/>
      <c r="NYE25" s="6"/>
      <c r="NYF25" s="6"/>
      <c r="NYG25" s="6"/>
      <c r="NYH25" s="6"/>
      <c r="NYI25" s="6"/>
      <c r="NYJ25" s="6"/>
      <c r="NYK25" s="6"/>
      <c r="NYL25" s="6"/>
      <c r="NYM25" s="6"/>
      <c r="NYN25" s="6"/>
      <c r="NYO25" s="6"/>
      <c r="NYP25" s="6"/>
      <c r="NYQ25" s="6"/>
      <c r="NYR25" s="6"/>
      <c r="NYS25" s="6"/>
      <c r="NYT25" s="6"/>
      <c r="NYU25" s="6"/>
      <c r="NYV25" s="6"/>
      <c r="NYW25" s="6"/>
      <c r="NYX25" s="6"/>
      <c r="NYY25" s="6"/>
      <c r="NYZ25" s="6"/>
      <c r="NZA25" s="6"/>
      <c r="NZB25" s="6"/>
      <c r="NZC25" s="6"/>
      <c r="NZD25" s="6"/>
      <c r="NZE25" s="6"/>
      <c r="NZF25" s="6"/>
      <c r="NZG25" s="6"/>
      <c r="NZH25" s="6"/>
      <c r="NZI25" s="6"/>
      <c r="NZJ25" s="6"/>
      <c r="NZK25" s="6"/>
      <c r="NZL25" s="6"/>
      <c r="NZM25" s="6"/>
      <c r="NZN25" s="6"/>
      <c r="NZO25" s="6"/>
      <c r="NZP25" s="6"/>
      <c r="NZQ25" s="6"/>
      <c r="NZR25" s="6"/>
      <c r="NZS25" s="6"/>
      <c r="NZT25" s="6"/>
      <c r="NZU25" s="6"/>
      <c r="NZV25" s="6"/>
      <c r="NZW25" s="6"/>
      <c r="NZX25" s="6"/>
      <c r="NZY25" s="6"/>
      <c r="NZZ25" s="6"/>
      <c r="OAA25" s="6"/>
      <c r="OAB25" s="6"/>
      <c r="OAC25" s="6"/>
      <c r="OAD25" s="6"/>
      <c r="OAE25" s="6"/>
      <c r="OAF25" s="6"/>
      <c r="OAG25" s="6"/>
      <c r="OAH25" s="6"/>
      <c r="OAI25" s="6"/>
      <c r="OAJ25" s="6"/>
      <c r="OAK25" s="6"/>
      <c r="OAL25" s="6"/>
      <c r="OAM25" s="6"/>
      <c r="OAN25" s="6"/>
      <c r="OAO25" s="6"/>
      <c r="OAP25" s="6"/>
      <c r="OAQ25" s="6"/>
      <c r="OAR25" s="6"/>
      <c r="OAS25" s="6"/>
      <c r="OAT25" s="6"/>
      <c r="OAU25" s="6"/>
      <c r="OAV25" s="6"/>
      <c r="OAW25" s="6"/>
      <c r="OAX25" s="6"/>
      <c r="OAY25" s="6"/>
      <c r="OAZ25" s="6"/>
      <c r="OBA25" s="6"/>
      <c r="OBB25" s="6"/>
      <c r="OBC25" s="6"/>
      <c r="OBD25" s="6"/>
      <c r="OBE25" s="6"/>
      <c r="OBF25" s="6"/>
      <c r="OBG25" s="6"/>
      <c r="OBH25" s="6"/>
      <c r="OBI25" s="6"/>
      <c r="OBJ25" s="6"/>
      <c r="OBK25" s="6"/>
      <c r="OBL25" s="6"/>
      <c r="OBM25" s="6"/>
      <c r="OBN25" s="6"/>
      <c r="OBO25" s="6"/>
      <c r="OBP25" s="6"/>
      <c r="OBQ25" s="6"/>
      <c r="OBR25" s="6"/>
      <c r="OBS25" s="6"/>
      <c r="OBT25" s="6"/>
      <c r="OBU25" s="6"/>
      <c r="OBV25" s="6"/>
      <c r="OBW25" s="6"/>
      <c r="OBX25" s="6"/>
      <c r="OBY25" s="6"/>
      <c r="OBZ25" s="6"/>
      <c r="OCA25" s="6"/>
      <c r="OCB25" s="6"/>
      <c r="OCC25" s="6"/>
      <c r="OCD25" s="6"/>
      <c r="OCE25" s="6"/>
      <c r="OCF25" s="6"/>
      <c r="OCG25" s="6"/>
      <c r="OCH25" s="6"/>
      <c r="OCI25" s="6"/>
      <c r="OCJ25" s="6"/>
      <c r="OCK25" s="6"/>
      <c r="OCL25" s="6"/>
      <c r="OCM25" s="6"/>
      <c r="OCN25" s="6"/>
      <c r="OCO25" s="6"/>
      <c r="OCP25" s="6"/>
      <c r="OCQ25" s="6"/>
      <c r="OCR25" s="6"/>
      <c r="OCS25" s="6"/>
      <c r="OCT25" s="6"/>
      <c r="OCU25" s="6"/>
      <c r="OCV25" s="6"/>
      <c r="OCW25" s="6"/>
      <c r="OCX25" s="6"/>
      <c r="OCY25" s="6"/>
      <c r="OCZ25" s="6"/>
      <c r="ODA25" s="6"/>
      <c r="ODB25" s="6"/>
      <c r="ODC25" s="6"/>
      <c r="ODD25" s="6"/>
      <c r="ODE25" s="6"/>
      <c r="ODF25" s="6"/>
      <c r="ODG25" s="6"/>
      <c r="ODH25" s="6"/>
      <c r="ODI25" s="6"/>
      <c r="ODJ25" s="6"/>
      <c r="ODK25" s="6"/>
      <c r="ODL25" s="6"/>
      <c r="ODM25" s="6"/>
      <c r="ODN25" s="6"/>
      <c r="ODO25" s="6"/>
      <c r="ODP25" s="6"/>
      <c r="ODQ25" s="6"/>
      <c r="ODR25" s="6"/>
      <c r="ODS25" s="6"/>
      <c r="ODT25" s="6"/>
      <c r="ODU25" s="6"/>
      <c r="ODV25" s="6"/>
      <c r="ODW25" s="6"/>
      <c r="ODX25" s="6"/>
      <c r="ODY25" s="6"/>
      <c r="ODZ25" s="6"/>
      <c r="OEA25" s="6"/>
      <c r="OEB25" s="6"/>
      <c r="OEC25" s="6"/>
      <c r="OED25" s="6"/>
      <c r="OEE25" s="6"/>
      <c r="OEF25" s="6"/>
      <c r="OEG25" s="6"/>
      <c r="OEH25" s="6"/>
      <c r="OEI25" s="6"/>
      <c r="OEJ25" s="6"/>
      <c r="OEK25" s="6"/>
      <c r="OEL25" s="6"/>
      <c r="OEM25" s="6"/>
      <c r="OEN25" s="6"/>
      <c r="OEO25" s="6"/>
      <c r="OEP25" s="6"/>
      <c r="OEQ25" s="6"/>
      <c r="OER25" s="6"/>
      <c r="OES25" s="6"/>
      <c r="OET25" s="6"/>
      <c r="OEU25" s="6"/>
      <c r="OEV25" s="6"/>
      <c r="OEW25" s="6"/>
      <c r="OEX25" s="6"/>
      <c r="OEY25" s="6"/>
      <c r="OEZ25" s="6"/>
      <c r="OFA25" s="6"/>
      <c r="OFB25" s="6"/>
      <c r="OFC25" s="6"/>
      <c r="OFD25" s="6"/>
      <c r="OFE25" s="6"/>
      <c r="OFF25" s="6"/>
      <c r="OFG25" s="6"/>
      <c r="OFH25" s="6"/>
      <c r="OFI25" s="6"/>
      <c r="OFJ25" s="6"/>
      <c r="OFK25" s="6"/>
      <c r="OFL25" s="6"/>
      <c r="OFM25" s="6"/>
      <c r="OFN25" s="6"/>
      <c r="OFO25" s="6"/>
      <c r="OFP25" s="6"/>
      <c r="OFQ25" s="6"/>
      <c r="OFR25" s="6"/>
      <c r="OFS25" s="6"/>
      <c r="OFT25" s="6"/>
      <c r="OFU25" s="6"/>
      <c r="OFV25" s="6"/>
      <c r="OFW25" s="6"/>
      <c r="OFX25" s="6"/>
      <c r="OFY25" s="6"/>
      <c r="OFZ25" s="6"/>
      <c r="OGA25" s="6"/>
      <c r="OGB25" s="6"/>
      <c r="OGC25" s="6"/>
      <c r="OGD25" s="6"/>
      <c r="OGE25" s="6"/>
      <c r="OGF25" s="6"/>
      <c r="OGG25" s="6"/>
      <c r="OGH25" s="6"/>
      <c r="OGI25" s="6"/>
      <c r="OGJ25" s="6"/>
      <c r="OGK25" s="6"/>
      <c r="OGL25" s="6"/>
      <c r="OGM25" s="6"/>
      <c r="OGN25" s="6"/>
      <c r="OGO25" s="6"/>
      <c r="OGP25" s="6"/>
      <c r="OGQ25" s="6"/>
      <c r="OGR25" s="6"/>
      <c r="OGS25" s="6"/>
      <c r="OGT25" s="6"/>
      <c r="OGU25" s="6"/>
      <c r="OGV25" s="6"/>
      <c r="OGW25" s="6"/>
      <c r="OGX25" s="6"/>
      <c r="OGY25" s="6"/>
      <c r="OGZ25" s="6"/>
      <c r="OHA25" s="6"/>
      <c r="OHB25" s="6"/>
      <c r="OHC25" s="6"/>
      <c r="OHD25" s="6"/>
      <c r="OHE25" s="6"/>
      <c r="OHF25" s="6"/>
      <c r="OHG25" s="6"/>
      <c r="OHH25" s="6"/>
      <c r="OHI25" s="6"/>
      <c r="OHJ25" s="6"/>
      <c r="OHK25" s="6"/>
      <c r="OHL25" s="6"/>
      <c r="OHM25" s="6"/>
      <c r="OHN25" s="6"/>
      <c r="OHO25" s="6"/>
      <c r="OHP25" s="6"/>
      <c r="OHQ25" s="6"/>
      <c r="OHR25" s="6"/>
      <c r="OHS25" s="6"/>
      <c r="OHT25" s="6"/>
      <c r="OHU25" s="6"/>
      <c r="OHV25" s="6"/>
      <c r="OHW25" s="6"/>
      <c r="OHX25" s="6"/>
      <c r="OHY25" s="6"/>
      <c r="OHZ25" s="6"/>
      <c r="OIA25" s="6"/>
      <c r="OIB25" s="6"/>
      <c r="OIC25" s="6"/>
      <c r="OID25" s="6"/>
      <c r="OIE25" s="6"/>
      <c r="OIF25" s="6"/>
      <c r="OIG25" s="6"/>
      <c r="OIH25" s="6"/>
      <c r="OII25" s="6"/>
      <c r="OIJ25" s="6"/>
      <c r="OIK25" s="6"/>
      <c r="OIL25" s="6"/>
      <c r="OIM25" s="6"/>
      <c r="OIN25" s="6"/>
      <c r="OIO25" s="6"/>
      <c r="OIP25" s="6"/>
      <c r="OIQ25" s="6"/>
      <c r="OIR25" s="6"/>
      <c r="OIS25" s="6"/>
      <c r="OIT25" s="6"/>
      <c r="OIU25" s="6"/>
      <c r="OIV25" s="6"/>
      <c r="OIW25" s="6"/>
      <c r="OIX25" s="6"/>
      <c r="OIY25" s="6"/>
      <c r="OIZ25" s="6"/>
      <c r="OJA25" s="6"/>
      <c r="OJB25" s="6"/>
      <c r="OJC25" s="6"/>
      <c r="OJD25" s="6"/>
      <c r="OJE25" s="6"/>
      <c r="OJF25" s="6"/>
      <c r="OJG25" s="6"/>
      <c r="OJH25" s="6"/>
      <c r="OJI25" s="6"/>
      <c r="OJJ25" s="6"/>
      <c r="OJK25" s="6"/>
      <c r="OJL25" s="6"/>
      <c r="OJM25" s="6"/>
      <c r="OJN25" s="6"/>
      <c r="OJO25" s="6"/>
      <c r="OJP25" s="6"/>
      <c r="OJQ25" s="6"/>
      <c r="OJR25" s="6"/>
      <c r="OJS25" s="6"/>
      <c r="OJT25" s="6"/>
      <c r="OJU25" s="6"/>
      <c r="OJV25" s="6"/>
      <c r="OJW25" s="6"/>
      <c r="OJX25" s="6"/>
      <c r="OJY25" s="6"/>
      <c r="OJZ25" s="6"/>
      <c r="OKA25" s="6"/>
      <c r="OKB25" s="6"/>
      <c r="OKC25" s="6"/>
      <c r="OKD25" s="6"/>
      <c r="OKE25" s="6"/>
      <c r="OKF25" s="6"/>
      <c r="OKG25" s="6"/>
      <c r="OKH25" s="6"/>
      <c r="OKI25" s="6"/>
      <c r="OKJ25" s="6"/>
      <c r="OKK25" s="6"/>
      <c r="OKL25" s="6"/>
      <c r="OKM25" s="6"/>
      <c r="OKN25" s="6"/>
      <c r="OKO25" s="6"/>
      <c r="OKP25" s="6"/>
      <c r="OKQ25" s="6"/>
      <c r="OKR25" s="6"/>
      <c r="OKS25" s="6"/>
      <c r="OKT25" s="6"/>
      <c r="OKU25" s="6"/>
      <c r="OKV25" s="6"/>
      <c r="OKW25" s="6"/>
      <c r="OKX25" s="6"/>
      <c r="OKY25" s="6"/>
      <c r="OKZ25" s="6"/>
      <c r="OLA25" s="6"/>
      <c r="OLB25" s="6"/>
      <c r="OLC25" s="6"/>
      <c r="OLD25" s="6"/>
      <c r="OLE25" s="6"/>
      <c r="OLF25" s="6"/>
      <c r="OLG25" s="6"/>
      <c r="OLH25" s="6"/>
      <c r="OLI25" s="6"/>
      <c r="OLJ25" s="6"/>
      <c r="OLK25" s="6"/>
      <c r="OLL25" s="6"/>
      <c r="OLM25" s="6"/>
      <c r="OLN25" s="6"/>
      <c r="OLO25" s="6"/>
      <c r="OLP25" s="6"/>
      <c r="OLQ25" s="6"/>
      <c r="OLR25" s="6"/>
      <c r="OLS25" s="6"/>
      <c r="OLT25" s="6"/>
      <c r="OLU25" s="6"/>
      <c r="OLV25" s="6"/>
      <c r="OLW25" s="6"/>
      <c r="OLX25" s="6"/>
      <c r="OLY25" s="6"/>
      <c r="OLZ25" s="6"/>
      <c r="OMA25" s="6"/>
      <c r="OMB25" s="6"/>
      <c r="OMC25" s="6"/>
      <c r="OMD25" s="6"/>
      <c r="OME25" s="6"/>
      <c r="OMF25" s="6"/>
      <c r="OMG25" s="6"/>
      <c r="OMH25" s="6"/>
      <c r="OMI25" s="6"/>
      <c r="OMJ25" s="6"/>
      <c r="OMK25" s="6"/>
      <c r="OML25" s="6"/>
      <c r="OMM25" s="6"/>
      <c r="OMN25" s="6"/>
      <c r="OMO25" s="6"/>
      <c r="OMP25" s="6"/>
      <c r="OMQ25" s="6"/>
      <c r="OMR25" s="6"/>
      <c r="OMS25" s="6"/>
      <c r="OMT25" s="6"/>
      <c r="OMU25" s="6"/>
      <c r="OMV25" s="6"/>
      <c r="OMW25" s="6"/>
      <c r="OMX25" s="6"/>
      <c r="OMY25" s="6"/>
      <c r="OMZ25" s="6"/>
      <c r="ONA25" s="6"/>
      <c r="ONB25" s="6"/>
      <c r="ONC25" s="6"/>
      <c r="OND25" s="6"/>
      <c r="ONE25" s="6"/>
      <c r="ONF25" s="6"/>
      <c r="ONG25" s="6"/>
      <c r="ONH25" s="6"/>
      <c r="ONI25" s="6"/>
      <c r="ONJ25" s="6"/>
      <c r="ONK25" s="6"/>
      <c r="ONL25" s="6"/>
      <c r="ONM25" s="6"/>
      <c r="ONN25" s="6"/>
      <c r="ONO25" s="6"/>
      <c r="ONP25" s="6"/>
      <c r="ONQ25" s="6"/>
      <c r="ONR25" s="6"/>
      <c r="ONS25" s="6"/>
      <c r="ONT25" s="6"/>
      <c r="ONU25" s="6"/>
      <c r="ONV25" s="6"/>
      <c r="ONW25" s="6"/>
      <c r="ONX25" s="6"/>
      <c r="ONY25" s="6"/>
      <c r="ONZ25" s="6"/>
      <c r="OOA25" s="6"/>
      <c r="OOB25" s="6"/>
      <c r="OOC25" s="6"/>
      <c r="OOD25" s="6"/>
      <c r="OOE25" s="6"/>
      <c r="OOF25" s="6"/>
      <c r="OOG25" s="6"/>
      <c r="OOH25" s="6"/>
      <c r="OOI25" s="6"/>
      <c r="OOJ25" s="6"/>
      <c r="OOK25" s="6"/>
      <c r="OOL25" s="6"/>
      <c r="OOM25" s="6"/>
      <c r="OON25" s="6"/>
      <c r="OOO25" s="6"/>
      <c r="OOP25" s="6"/>
      <c r="OOQ25" s="6"/>
      <c r="OOR25" s="6"/>
      <c r="OOS25" s="6"/>
      <c r="OOT25" s="6"/>
      <c r="OOU25" s="6"/>
      <c r="OOV25" s="6"/>
      <c r="OOW25" s="6"/>
      <c r="OOX25" s="6"/>
      <c r="OOY25" s="6"/>
      <c r="OOZ25" s="6"/>
      <c r="OPA25" s="6"/>
      <c r="OPB25" s="6"/>
      <c r="OPC25" s="6"/>
      <c r="OPD25" s="6"/>
      <c r="OPE25" s="6"/>
      <c r="OPF25" s="6"/>
      <c r="OPG25" s="6"/>
      <c r="OPH25" s="6"/>
      <c r="OPI25" s="6"/>
      <c r="OPJ25" s="6"/>
      <c r="OPK25" s="6"/>
      <c r="OPL25" s="6"/>
      <c r="OPM25" s="6"/>
      <c r="OPN25" s="6"/>
      <c r="OPO25" s="6"/>
      <c r="OPP25" s="6"/>
      <c r="OPQ25" s="6"/>
      <c r="OPR25" s="6"/>
      <c r="OPS25" s="6"/>
      <c r="OPT25" s="6"/>
      <c r="OPU25" s="6"/>
      <c r="OPV25" s="6"/>
      <c r="OPW25" s="6"/>
      <c r="OPX25" s="6"/>
      <c r="OPY25" s="6"/>
      <c r="OPZ25" s="6"/>
      <c r="OQA25" s="6"/>
      <c r="OQB25" s="6"/>
      <c r="OQC25" s="6"/>
      <c r="OQD25" s="6"/>
      <c r="OQE25" s="6"/>
      <c r="OQF25" s="6"/>
      <c r="OQG25" s="6"/>
      <c r="OQH25" s="6"/>
      <c r="OQI25" s="6"/>
      <c r="OQJ25" s="6"/>
      <c r="OQK25" s="6"/>
      <c r="OQL25" s="6"/>
      <c r="OQM25" s="6"/>
      <c r="OQN25" s="6"/>
      <c r="OQO25" s="6"/>
      <c r="OQP25" s="6"/>
      <c r="OQQ25" s="6"/>
      <c r="OQR25" s="6"/>
      <c r="OQS25" s="6"/>
      <c r="OQT25" s="6"/>
      <c r="OQU25" s="6"/>
      <c r="OQV25" s="6"/>
      <c r="OQW25" s="6"/>
      <c r="OQX25" s="6"/>
      <c r="OQY25" s="6"/>
      <c r="OQZ25" s="6"/>
      <c r="ORA25" s="6"/>
      <c r="ORB25" s="6"/>
      <c r="ORC25" s="6"/>
      <c r="ORD25" s="6"/>
      <c r="ORE25" s="6"/>
      <c r="ORF25" s="6"/>
      <c r="ORG25" s="6"/>
      <c r="ORH25" s="6"/>
      <c r="ORI25" s="6"/>
      <c r="ORJ25" s="6"/>
      <c r="ORK25" s="6"/>
      <c r="ORL25" s="6"/>
      <c r="ORM25" s="6"/>
      <c r="ORN25" s="6"/>
      <c r="ORO25" s="6"/>
      <c r="ORP25" s="6"/>
      <c r="ORQ25" s="6"/>
      <c r="ORR25" s="6"/>
      <c r="ORS25" s="6"/>
      <c r="ORT25" s="6"/>
      <c r="ORU25" s="6"/>
      <c r="ORV25" s="6"/>
      <c r="ORW25" s="6"/>
      <c r="ORX25" s="6"/>
      <c r="ORY25" s="6"/>
      <c r="ORZ25" s="6"/>
      <c r="OSA25" s="6"/>
      <c r="OSB25" s="6"/>
      <c r="OSC25" s="6"/>
      <c r="OSD25" s="6"/>
      <c r="OSE25" s="6"/>
      <c r="OSF25" s="6"/>
      <c r="OSG25" s="6"/>
      <c r="OSH25" s="6"/>
      <c r="OSI25" s="6"/>
      <c r="OSJ25" s="6"/>
      <c r="OSK25" s="6"/>
      <c r="OSL25" s="6"/>
      <c r="OSM25" s="6"/>
      <c r="OSN25" s="6"/>
      <c r="OSO25" s="6"/>
      <c r="OSP25" s="6"/>
      <c r="OSQ25" s="6"/>
      <c r="OSR25" s="6"/>
      <c r="OSS25" s="6"/>
      <c r="OST25" s="6"/>
      <c r="OSU25" s="6"/>
      <c r="OSV25" s="6"/>
      <c r="OSW25" s="6"/>
      <c r="OSX25" s="6"/>
      <c r="OSY25" s="6"/>
      <c r="OSZ25" s="6"/>
      <c r="OTA25" s="6"/>
      <c r="OTB25" s="6"/>
      <c r="OTC25" s="6"/>
      <c r="OTD25" s="6"/>
      <c r="OTE25" s="6"/>
      <c r="OTF25" s="6"/>
      <c r="OTG25" s="6"/>
      <c r="OTH25" s="6"/>
      <c r="OTI25" s="6"/>
      <c r="OTJ25" s="6"/>
      <c r="OTK25" s="6"/>
      <c r="OTL25" s="6"/>
      <c r="OTM25" s="6"/>
      <c r="OTN25" s="6"/>
      <c r="OTO25" s="6"/>
      <c r="OTP25" s="6"/>
      <c r="OTQ25" s="6"/>
      <c r="OTR25" s="6"/>
      <c r="OTS25" s="6"/>
      <c r="OTT25" s="6"/>
      <c r="OTU25" s="6"/>
      <c r="OTV25" s="6"/>
      <c r="OTW25" s="6"/>
      <c r="OTX25" s="6"/>
      <c r="OTY25" s="6"/>
      <c r="OTZ25" s="6"/>
      <c r="OUA25" s="6"/>
      <c r="OUB25" s="6"/>
      <c r="OUC25" s="6"/>
      <c r="OUD25" s="6"/>
      <c r="OUE25" s="6"/>
      <c r="OUF25" s="6"/>
      <c r="OUG25" s="6"/>
      <c r="OUH25" s="6"/>
      <c r="OUI25" s="6"/>
      <c r="OUJ25" s="6"/>
      <c r="OUK25" s="6"/>
      <c r="OUL25" s="6"/>
      <c r="OUM25" s="6"/>
      <c r="OUN25" s="6"/>
      <c r="OUO25" s="6"/>
      <c r="OUP25" s="6"/>
      <c r="OUQ25" s="6"/>
      <c r="OUR25" s="6"/>
      <c r="OUS25" s="6"/>
      <c r="OUT25" s="6"/>
      <c r="OUU25" s="6"/>
      <c r="OUV25" s="6"/>
      <c r="OUW25" s="6"/>
      <c r="OUX25" s="6"/>
      <c r="OUY25" s="6"/>
      <c r="OUZ25" s="6"/>
      <c r="OVA25" s="6"/>
      <c r="OVB25" s="6"/>
      <c r="OVC25" s="6"/>
      <c r="OVD25" s="6"/>
      <c r="OVE25" s="6"/>
      <c r="OVF25" s="6"/>
      <c r="OVG25" s="6"/>
      <c r="OVH25" s="6"/>
      <c r="OVI25" s="6"/>
      <c r="OVJ25" s="6"/>
      <c r="OVK25" s="6"/>
      <c r="OVL25" s="6"/>
      <c r="OVM25" s="6"/>
      <c r="OVN25" s="6"/>
      <c r="OVO25" s="6"/>
      <c r="OVP25" s="6"/>
      <c r="OVQ25" s="6"/>
      <c r="OVR25" s="6"/>
      <c r="OVS25" s="6"/>
      <c r="OVT25" s="6"/>
      <c r="OVU25" s="6"/>
      <c r="OVV25" s="6"/>
      <c r="OVW25" s="6"/>
      <c r="OVX25" s="6"/>
      <c r="OVY25" s="6"/>
      <c r="OVZ25" s="6"/>
      <c r="OWA25" s="6"/>
      <c r="OWB25" s="6"/>
      <c r="OWC25" s="6"/>
      <c r="OWD25" s="6"/>
      <c r="OWE25" s="6"/>
      <c r="OWF25" s="6"/>
      <c r="OWG25" s="6"/>
      <c r="OWH25" s="6"/>
      <c r="OWI25" s="6"/>
      <c r="OWJ25" s="6"/>
      <c r="OWK25" s="6"/>
      <c r="OWL25" s="6"/>
      <c r="OWM25" s="6"/>
      <c r="OWN25" s="6"/>
      <c r="OWO25" s="6"/>
      <c r="OWP25" s="6"/>
      <c r="OWQ25" s="6"/>
      <c r="OWR25" s="6"/>
      <c r="OWS25" s="6"/>
      <c r="OWT25" s="6"/>
      <c r="OWU25" s="6"/>
      <c r="OWV25" s="6"/>
      <c r="OWW25" s="6"/>
      <c r="OWX25" s="6"/>
      <c r="OWY25" s="6"/>
      <c r="OWZ25" s="6"/>
      <c r="OXA25" s="6"/>
      <c r="OXB25" s="6"/>
      <c r="OXC25" s="6"/>
      <c r="OXD25" s="6"/>
      <c r="OXE25" s="6"/>
      <c r="OXF25" s="6"/>
      <c r="OXG25" s="6"/>
      <c r="OXH25" s="6"/>
      <c r="OXI25" s="6"/>
      <c r="OXJ25" s="6"/>
      <c r="OXK25" s="6"/>
      <c r="OXL25" s="6"/>
      <c r="OXM25" s="6"/>
      <c r="OXN25" s="6"/>
      <c r="OXO25" s="6"/>
      <c r="OXP25" s="6"/>
      <c r="OXQ25" s="6"/>
      <c r="OXR25" s="6"/>
      <c r="OXS25" s="6"/>
      <c r="OXT25" s="6"/>
      <c r="OXU25" s="6"/>
      <c r="OXV25" s="6"/>
      <c r="OXW25" s="6"/>
      <c r="OXX25" s="6"/>
      <c r="OXY25" s="6"/>
      <c r="OXZ25" s="6"/>
      <c r="OYA25" s="6"/>
      <c r="OYB25" s="6"/>
      <c r="OYC25" s="6"/>
      <c r="OYD25" s="6"/>
      <c r="OYE25" s="6"/>
      <c r="OYF25" s="6"/>
      <c r="OYG25" s="6"/>
      <c r="OYH25" s="6"/>
      <c r="OYI25" s="6"/>
      <c r="OYJ25" s="6"/>
      <c r="OYK25" s="6"/>
      <c r="OYL25" s="6"/>
      <c r="OYM25" s="6"/>
      <c r="OYN25" s="6"/>
      <c r="OYO25" s="6"/>
      <c r="OYP25" s="6"/>
      <c r="OYQ25" s="6"/>
      <c r="OYR25" s="6"/>
      <c r="OYS25" s="6"/>
      <c r="OYT25" s="6"/>
      <c r="OYU25" s="6"/>
      <c r="OYV25" s="6"/>
      <c r="OYW25" s="6"/>
      <c r="OYX25" s="6"/>
      <c r="OYY25" s="6"/>
      <c r="OYZ25" s="6"/>
      <c r="OZA25" s="6"/>
      <c r="OZB25" s="6"/>
      <c r="OZC25" s="6"/>
      <c r="OZD25" s="6"/>
      <c r="OZE25" s="6"/>
      <c r="OZF25" s="6"/>
      <c r="OZG25" s="6"/>
      <c r="OZH25" s="6"/>
      <c r="OZI25" s="6"/>
      <c r="OZJ25" s="6"/>
      <c r="OZK25" s="6"/>
      <c r="OZL25" s="6"/>
      <c r="OZM25" s="6"/>
      <c r="OZN25" s="6"/>
      <c r="OZO25" s="6"/>
      <c r="OZP25" s="6"/>
      <c r="OZQ25" s="6"/>
      <c r="OZR25" s="6"/>
      <c r="OZS25" s="6"/>
      <c r="OZT25" s="6"/>
      <c r="OZU25" s="6"/>
      <c r="OZV25" s="6"/>
      <c r="OZW25" s="6"/>
      <c r="OZX25" s="6"/>
      <c r="OZY25" s="6"/>
      <c r="OZZ25" s="6"/>
      <c r="PAA25" s="6"/>
      <c r="PAB25" s="6"/>
      <c r="PAC25" s="6"/>
      <c r="PAD25" s="6"/>
      <c r="PAE25" s="6"/>
      <c r="PAF25" s="6"/>
      <c r="PAG25" s="6"/>
      <c r="PAH25" s="6"/>
      <c r="PAI25" s="6"/>
      <c r="PAJ25" s="6"/>
      <c r="PAK25" s="6"/>
      <c r="PAL25" s="6"/>
      <c r="PAM25" s="6"/>
      <c r="PAN25" s="6"/>
      <c r="PAO25" s="6"/>
      <c r="PAP25" s="6"/>
      <c r="PAQ25" s="6"/>
      <c r="PAR25" s="6"/>
      <c r="PAS25" s="6"/>
      <c r="PAT25" s="6"/>
      <c r="PAU25" s="6"/>
      <c r="PAV25" s="6"/>
      <c r="PAW25" s="6"/>
      <c r="PAX25" s="6"/>
      <c r="PAY25" s="6"/>
      <c r="PAZ25" s="6"/>
      <c r="PBA25" s="6"/>
      <c r="PBB25" s="6"/>
      <c r="PBC25" s="6"/>
      <c r="PBD25" s="6"/>
      <c r="PBE25" s="6"/>
      <c r="PBF25" s="6"/>
      <c r="PBG25" s="6"/>
      <c r="PBH25" s="6"/>
      <c r="PBI25" s="6"/>
      <c r="PBJ25" s="6"/>
      <c r="PBK25" s="6"/>
      <c r="PBL25" s="6"/>
      <c r="PBM25" s="6"/>
      <c r="PBN25" s="6"/>
      <c r="PBO25" s="6"/>
      <c r="PBP25" s="6"/>
      <c r="PBQ25" s="6"/>
      <c r="PBR25" s="6"/>
      <c r="PBS25" s="6"/>
      <c r="PBT25" s="6"/>
      <c r="PBU25" s="6"/>
      <c r="PBV25" s="6"/>
      <c r="PBW25" s="6"/>
      <c r="PBX25" s="6"/>
      <c r="PBY25" s="6"/>
      <c r="PBZ25" s="6"/>
      <c r="PCA25" s="6"/>
      <c r="PCB25" s="6"/>
      <c r="PCC25" s="6"/>
      <c r="PCD25" s="6"/>
      <c r="PCE25" s="6"/>
      <c r="PCF25" s="6"/>
      <c r="PCG25" s="6"/>
      <c r="PCH25" s="6"/>
      <c r="PCI25" s="6"/>
      <c r="PCJ25" s="6"/>
      <c r="PCK25" s="6"/>
      <c r="PCL25" s="6"/>
      <c r="PCM25" s="6"/>
      <c r="PCN25" s="6"/>
      <c r="PCO25" s="6"/>
      <c r="PCP25" s="6"/>
      <c r="PCQ25" s="6"/>
      <c r="PCR25" s="6"/>
      <c r="PCS25" s="6"/>
      <c r="PCT25" s="6"/>
      <c r="PCU25" s="6"/>
      <c r="PCV25" s="6"/>
      <c r="PCW25" s="6"/>
      <c r="PCX25" s="6"/>
      <c r="PCY25" s="6"/>
      <c r="PCZ25" s="6"/>
      <c r="PDA25" s="6"/>
      <c r="PDB25" s="6"/>
      <c r="PDC25" s="6"/>
      <c r="PDD25" s="6"/>
      <c r="PDE25" s="6"/>
      <c r="PDF25" s="6"/>
      <c r="PDG25" s="6"/>
      <c r="PDH25" s="6"/>
      <c r="PDI25" s="6"/>
      <c r="PDJ25" s="6"/>
      <c r="PDK25" s="6"/>
      <c r="PDL25" s="6"/>
      <c r="PDM25" s="6"/>
      <c r="PDN25" s="6"/>
      <c r="PDO25" s="6"/>
      <c r="PDP25" s="6"/>
      <c r="PDQ25" s="6"/>
      <c r="PDR25" s="6"/>
      <c r="PDS25" s="6"/>
      <c r="PDT25" s="6"/>
      <c r="PDU25" s="6"/>
      <c r="PDV25" s="6"/>
      <c r="PDW25" s="6"/>
      <c r="PDX25" s="6"/>
      <c r="PDY25" s="6"/>
      <c r="PDZ25" s="6"/>
      <c r="PEA25" s="6"/>
      <c r="PEB25" s="6"/>
      <c r="PEC25" s="6"/>
      <c r="PED25" s="6"/>
      <c r="PEE25" s="6"/>
      <c r="PEF25" s="6"/>
      <c r="PEG25" s="6"/>
      <c r="PEH25" s="6"/>
      <c r="PEI25" s="6"/>
      <c r="PEJ25" s="6"/>
      <c r="PEK25" s="6"/>
      <c r="PEL25" s="6"/>
      <c r="PEM25" s="6"/>
      <c r="PEN25" s="6"/>
      <c r="PEO25" s="6"/>
      <c r="PEP25" s="6"/>
      <c r="PEQ25" s="6"/>
      <c r="PER25" s="6"/>
      <c r="PES25" s="6"/>
      <c r="PET25" s="6"/>
      <c r="PEU25" s="6"/>
      <c r="PEV25" s="6"/>
      <c r="PEW25" s="6"/>
      <c r="PEX25" s="6"/>
      <c r="PEY25" s="6"/>
      <c r="PEZ25" s="6"/>
      <c r="PFA25" s="6"/>
      <c r="PFB25" s="6"/>
      <c r="PFC25" s="6"/>
      <c r="PFD25" s="6"/>
      <c r="PFE25" s="6"/>
      <c r="PFF25" s="6"/>
      <c r="PFG25" s="6"/>
      <c r="PFH25" s="6"/>
      <c r="PFI25" s="6"/>
      <c r="PFJ25" s="6"/>
      <c r="PFK25" s="6"/>
      <c r="PFL25" s="6"/>
      <c r="PFM25" s="6"/>
      <c r="PFN25" s="6"/>
      <c r="PFO25" s="6"/>
      <c r="PFP25" s="6"/>
      <c r="PFQ25" s="6"/>
      <c r="PFR25" s="6"/>
      <c r="PFS25" s="6"/>
      <c r="PFT25" s="6"/>
      <c r="PFU25" s="6"/>
      <c r="PFV25" s="6"/>
      <c r="PFW25" s="6"/>
      <c r="PFX25" s="6"/>
      <c r="PFY25" s="6"/>
      <c r="PFZ25" s="6"/>
      <c r="PGA25" s="6"/>
      <c r="PGB25" s="6"/>
      <c r="PGC25" s="6"/>
      <c r="PGD25" s="6"/>
      <c r="PGE25" s="6"/>
      <c r="PGF25" s="6"/>
      <c r="PGG25" s="6"/>
      <c r="PGH25" s="6"/>
      <c r="PGI25" s="6"/>
      <c r="PGJ25" s="6"/>
      <c r="PGK25" s="6"/>
      <c r="PGL25" s="6"/>
      <c r="PGM25" s="6"/>
      <c r="PGN25" s="6"/>
      <c r="PGO25" s="6"/>
      <c r="PGP25" s="6"/>
      <c r="PGQ25" s="6"/>
      <c r="PGR25" s="6"/>
      <c r="PGS25" s="6"/>
      <c r="PGT25" s="6"/>
      <c r="PGU25" s="6"/>
      <c r="PGV25" s="6"/>
      <c r="PGW25" s="6"/>
      <c r="PGX25" s="6"/>
      <c r="PGY25" s="6"/>
      <c r="PGZ25" s="6"/>
      <c r="PHA25" s="6"/>
      <c r="PHB25" s="6"/>
      <c r="PHC25" s="6"/>
      <c r="PHD25" s="6"/>
      <c r="PHE25" s="6"/>
      <c r="PHF25" s="6"/>
      <c r="PHG25" s="6"/>
      <c r="PHH25" s="6"/>
      <c r="PHI25" s="6"/>
      <c r="PHJ25" s="6"/>
      <c r="PHK25" s="6"/>
      <c r="PHL25" s="6"/>
      <c r="PHM25" s="6"/>
      <c r="PHN25" s="6"/>
      <c r="PHO25" s="6"/>
      <c r="PHP25" s="6"/>
      <c r="PHQ25" s="6"/>
      <c r="PHR25" s="6"/>
      <c r="PHS25" s="6"/>
      <c r="PHT25" s="6"/>
      <c r="PHU25" s="6"/>
      <c r="PHV25" s="6"/>
      <c r="PHW25" s="6"/>
      <c r="PHX25" s="6"/>
      <c r="PHY25" s="6"/>
      <c r="PHZ25" s="6"/>
      <c r="PIA25" s="6"/>
      <c r="PIB25" s="6"/>
      <c r="PIC25" s="6"/>
      <c r="PID25" s="6"/>
      <c r="PIE25" s="6"/>
      <c r="PIF25" s="6"/>
      <c r="PIG25" s="6"/>
      <c r="PIH25" s="6"/>
      <c r="PII25" s="6"/>
      <c r="PIJ25" s="6"/>
      <c r="PIK25" s="6"/>
      <c r="PIL25" s="6"/>
      <c r="PIM25" s="6"/>
      <c r="PIN25" s="6"/>
      <c r="PIO25" s="6"/>
      <c r="PIP25" s="6"/>
      <c r="PIQ25" s="6"/>
      <c r="PIR25" s="6"/>
      <c r="PIS25" s="6"/>
      <c r="PIT25" s="6"/>
      <c r="PIU25" s="6"/>
      <c r="PIV25" s="6"/>
      <c r="PIW25" s="6"/>
      <c r="PIX25" s="6"/>
      <c r="PIY25" s="6"/>
      <c r="PIZ25" s="6"/>
      <c r="PJA25" s="6"/>
      <c r="PJB25" s="6"/>
      <c r="PJC25" s="6"/>
      <c r="PJD25" s="6"/>
      <c r="PJE25" s="6"/>
      <c r="PJF25" s="6"/>
      <c r="PJG25" s="6"/>
      <c r="PJH25" s="6"/>
      <c r="PJI25" s="6"/>
      <c r="PJJ25" s="6"/>
      <c r="PJK25" s="6"/>
      <c r="PJL25" s="6"/>
      <c r="PJM25" s="6"/>
      <c r="PJN25" s="6"/>
      <c r="PJO25" s="6"/>
      <c r="PJP25" s="6"/>
      <c r="PJQ25" s="6"/>
      <c r="PJR25" s="6"/>
      <c r="PJS25" s="6"/>
      <c r="PJT25" s="6"/>
      <c r="PJU25" s="6"/>
      <c r="PJV25" s="6"/>
      <c r="PJW25" s="6"/>
      <c r="PJX25" s="6"/>
      <c r="PJY25" s="6"/>
      <c r="PJZ25" s="6"/>
      <c r="PKA25" s="6"/>
      <c r="PKB25" s="6"/>
      <c r="PKC25" s="6"/>
      <c r="PKD25" s="6"/>
      <c r="PKE25" s="6"/>
      <c r="PKF25" s="6"/>
      <c r="PKG25" s="6"/>
      <c r="PKH25" s="6"/>
      <c r="PKI25" s="6"/>
      <c r="PKJ25" s="6"/>
      <c r="PKK25" s="6"/>
      <c r="PKL25" s="6"/>
      <c r="PKM25" s="6"/>
      <c r="PKN25" s="6"/>
      <c r="PKO25" s="6"/>
      <c r="PKP25" s="6"/>
      <c r="PKQ25" s="6"/>
      <c r="PKR25" s="6"/>
      <c r="PKS25" s="6"/>
      <c r="PKT25" s="6"/>
      <c r="PKU25" s="6"/>
      <c r="PKV25" s="6"/>
      <c r="PKW25" s="6"/>
      <c r="PKX25" s="6"/>
      <c r="PKY25" s="6"/>
      <c r="PKZ25" s="6"/>
      <c r="PLA25" s="6"/>
      <c r="PLB25" s="6"/>
      <c r="PLC25" s="6"/>
      <c r="PLD25" s="6"/>
      <c r="PLE25" s="6"/>
      <c r="PLF25" s="6"/>
      <c r="PLG25" s="6"/>
      <c r="PLH25" s="6"/>
      <c r="PLI25" s="6"/>
      <c r="PLJ25" s="6"/>
      <c r="PLK25" s="6"/>
      <c r="PLL25" s="6"/>
      <c r="PLM25" s="6"/>
      <c r="PLN25" s="6"/>
      <c r="PLO25" s="6"/>
      <c r="PLP25" s="6"/>
      <c r="PLQ25" s="6"/>
      <c r="PLR25" s="6"/>
      <c r="PLS25" s="6"/>
      <c r="PLT25" s="6"/>
      <c r="PLU25" s="6"/>
      <c r="PLV25" s="6"/>
      <c r="PLW25" s="6"/>
      <c r="PLX25" s="6"/>
      <c r="PLY25" s="6"/>
      <c r="PLZ25" s="6"/>
      <c r="PMA25" s="6"/>
      <c r="PMB25" s="6"/>
      <c r="PMC25" s="6"/>
      <c r="PMD25" s="6"/>
      <c r="PME25" s="6"/>
      <c r="PMF25" s="6"/>
      <c r="PMG25" s="6"/>
      <c r="PMH25" s="6"/>
      <c r="PMI25" s="6"/>
      <c r="PMJ25" s="6"/>
      <c r="PMK25" s="6"/>
      <c r="PML25" s="6"/>
      <c r="PMM25" s="6"/>
      <c r="PMN25" s="6"/>
      <c r="PMO25" s="6"/>
      <c r="PMP25" s="6"/>
      <c r="PMQ25" s="6"/>
      <c r="PMR25" s="6"/>
      <c r="PMS25" s="6"/>
      <c r="PMT25" s="6"/>
      <c r="PMU25" s="6"/>
      <c r="PMV25" s="6"/>
      <c r="PMW25" s="6"/>
      <c r="PMX25" s="6"/>
      <c r="PMY25" s="6"/>
      <c r="PMZ25" s="6"/>
      <c r="PNA25" s="6"/>
      <c r="PNB25" s="6"/>
      <c r="PNC25" s="6"/>
      <c r="PND25" s="6"/>
      <c r="PNE25" s="6"/>
      <c r="PNF25" s="6"/>
      <c r="PNG25" s="6"/>
      <c r="PNH25" s="6"/>
      <c r="PNI25" s="6"/>
      <c r="PNJ25" s="6"/>
      <c r="PNK25" s="6"/>
      <c r="PNL25" s="6"/>
      <c r="PNM25" s="6"/>
      <c r="PNN25" s="6"/>
      <c r="PNO25" s="6"/>
      <c r="PNP25" s="6"/>
      <c r="PNQ25" s="6"/>
      <c r="PNR25" s="6"/>
      <c r="PNS25" s="6"/>
      <c r="PNT25" s="6"/>
      <c r="PNU25" s="6"/>
      <c r="PNV25" s="6"/>
      <c r="PNW25" s="6"/>
      <c r="PNX25" s="6"/>
      <c r="PNY25" s="6"/>
      <c r="PNZ25" s="6"/>
      <c r="POA25" s="6"/>
      <c r="POB25" s="6"/>
      <c r="POC25" s="6"/>
      <c r="POD25" s="6"/>
      <c r="POE25" s="6"/>
      <c r="POF25" s="6"/>
      <c r="POG25" s="6"/>
      <c r="POH25" s="6"/>
      <c r="POI25" s="6"/>
      <c r="POJ25" s="6"/>
      <c r="POK25" s="6"/>
      <c r="POL25" s="6"/>
      <c r="POM25" s="6"/>
      <c r="PON25" s="6"/>
      <c r="POO25" s="6"/>
      <c r="POP25" s="6"/>
      <c r="POQ25" s="6"/>
      <c r="POR25" s="6"/>
      <c r="POS25" s="6"/>
      <c r="POT25" s="6"/>
      <c r="POU25" s="6"/>
      <c r="POV25" s="6"/>
      <c r="POW25" s="6"/>
      <c r="POX25" s="6"/>
      <c r="POY25" s="6"/>
      <c r="POZ25" s="6"/>
      <c r="PPA25" s="6"/>
      <c r="PPB25" s="6"/>
      <c r="PPC25" s="6"/>
      <c r="PPD25" s="6"/>
      <c r="PPE25" s="6"/>
      <c r="PPF25" s="6"/>
      <c r="PPG25" s="6"/>
      <c r="PPH25" s="6"/>
      <c r="PPI25" s="6"/>
      <c r="PPJ25" s="6"/>
      <c r="PPK25" s="6"/>
      <c r="PPL25" s="6"/>
      <c r="PPM25" s="6"/>
      <c r="PPN25" s="6"/>
      <c r="PPO25" s="6"/>
      <c r="PPP25" s="6"/>
      <c r="PPQ25" s="6"/>
      <c r="PPR25" s="6"/>
      <c r="PPS25" s="6"/>
      <c r="PPT25" s="6"/>
      <c r="PPU25" s="6"/>
      <c r="PPV25" s="6"/>
      <c r="PPW25" s="6"/>
      <c r="PPX25" s="6"/>
      <c r="PPY25" s="6"/>
      <c r="PPZ25" s="6"/>
      <c r="PQA25" s="6"/>
      <c r="PQB25" s="6"/>
      <c r="PQC25" s="6"/>
      <c r="PQD25" s="6"/>
      <c r="PQE25" s="6"/>
      <c r="PQF25" s="6"/>
      <c r="PQG25" s="6"/>
      <c r="PQH25" s="6"/>
      <c r="PQI25" s="6"/>
      <c r="PQJ25" s="6"/>
      <c r="PQK25" s="6"/>
      <c r="PQL25" s="6"/>
      <c r="PQM25" s="6"/>
      <c r="PQN25" s="6"/>
      <c r="PQO25" s="6"/>
      <c r="PQP25" s="6"/>
      <c r="PQQ25" s="6"/>
      <c r="PQR25" s="6"/>
      <c r="PQS25" s="6"/>
      <c r="PQT25" s="6"/>
      <c r="PQU25" s="6"/>
      <c r="PQV25" s="6"/>
      <c r="PQW25" s="6"/>
      <c r="PQX25" s="6"/>
      <c r="PQY25" s="6"/>
      <c r="PQZ25" s="6"/>
      <c r="PRA25" s="6"/>
      <c r="PRB25" s="6"/>
      <c r="PRC25" s="6"/>
      <c r="PRD25" s="6"/>
      <c r="PRE25" s="6"/>
      <c r="PRF25" s="6"/>
      <c r="PRG25" s="6"/>
      <c r="PRH25" s="6"/>
      <c r="PRI25" s="6"/>
      <c r="PRJ25" s="6"/>
      <c r="PRK25" s="6"/>
      <c r="PRL25" s="6"/>
      <c r="PRM25" s="6"/>
      <c r="PRN25" s="6"/>
      <c r="PRO25" s="6"/>
      <c r="PRP25" s="6"/>
      <c r="PRQ25" s="6"/>
      <c r="PRR25" s="6"/>
      <c r="PRS25" s="6"/>
      <c r="PRT25" s="6"/>
      <c r="PRU25" s="6"/>
      <c r="PRV25" s="6"/>
      <c r="PRW25" s="6"/>
      <c r="PRX25" s="6"/>
      <c r="PRY25" s="6"/>
      <c r="PRZ25" s="6"/>
      <c r="PSA25" s="6"/>
      <c r="PSB25" s="6"/>
      <c r="PSC25" s="6"/>
      <c r="PSD25" s="6"/>
      <c r="PSE25" s="6"/>
      <c r="PSF25" s="6"/>
      <c r="PSG25" s="6"/>
      <c r="PSH25" s="6"/>
      <c r="PSI25" s="6"/>
      <c r="PSJ25" s="6"/>
      <c r="PSK25" s="6"/>
      <c r="PSL25" s="6"/>
      <c r="PSM25" s="6"/>
      <c r="PSN25" s="6"/>
      <c r="PSO25" s="6"/>
      <c r="PSP25" s="6"/>
      <c r="PSQ25" s="6"/>
      <c r="PSR25" s="6"/>
      <c r="PSS25" s="6"/>
      <c r="PST25" s="6"/>
      <c r="PSU25" s="6"/>
      <c r="PSV25" s="6"/>
      <c r="PSW25" s="6"/>
      <c r="PSX25" s="6"/>
      <c r="PSY25" s="6"/>
      <c r="PSZ25" s="6"/>
      <c r="PTA25" s="6"/>
      <c r="PTB25" s="6"/>
      <c r="PTC25" s="6"/>
      <c r="PTD25" s="6"/>
      <c r="PTE25" s="6"/>
      <c r="PTF25" s="6"/>
      <c r="PTG25" s="6"/>
      <c r="PTH25" s="6"/>
      <c r="PTI25" s="6"/>
      <c r="PTJ25" s="6"/>
      <c r="PTK25" s="6"/>
      <c r="PTL25" s="6"/>
      <c r="PTM25" s="6"/>
      <c r="PTN25" s="6"/>
      <c r="PTO25" s="6"/>
      <c r="PTP25" s="6"/>
      <c r="PTQ25" s="6"/>
      <c r="PTR25" s="6"/>
      <c r="PTS25" s="6"/>
      <c r="PTT25" s="6"/>
      <c r="PTU25" s="6"/>
      <c r="PTV25" s="6"/>
      <c r="PTW25" s="6"/>
      <c r="PTX25" s="6"/>
      <c r="PTY25" s="6"/>
      <c r="PTZ25" s="6"/>
      <c r="PUA25" s="6"/>
      <c r="PUB25" s="6"/>
      <c r="PUC25" s="6"/>
      <c r="PUD25" s="6"/>
      <c r="PUE25" s="6"/>
      <c r="PUF25" s="6"/>
      <c r="PUG25" s="6"/>
      <c r="PUH25" s="6"/>
      <c r="PUI25" s="6"/>
      <c r="PUJ25" s="6"/>
      <c r="PUK25" s="6"/>
      <c r="PUL25" s="6"/>
      <c r="PUM25" s="6"/>
      <c r="PUN25" s="6"/>
      <c r="PUO25" s="6"/>
      <c r="PUP25" s="6"/>
      <c r="PUQ25" s="6"/>
      <c r="PUR25" s="6"/>
      <c r="PUS25" s="6"/>
      <c r="PUT25" s="6"/>
      <c r="PUU25" s="6"/>
      <c r="PUV25" s="6"/>
      <c r="PUW25" s="6"/>
      <c r="PUX25" s="6"/>
      <c r="PUY25" s="6"/>
      <c r="PUZ25" s="6"/>
      <c r="PVA25" s="6"/>
      <c r="PVB25" s="6"/>
      <c r="PVC25" s="6"/>
      <c r="PVD25" s="6"/>
      <c r="PVE25" s="6"/>
      <c r="PVF25" s="6"/>
      <c r="PVG25" s="6"/>
      <c r="PVH25" s="6"/>
      <c r="PVI25" s="6"/>
      <c r="PVJ25" s="6"/>
      <c r="PVK25" s="6"/>
      <c r="PVL25" s="6"/>
      <c r="PVM25" s="6"/>
      <c r="PVN25" s="6"/>
      <c r="PVO25" s="6"/>
      <c r="PVP25" s="6"/>
      <c r="PVQ25" s="6"/>
      <c r="PVR25" s="6"/>
      <c r="PVS25" s="6"/>
      <c r="PVT25" s="6"/>
      <c r="PVU25" s="6"/>
      <c r="PVV25" s="6"/>
      <c r="PVW25" s="6"/>
      <c r="PVX25" s="6"/>
      <c r="PVY25" s="6"/>
      <c r="PVZ25" s="6"/>
      <c r="PWA25" s="6"/>
      <c r="PWB25" s="6"/>
      <c r="PWC25" s="6"/>
      <c r="PWD25" s="6"/>
      <c r="PWE25" s="6"/>
      <c r="PWF25" s="6"/>
      <c r="PWG25" s="6"/>
      <c r="PWH25" s="6"/>
      <c r="PWI25" s="6"/>
      <c r="PWJ25" s="6"/>
      <c r="PWK25" s="6"/>
      <c r="PWL25" s="6"/>
      <c r="PWM25" s="6"/>
      <c r="PWN25" s="6"/>
      <c r="PWO25" s="6"/>
      <c r="PWP25" s="6"/>
      <c r="PWQ25" s="6"/>
      <c r="PWR25" s="6"/>
      <c r="PWS25" s="6"/>
      <c r="PWT25" s="6"/>
      <c r="PWU25" s="6"/>
      <c r="PWV25" s="6"/>
      <c r="PWW25" s="6"/>
      <c r="PWX25" s="6"/>
      <c r="PWY25" s="6"/>
      <c r="PWZ25" s="6"/>
      <c r="PXA25" s="6"/>
      <c r="PXB25" s="6"/>
      <c r="PXC25" s="6"/>
      <c r="PXD25" s="6"/>
      <c r="PXE25" s="6"/>
      <c r="PXF25" s="6"/>
      <c r="PXG25" s="6"/>
      <c r="PXH25" s="6"/>
      <c r="PXI25" s="6"/>
      <c r="PXJ25" s="6"/>
      <c r="PXK25" s="6"/>
      <c r="PXL25" s="6"/>
      <c r="PXM25" s="6"/>
      <c r="PXN25" s="6"/>
      <c r="PXO25" s="6"/>
      <c r="PXP25" s="6"/>
      <c r="PXQ25" s="6"/>
      <c r="PXR25" s="6"/>
      <c r="PXS25" s="6"/>
      <c r="PXT25" s="6"/>
      <c r="PXU25" s="6"/>
      <c r="PXV25" s="6"/>
      <c r="PXW25" s="6"/>
      <c r="PXX25" s="6"/>
      <c r="PXY25" s="6"/>
      <c r="PXZ25" s="6"/>
      <c r="PYA25" s="6"/>
      <c r="PYB25" s="6"/>
      <c r="PYC25" s="6"/>
      <c r="PYD25" s="6"/>
      <c r="PYE25" s="6"/>
      <c r="PYF25" s="6"/>
      <c r="PYG25" s="6"/>
      <c r="PYH25" s="6"/>
      <c r="PYI25" s="6"/>
      <c r="PYJ25" s="6"/>
      <c r="PYK25" s="6"/>
      <c r="PYL25" s="6"/>
      <c r="PYM25" s="6"/>
      <c r="PYN25" s="6"/>
      <c r="PYO25" s="6"/>
      <c r="PYP25" s="6"/>
      <c r="PYQ25" s="6"/>
      <c r="PYR25" s="6"/>
      <c r="PYS25" s="6"/>
      <c r="PYT25" s="6"/>
      <c r="PYU25" s="6"/>
      <c r="PYV25" s="6"/>
      <c r="PYW25" s="6"/>
      <c r="PYX25" s="6"/>
      <c r="PYY25" s="6"/>
      <c r="PYZ25" s="6"/>
      <c r="PZA25" s="6"/>
      <c r="PZB25" s="6"/>
      <c r="PZC25" s="6"/>
      <c r="PZD25" s="6"/>
      <c r="PZE25" s="6"/>
      <c r="PZF25" s="6"/>
      <c r="PZG25" s="6"/>
      <c r="PZH25" s="6"/>
      <c r="PZI25" s="6"/>
      <c r="PZJ25" s="6"/>
      <c r="PZK25" s="6"/>
      <c r="PZL25" s="6"/>
      <c r="PZM25" s="6"/>
      <c r="PZN25" s="6"/>
      <c r="PZO25" s="6"/>
      <c r="PZP25" s="6"/>
      <c r="PZQ25" s="6"/>
      <c r="PZR25" s="6"/>
      <c r="PZS25" s="6"/>
      <c r="PZT25" s="6"/>
      <c r="PZU25" s="6"/>
      <c r="PZV25" s="6"/>
      <c r="PZW25" s="6"/>
      <c r="PZX25" s="6"/>
      <c r="PZY25" s="6"/>
      <c r="PZZ25" s="6"/>
      <c r="QAA25" s="6"/>
      <c r="QAB25" s="6"/>
      <c r="QAC25" s="6"/>
      <c r="QAD25" s="6"/>
      <c r="QAE25" s="6"/>
      <c r="QAF25" s="6"/>
      <c r="QAG25" s="6"/>
      <c r="QAH25" s="6"/>
      <c r="QAI25" s="6"/>
      <c r="QAJ25" s="6"/>
      <c r="QAK25" s="6"/>
      <c r="QAL25" s="6"/>
      <c r="QAM25" s="6"/>
      <c r="QAN25" s="6"/>
      <c r="QAO25" s="6"/>
      <c r="QAP25" s="6"/>
      <c r="QAQ25" s="6"/>
      <c r="QAR25" s="6"/>
      <c r="QAS25" s="6"/>
      <c r="QAT25" s="6"/>
      <c r="QAU25" s="6"/>
      <c r="QAV25" s="6"/>
      <c r="QAW25" s="6"/>
      <c r="QAX25" s="6"/>
      <c r="QAY25" s="6"/>
      <c r="QAZ25" s="6"/>
      <c r="QBA25" s="6"/>
      <c r="QBB25" s="6"/>
      <c r="QBC25" s="6"/>
      <c r="QBD25" s="6"/>
      <c r="QBE25" s="6"/>
      <c r="QBF25" s="6"/>
      <c r="QBG25" s="6"/>
      <c r="QBH25" s="6"/>
      <c r="QBI25" s="6"/>
      <c r="QBJ25" s="6"/>
      <c r="QBK25" s="6"/>
      <c r="QBL25" s="6"/>
      <c r="QBM25" s="6"/>
      <c r="QBN25" s="6"/>
      <c r="QBO25" s="6"/>
      <c r="QBP25" s="6"/>
      <c r="QBQ25" s="6"/>
      <c r="QBR25" s="6"/>
      <c r="QBS25" s="6"/>
      <c r="QBT25" s="6"/>
      <c r="QBU25" s="6"/>
      <c r="QBV25" s="6"/>
      <c r="QBW25" s="6"/>
      <c r="QBX25" s="6"/>
      <c r="QBY25" s="6"/>
      <c r="QBZ25" s="6"/>
      <c r="QCA25" s="6"/>
      <c r="QCB25" s="6"/>
      <c r="QCC25" s="6"/>
      <c r="QCD25" s="6"/>
      <c r="QCE25" s="6"/>
      <c r="QCF25" s="6"/>
      <c r="QCG25" s="6"/>
      <c r="QCH25" s="6"/>
      <c r="QCI25" s="6"/>
      <c r="QCJ25" s="6"/>
      <c r="QCK25" s="6"/>
      <c r="QCL25" s="6"/>
      <c r="QCM25" s="6"/>
      <c r="QCN25" s="6"/>
      <c r="QCO25" s="6"/>
      <c r="QCP25" s="6"/>
      <c r="QCQ25" s="6"/>
      <c r="QCR25" s="6"/>
      <c r="QCS25" s="6"/>
      <c r="QCT25" s="6"/>
      <c r="QCU25" s="6"/>
      <c r="QCV25" s="6"/>
      <c r="QCW25" s="6"/>
      <c r="QCX25" s="6"/>
      <c r="QCY25" s="6"/>
      <c r="QCZ25" s="6"/>
      <c r="QDA25" s="6"/>
      <c r="QDB25" s="6"/>
      <c r="QDC25" s="6"/>
      <c r="QDD25" s="6"/>
      <c r="QDE25" s="6"/>
      <c r="QDF25" s="6"/>
      <c r="QDG25" s="6"/>
      <c r="QDH25" s="6"/>
      <c r="QDI25" s="6"/>
      <c r="QDJ25" s="6"/>
      <c r="QDK25" s="6"/>
      <c r="QDL25" s="6"/>
      <c r="QDM25" s="6"/>
      <c r="QDN25" s="6"/>
      <c r="QDO25" s="6"/>
      <c r="QDP25" s="6"/>
      <c r="QDQ25" s="6"/>
      <c r="QDR25" s="6"/>
      <c r="QDS25" s="6"/>
      <c r="QDT25" s="6"/>
      <c r="QDU25" s="6"/>
      <c r="QDV25" s="6"/>
      <c r="QDW25" s="6"/>
      <c r="QDX25" s="6"/>
      <c r="QDY25" s="6"/>
      <c r="QDZ25" s="6"/>
      <c r="QEA25" s="6"/>
      <c r="QEB25" s="6"/>
      <c r="QEC25" s="6"/>
      <c r="QED25" s="6"/>
      <c r="QEE25" s="6"/>
      <c r="QEF25" s="6"/>
      <c r="QEG25" s="6"/>
      <c r="QEH25" s="6"/>
      <c r="QEI25" s="6"/>
      <c r="QEJ25" s="6"/>
      <c r="QEK25" s="6"/>
      <c r="QEL25" s="6"/>
      <c r="QEM25" s="6"/>
      <c r="QEN25" s="6"/>
      <c r="QEO25" s="6"/>
      <c r="QEP25" s="6"/>
      <c r="QEQ25" s="6"/>
      <c r="QER25" s="6"/>
      <c r="QES25" s="6"/>
      <c r="QET25" s="6"/>
      <c r="QEU25" s="6"/>
      <c r="QEV25" s="6"/>
      <c r="QEW25" s="6"/>
      <c r="QEX25" s="6"/>
      <c r="QEY25" s="6"/>
      <c r="QEZ25" s="6"/>
      <c r="QFA25" s="6"/>
      <c r="QFB25" s="6"/>
      <c r="QFC25" s="6"/>
      <c r="QFD25" s="6"/>
      <c r="QFE25" s="6"/>
      <c r="QFF25" s="6"/>
      <c r="QFG25" s="6"/>
      <c r="QFH25" s="6"/>
      <c r="QFI25" s="6"/>
      <c r="QFJ25" s="6"/>
      <c r="QFK25" s="6"/>
      <c r="QFL25" s="6"/>
      <c r="QFM25" s="6"/>
      <c r="QFN25" s="6"/>
      <c r="QFO25" s="6"/>
      <c r="QFP25" s="6"/>
      <c r="QFQ25" s="6"/>
      <c r="QFR25" s="6"/>
      <c r="QFS25" s="6"/>
      <c r="QFT25" s="6"/>
      <c r="QFU25" s="6"/>
      <c r="QFV25" s="6"/>
      <c r="QFW25" s="6"/>
      <c r="QFX25" s="6"/>
      <c r="QFY25" s="6"/>
      <c r="QFZ25" s="6"/>
      <c r="QGA25" s="6"/>
      <c r="QGB25" s="6"/>
      <c r="QGC25" s="6"/>
      <c r="QGD25" s="6"/>
      <c r="QGE25" s="6"/>
      <c r="QGF25" s="6"/>
      <c r="QGG25" s="6"/>
      <c r="QGH25" s="6"/>
      <c r="QGI25" s="6"/>
      <c r="QGJ25" s="6"/>
      <c r="QGK25" s="6"/>
      <c r="QGL25" s="6"/>
      <c r="QGM25" s="6"/>
      <c r="QGN25" s="6"/>
      <c r="QGO25" s="6"/>
      <c r="QGP25" s="6"/>
      <c r="QGQ25" s="6"/>
      <c r="QGR25" s="6"/>
      <c r="QGS25" s="6"/>
      <c r="QGT25" s="6"/>
      <c r="QGU25" s="6"/>
      <c r="QGV25" s="6"/>
      <c r="QGW25" s="6"/>
      <c r="QGX25" s="6"/>
      <c r="QGY25" s="6"/>
      <c r="QGZ25" s="6"/>
      <c r="QHA25" s="6"/>
      <c r="QHB25" s="6"/>
      <c r="QHC25" s="6"/>
      <c r="QHD25" s="6"/>
      <c r="QHE25" s="6"/>
      <c r="QHF25" s="6"/>
      <c r="QHG25" s="6"/>
      <c r="QHH25" s="6"/>
      <c r="QHI25" s="6"/>
      <c r="QHJ25" s="6"/>
      <c r="QHK25" s="6"/>
      <c r="QHL25" s="6"/>
      <c r="QHM25" s="6"/>
      <c r="QHN25" s="6"/>
      <c r="QHO25" s="6"/>
      <c r="QHP25" s="6"/>
      <c r="QHQ25" s="6"/>
      <c r="QHR25" s="6"/>
      <c r="QHS25" s="6"/>
      <c r="QHT25" s="6"/>
      <c r="QHU25" s="6"/>
      <c r="QHV25" s="6"/>
      <c r="QHW25" s="6"/>
      <c r="QHX25" s="6"/>
      <c r="QHY25" s="6"/>
      <c r="QHZ25" s="6"/>
      <c r="QIA25" s="6"/>
      <c r="QIB25" s="6"/>
      <c r="QIC25" s="6"/>
      <c r="QID25" s="6"/>
      <c r="QIE25" s="6"/>
      <c r="QIF25" s="6"/>
      <c r="QIG25" s="6"/>
      <c r="QIH25" s="6"/>
      <c r="QII25" s="6"/>
      <c r="QIJ25" s="6"/>
      <c r="QIK25" s="6"/>
      <c r="QIL25" s="6"/>
      <c r="QIM25" s="6"/>
      <c r="QIN25" s="6"/>
      <c r="QIO25" s="6"/>
      <c r="QIP25" s="6"/>
      <c r="QIQ25" s="6"/>
      <c r="QIR25" s="6"/>
      <c r="QIS25" s="6"/>
      <c r="QIT25" s="6"/>
      <c r="QIU25" s="6"/>
      <c r="QIV25" s="6"/>
      <c r="QIW25" s="6"/>
      <c r="QIX25" s="6"/>
      <c r="QIY25" s="6"/>
      <c r="QIZ25" s="6"/>
      <c r="QJA25" s="6"/>
      <c r="QJB25" s="6"/>
      <c r="QJC25" s="6"/>
      <c r="QJD25" s="6"/>
      <c r="QJE25" s="6"/>
      <c r="QJF25" s="6"/>
      <c r="QJG25" s="6"/>
      <c r="QJH25" s="6"/>
      <c r="QJI25" s="6"/>
      <c r="QJJ25" s="6"/>
      <c r="QJK25" s="6"/>
      <c r="QJL25" s="6"/>
      <c r="QJM25" s="6"/>
      <c r="QJN25" s="6"/>
      <c r="QJO25" s="6"/>
      <c r="QJP25" s="6"/>
      <c r="QJQ25" s="6"/>
      <c r="QJR25" s="6"/>
      <c r="QJS25" s="6"/>
      <c r="QJT25" s="6"/>
      <c r="QJU25" s="6"/>
      <c r="QJV25" s="6"/>
      <c r="QJW25" s="6"/>
      <c r="QJX25" s="6"/>
      <c r="QJY25" s="6"/>
      <c r="QJZ25" s="6"/>
      <c r="QKA25" s="6"/>
      <c r="QKB25" s="6"/>
      <c r="QKC25" s="6"/>
      <c r="QKD25" s="6"/>
      <c r="QKE25" s="6"/>
      <c r="QKF25" s="6"/>
      <c r="QKG25" s="6"/>
      <c r="QKH25" s="6"/>
      <c r="QKI25" s="6"/>
      <c r="QKJ25" s="6"/>
      <c r="QKK25" s="6"/>
      <c r="QKL25" s="6"/>
      <c r="QKM25" s="6"/>
      <c r="QKN25" s="6"/>
      <c r="QKO25" s="6"/>
      <c r="QKP25" s="6"/>
      <c r="QKQ25" s="6"/>
      <c r="QKR25" s="6"/>
      <c r="QKS25" s="6"/>
      <c r="QKT25" s="6"/>
      <c r="QKU25" s="6"/>
      <c r="QKV25" s="6"/>
      <c r="QKW25" s="6"/>
      <c r="QKX25" s="6"/>
      <c r="QKY25" s="6"/>
      <c r="QKZ25" s="6"/>
      <c r="QLA25" s="6"/>
      <c r="QLB25" s="6"/>
      <c r="QLC25" s="6"/>
      <c r="QLD25" s="6"/>
      <c r="QLE25" s="6"/>
      <c r="QLF25" s="6"/>
      <c r="QLG25" s="6"/>
      <c r="QLH25" s="6"/>
      <c r="QLI25" s="6"/>
      <c r="QLJ25" s="6"/>
      <c r="QLK25" s="6"/>
      <c r="QLL25" s="6"/>
      <c r="QLM25" s="6"/>
      <c r="QLN25" s="6"/>
      <c r="QLO25" s="6"/>
      <c r="QLP25" s="6"/>
      <c r="QLQ25" s="6"/>
      <c r="QLR25" s="6"/>
      <c r="QLS25" s="6"/>
      <c r="QLT25" s="6"/>
      <c r="QLU25" s="6"/>
      <c r="QLV25" s="6"/>
      <c r="QLW25" s="6"/>
      <c r="QLX25" s="6"/>
      <c r="QLY25" s="6"/>
      <c r="QLZ25" s="6"/>
      <c r="QMA25" s="6"/>
      <c r="QMB25" s="6"/>
      <c r="QMC25" s="6"/>
      <c r="QMD25" s="6"/>
      <c r="QME25" s="6"/>
      <c r="QMF25" s="6"/>
      <c r="QMG25" s="6"/>
      <c r="QMH25" s="6"/>
      <c r="QMI25" s="6"/>
      <c r="QMJ25" s="6"/>
      <c r="QMK25" s="6"/>
      <c r="QML25" s="6"/>
      <c r="QMM25" s="6"/>
      <c r="QMN25" s="6"/>
      <c r="QMO25" s="6"/>
      <c r="QMP25" s="6"/>
      <c r="QMQ25" s="6"/>
      <c r="QMR25" s="6"/>
      <c r="QMS25" s="6"/>
      <c r="QMT25" s="6"/>
      <c r="QMU25" s="6"/>
      <c r="QMV25" s="6"/>
      <c r="QMW25" s="6"/>
      <c r="QMX25" s="6"/>
      <c r="QMY25" s="6"/>
      <c r="QMZ25" s="6"/>
      <c r="QNA25" s="6"/>
      <c r="QNB25" s="6"/>
      <c r="QNC25" s="6"/>
      <c r="QND25" s="6"/>
      <c r="QNE25" s="6"/>
      <c r="QNF25" s="6"/>
      <c r="QNG25" s="6"/>
      <c r="QNH25" s="6"/>
      <c r="QNI25" s="6"/>
      <c r="QNJ25" s="6"/>
      <c r="QNK25" s="6"/>
      <c r="QNL25" s="6"/>
      <c r="QNM25" s="6"/>
      <c r="QNN25" s="6"/>
      <c r="QNO25" s="6"/>
      <c r="QNP25" s="6"/>
      <c r="QNQ25" s="6"/>
      <c r="QNR25" s="6"/>
      <c r="QNS25" s="6"/>
      <c r="QNT25" s="6"/>
      <c r="QNU25" s="6"/>
      <c r="QNV25" s="6"/>
      <c r="QNW25" s="6"/>
      <c r="QNX25" s="6"/>
      <c r="QNY25" s="6"/>
      <c r="QNZ25" s="6"/>
      <c r="QOA25" s="6"/>
      <c r="QOB25" s="6"/>
      <c r="QOC25" s="6"/>
      <c r="QOD25" s="6"/>
      <c r="QOE25" s="6"/>
      <c r="QOF25" s="6"/>
      <c r="QOG25" s="6"/>
      <c r="QOH25" s="6"/>
      <c r="QOI25" s="6"/>
      <c r="QOJ25" s="6"/>
      <c r="QOK25" s="6"/>
      <c r="QOL25" s="6"/>
      <c r="QOM25" s="6"/>
      <c r="QON25" s="6"/>
      <c r="QOO25" s="6"/>
      <c r="QOP25" s="6"/>
      <c r="QOQ25" s="6"/>
      <c r="QOR25" s="6"/>
      <c r="QOS25" s="6"/>
      <c r="QOT25" s="6"/>
      <c r="QOU25" s="6"/>
      <c r="QOV25" s="6"/>
      <c r="QOW25" s="6"/>
      <c r="QOX25" s="6"/>
      <c r="QOY25" s="6"/>
      <c r="QOZ25" s="6"/>
      <c r="QPA25" s="6"/>
      <c r="QPB25" s="6"/>
      <c r="QPC25" s="6"/>
      <c r="QPD25" s="6"/>
      <c r="QPE25" s="6"/>
      <c r="QPF25" s="6"/>
      <c r="QPG25" s="6"/>
      <c r="QPH25" s="6"/>
      <c r="QPI25" s="6"/>
      <c r="QPJ25" s="6"/>
      <c r="QPK25" s="6"/>
      <c r="QPL25" s="6"/>
      <c r="QPM25" s="6"/>
      <c r="QPN25" s="6"/>
      <c r="QPO25" s="6"/>
      <c r="QPP25" s="6"/>
      <c r="QPQ25" s="6"/>
      <c r="QPR25" s="6"/>
      <c r="QPS25" s="6"/>
      <c r="QPT25" s="6"/>
      <c r="QPU25" s="6"/>
      <c r="QPV25" s="6"/>
      <c r="QPW25" s="6"/>
      <c r="QPX25" s="6"/>
      <c r="QPY25" s="6"/>
      <c r="QPZ25" s="6"/>
      <c r="QQA25" s="6"/>
      <c r="QQB25" s="6"/>
      <c r="QQC25" s="6"/>
      <c r="QQD25" s="6"/>
      <c r="QQE25" s="6"/>
      <c r="QQF25" s="6"/>
      <c r="QQG25" s="6"/>
      <c r="QQH25" s="6"/>
      <c r="QQI25" s="6"/>
      <c r="QQJ25" s="6"/>
      <c r="QQK25" s="6"/>
      <c r="QQL25" s="6"/>
      <c r="QQM25" s="6"/>
      <c r="QQN25" s="6"/>
      <c r="QQO25" s="6"/>
      <c r="QQP25" s="6"/>
      <c r="QQQ25" s="6"/>
      <c r="QQR25" s="6"/>
      <c r="QQS25" s="6"/>
      <c r="QQT25" s="6"/>
      <c r="QQU25" s="6"/>
      <c r="QQV25" s="6"/>
      <c r="QQW25" s="6"/>
      <c r="QQX25" s="6"/>
      <c r="QQY25" s="6"/>
      <c r="QQZ25" s="6"/>
      <c r="QRA25" s="6"/>
      <c r="QRB25" s="6"/>
      <c r="QRC25" s="6"/>
      <c r="QRD25" s="6"/>
      <c r="QRE25" s="6"/>
      <c r="QRF25" s="6"/>
      <c r="QRG25" s="6"/>
      <c r="QRH25" s="6"/>
      <c r="QRI25" s="6"/>
      <c r="QRJ25" s="6"/>
      <c r="QRK25" s="6"/>
      <c r="QRL25" s="6"/>
      <c r="QRM25" s="6"/>
      <c r="QRN25" s="6"/>
      <c r="QRO25" s="6"/>
      <c r="QRP25" s="6"/>
      <c r="QRQ25" s="6"/>
      <c r="QRR25" s="6"/>
      <c r="QRS25" s="6"/>
      <c r="QRT25" s="6"/>
      <c r="QRU25" s="6"/>
      <c r="QRV25" s="6"/>
      <c r="QRW25" s="6"/>
      <c r="QRX25" s="6"/>
      <c r="QRY25" s="6"/>
      <c r="QRZ25" s="6"/>
      <c r="QSA25" s="6"/>
      <c r="QSB25" s="6"/>
      <c r="QSC25" s="6"/>
      <c r="QSD25" s="6"/>
      <c r="QSE25" s="6"/>
      <c r="QSF25" s="6"/>
      <c r="QSG25" s="6"/>
      <c r="QSH25" s="6"/>
      <c r="QSI25" s="6"/>
      <c r="QSJ25" s="6"/>
      <c r="QSK25" s="6"/>
      <c r="QSL25" s="6"/>
      <c r="QSM25" s="6"/>
      <c r="QSN25" s="6"/>
      <c r="QSO25" s="6"/>
      <c r="QSP25" s="6"/>
      <c r="QSQ25" s="6"/>
      <c r="QSR25" s="6"/>
      <c r="QSS25" s="6"/>
      <c r="QST25" s="6"/>
      <c r="QSU25" s="6"/>
      <c r="QSV25" s="6"/>
      <c r="QSW25" s="6"/>
      <c r="QSX25" s="6"/>
      <c r="QSY25" s="6"/>
      <c r="QSZ25" s="6"/>
      <c r="QTA25" s="6"/>
      <c r="QTB25" s="6"/>
      <c r="QTC25" s="6"/>
      <c r="QTD25" s="6"/>
      <c r="QTE25" s="6"/>
      <c r="QTF25" s="6"/>
      <c r="QTG25" s="6"/>
      <c r="QTH25" s="6"/>
      <c r="QTI25" s="6"/>
      <c r="QTJ25" s="6"/>
      <c r="QTK25" s="6"/>
      <c r="QTL25" s="6"/>
      <c r="QTM25" s="6"/>
      <c r="QTN25" s="6"/>
      <c r="QTO25" s="6"/>
      <c r="QTP25" s="6"/>
      <c r="QTQ25" s="6"/>
      <c r="QTR25" s="6"/>
      <c r="QTS25" s="6"/>
      <c r="QTT25" s="6"/>
      <c r="QTU25" s="6"/>
      <c r="QTV25" s="6"/>
      <c r="QTW25" s="6"/>
      <c r="QTX25" s="6"/>
      <c r="QTY25" s="6"/>
      <c r="QTZ25" s="6"/>
      <c r="QUA25" s="6"/>
      <c r="QUB25" s="6"/>
      <c r="QUC25" s="6"/>
      <c r="QUD25" s="6"/>
      <c r="QUE25" s="6"/>
      <c r="QUF25" s="6"/>
      <c r="QUG25" s="6"/>
      <c r="QUH25" s="6"/>
      <c r="QUI25" s="6"/>
      <c r="QUJ25" s="6"/>
      <c r="QUK25" s="6"/>
      <c r="QUL25" s="6"/>
      <c r="QUM25" s="6"/>
      <c r="QUN25" s="6"/>
      <c r="QUO25" s="6"/>
      <c r="QUP25" s="6"/>
      <c r="QUQ25" s="6"/>
      <c r="QUR25" s="6"/>
      <c r="QUS25" s="6"/>
      <c r="QUT25" s="6"/>
      <c r="QUU25" s="6"/>
      <c r="QUV25" s="6"/>
      <c r="QUW25" s="6"/>
      <c r="QUX25" s="6"/>
      <c r="QUY25" s="6"/>
      <c r="QUZ25" s="6"/>
      <c r="QVA25" s="6"/>
      <c r="QVB25" s="6"/>
      <c r="QVC25" s="6"/>
      <c r="QVD25" s="6"/>
      <c r="QVE25" s="6"/>
      <c r="QVF25" s="6"/>
      <c r="QVG25" s="6"/>
      <c r="QVH25" s="6"/>
      <c r="QVI25" s="6"/>
      <c r="QVJ25" s="6"/>
      <c r="QVK25" s="6"/>
      <c r="QVL25" s="6"/>
      <c r="QVM25" s="6"/>
      <c r="QVN25" s="6"/>
      <c r="QVO25" s="6"/>
      <c r="QVP25" s="6"/>
      <c r="QVQ25" s="6"/>
      <c r="QVR25" s="6"/>
      <c r="QVS25" s="6"/>
      <c r="QVT25" s="6"/>
      <c r="QVU25" s="6"/>
      <c r="QVV25" s="6"/>
      <c r="QVW25" s="6"/>
      <c r="QVX25" s="6"/>
      <c r="QVY25" s="6"/>
      <c r="QVZ25" s="6"/>
      <c r="QWA25" s="6"/>
      <c r="QWB25" s="6"/>
      <c r="QWC25" s="6"/>
      <c r="QWD25" s="6"/>
      <c r="QWE25" s="6"/>
      <c r="QWF25" s="6"/>
      <c r="QWG25" s="6"/>
      <c r="QWH25" s="6"/>
      <c r="QWI25" s="6"/>
      <c r="QWJ25" s="6"/>
      <c r="QWK25" s="6"/>
      <c r="QWL25" s="6"/>
      <c r="QWM25" s="6"/>
      <c r="QWN25" s="6"/>
      <c r="QWO25" s="6"/>
      <c r="QWP25" s="6"/>
      <c r="QWQ25" s="6"/>
      <c r="QWR25" s="6"/>
      <c r="QWS25" s="6"/>
      <c r="QWT25" s="6"/>
      <c r="QWU25" s="6"/>
      <c r="QWV25" s="6"/>
      <c r="QWW25" s="6"/>
      <c r="QWX25" s="6"/>
      <c r="QWY25" s="6"/>
      <c r="QWZ25" s="6"/>
      <c r="QXA25" s="6"/>
      <c r="QXB25" s="6"/>
      <c r="QXC25" s="6"/>
      <c r="QXD25" s="6"/>
      <c r="QXE25" s="6"/>
      <c r="QXF25" s="6"/>
      <c r="QXG25" s="6"/>
      <c r="QXH25" s="6"/>
      <c r="QXI25" s="6"/>
      <c r="QXJ25" s="6"/>
      <c r="QXK25" s="6"/>
      <c r="QXL25" s="6"/>
      <c r="QXM25" s="6"/>
      <c r="QXN25" s="6"/>
      <c r="QXO25" s="6"/>
      <c r="QXP25" s="6"/>
      <c r="QXQ25" s="6"/>
      <c r="QXR25" s="6"/>
      <c r="QXS25" s="6"/>
      <c r="QXT25" s="6"/>
      <c r="QXU25" s="6"/>
      <c r="QXV25" s="6"/>
      <c r="QXW25" s="6"/>
      <c r="QXX25" s="6"/>
      <c r="QXY25" s="6"/>
      <c r="QXZ25" s="6"/>
      <c r="QYA25" s="6"/>
      <c r="QYB25" s="6"/>
      <c r="QYC25" s="6"/>
      <c r="QYD25" s="6"/>
      <c r="QYE25" s="6"/>
      <c r="QYF25" s="6"/>
      <c r="QYG25" s="6"/>
      <c r="QYH25" s="6"/>
      <c r="QYI25" s="6"/>
      <c r="QYJ25" s="6"/>
      <c r="QYK25" s="6"/>
      <c r="QYL25" s="6"/>
      <c r="QYM25" s="6"/>
      <c r="QYN25" s="6"/>
      <c r="QYO25" s="6"/>
      <c r="QYP25" s="6"/>
      <c r="QYQ25" s="6"/>
      <c r="QYR25" s="6"/>
      <c r="QYS25" s="6"/>
      <c r="QYT25" s="6"/>
      <c r="QYU25" s="6"/>
      <c r="QYV25" s="6"/>
      <c r="QYW25" s="6"/>
      <c r="QYX25" s="6"/>
      <c r="QYY25" s="6"/>
      <c r="QYZ25" s="6"/>
      <c r="QZA25" s="6"/>
      <c r="QZB25" s="6"/>
      <c r="QZC25" s="6"/>
      <c r="QZD25" s="6"/>
      <c r="QZE25" s="6"/>
      <c r="QZF25" s="6"/>
      <c r="QZG25" s="6"/>
      <c r="QZH25" s="6"/>
      <c r="QZI25" s="6"/>
      <c r="QZJ25" s="6"/>
      <c r="QZK25" s="6"/>
      <c r="QZL25" s="6"/>
      <c r="QZM25" s="6"/>
      <c r="QZN25" s="6"/>
      <c r="QZO25" s="6"/>
      <c r="QZP25" s="6"/>
      <c r="QZQ25" s="6"/>
      <c r="QZR25" s="6"/>
      <c r="QZS25" s="6"/>
      <c r="QZT25" s="6"/>
      <c r="QZU25" s="6"/>
      <c r="QZV25" s="6"/>
      <c r="QZW25" s="6"/>
      <c r="QZX25" s="6"/>
      <c r="QZY25" s="6"/>
      <c r="QZZ25" s="6"/>
      <c r="RAA25" s="6"/>
      <c r="RAB25" s="6"/>
      <c r="RAC25" s="6"/>
      <c r="RAD25" s="6"/>
      <c r="RAE25" s="6"/>
      <c r="RAF25" s="6"/>
      <c r="RAG25" s="6"/>
      <c r="RAH25" s="6"/>
      <c r="RAI25" s="6"/>
      <c r="RAJ25" s="6"/>
      <c r="RAK25" s="6"/>
      <c r="RAL25" s="6"/>
      <c r="RAM25" s="6"/>
      <c r="RAN25" s="6"/>
      <c r="RAO25" s="6"/>
      <c r="RAP25" s="6"/>
      <c r="RAQ25" s="6"/>
      <c r="RAR25" s="6"/>
      <c r="RAS25" s="6"/>
      <c r="RAT25" s="6"/>
      <c r="RAU25" s="6"/>
      <c r="RAV25" s="6"/>
      <c r="RAW25" s="6"/>
      <c r="RAX25" s="6"/>
      <c r="RAY25" s="6"/>
      <c r="RAZ25" s="6"/>
      <c r="RBA25" s="6"/>
      <c r="RBB25" s="6"/>
      <c r="RBC25" s="6"/>
      <c r="RBD25" s="6"/>
      <c r="RBE25" s="6"/>
      <c r="RBF25" s="6"/>
      <c r="RBG25" s="6"/>
      <c r="RBH25" s="6"/>
      <c r="RBI25" s="6"/>
      <c r="RBJ25" s="6"/>
      <c r="RBK25" s="6"/>
      <c r="RBL25" s="6"/>
      <c r="RBM25" s="6"/>
      <c r="RBN25" s="6"/>
      <c r="RBO25" s="6"/>
      <c r="RBP25" s="6"/>
      <c r="RBQ25" s="6"/>
      <c r="RBR25" s="6"/>
      <c r="RBS25" s="6"/>
      <c r="RBT25" s="6"/>
      <c r="RBU25" s="6"/>
      <c r="RBV25" s="6"/>
      <c r="RBW25" s="6"/>
      <c r="RBX25" s="6"/>
      <c r="RBY25" s="6"/>
      <c r="RBZ25" s="6"/>
      <c r="RCA25" s="6"/>
      <c r="RCB25" s="6"/>
      <c r="RCC25" s="6"/>
      <c r="RCD25" s="6"/>
      <c r="RCE25" s="6"/>
      <c r="RCF25" s="6"/>
      <c r="RCG25" s="6"/>
      <c r="RCH25" s="6"/>
      <c r="RCI25" s="6"/>
      <c r="RCJ25" s="6"/>
      <c r="RCK25" s="6"/>
      <c r="RCL25" s="6"/>
      <c r="RCM25" s="6"/>
      <c r="RCN25" s="6"/>
      <c r="RCO25" s="6"/>
      <c r="RCP25" s="6"/>
      <c r="RCQ25" s="6"/>
      <c r="RCR25" s="6"/>
      <c r="RCS25" s="6"/>
      <c r="RCT25" s="6"/>
      <c r="RCU25" s="6"/>
      <c r="RCV25" s="6"/>
      <c r="RCW25" s="6"/>
      <c r="RCX25" s="6"/>
      <c r="RCY25" s="6"/>
      <c r="RCZ25" s="6"/>
      <c r="RDA25" s="6"/>
      <c r="RDB25" s="6"/>
      <c r="RDC25" s="6"/>
      <c r="RDD25" s="6"/>
      <c r="RDE25" s="6"/>
      <c r="RDF25" s="6"/>
      <c r="RDG25" s="6"/>
      <c r="RDH25" s="6"/>
      <c r="RDI25" s="6"/>
      <c r="RDJ25" s="6"/>
      <c r="RDK25" s="6"/>
      <c r="RDL25" s="6"/>
      <c r="RDM25" s="6"/>
      <c r="RDN25" s="6"/>
      <c r="RDO25" s="6"/>
      <c r="RDP25" s="6"/>
      <c r="RDQ25" s="6"/>
      <c r="RDR25" s="6"/>
      <c r="RDS25" s="6"/>
      <c r="RDT25" s="6"/>
      <c r="RDU25" s="6"/>
      <c r="RDV25" s="6"/>
      <c r="RDW25" s="6"/>
      <c r="RDX25" s="6"/>
      <c r="RDY25" s="6"/>
      <c r="RDZ25" s="6"/>
      <c r="REA25" s="6"/>
      <c r="REB25" s="6"/>
      <c r="REC25" s="6"/>
      <c r="RED25" s="6"/>
      <c r="REE25" s="6"/>
      <c r="REF25" s="6"/>
      <c r="REG25" s="6"/>
      <c r="REH25" s="6"/>
      <c r="REI25" s="6"/>
      <c r="REJ25" s="6"/>
      <c r="REK25" s="6"/>
      <c r="REL25" s="6"/>
      <c r="REM25" s="6"/>
      <c r="REN25" s="6"/>
      <c r="REO25" s="6"/>
      <c r="REP25" s="6"/>
      <c r="REQ25" s="6"/>
      <c r="RER25" s="6"/>
      <c r="RES25" s="6"/>
      <c r="RET25" s="6"/>
      <c r="REU25" s="6"/>
      <c r="REV25" s="6"/>
      <c r="REW25" s="6"/>
      <c r="REX25" s="6"/>
      <c r="REY25" s="6"/>
      <c r="REZ25" s="6"/>
      <c r="RFA25" s="6"/>
      <c r="RFB25" s="6"/>
      <c r="RFC25" s="6"/>
      <c r="RFD25" s="6"/>
      <c r="RFE25" s="6"/>
      <c r="RFF25" s="6"/>
      <c r="RFG25" s="6"/>
      <c r="RFH25" s="6"/>
      <c r="RFI25" s="6"/>
      <c r="RFJ25" s="6"/>
      <c r="RFK25" s="6"/>
      <c r="RFL25" s="6"/>
      <c r="RFM25" s="6"/>
      <c r="RFN25" s="6"/>
      <c r="RFO25" s="6"/>
      <c r="RFP25" s="6"/>
      <c r="RFQ25" s="6"/>
      <c r="RFR25" s="6"/>
      <c r="RFS25" s="6"/>
      <c r="RFT25" s="6"/>
      <c r="RFU25" s="6"/>
      <c r="RFV25" s="6"/>
      <c r="RFW25" s="6"/>
      <c r="RFX25" s="6"/>
      <c r="RFY25" s="6"/>
      <c r="RFZ25" s="6"/>
      <c r="RGA25" s="6"/>
      <c r="RGB25" s="6"/>
      <c r="RGC25" s="6"/>
      <c r="RGD25" s="6"/>
      <c r="RGE25" s="6"/>
      <c r="RGF25" s="6"/>
      <c r="RGG25" s="6"/>
      <c r="RGH25" s="6"/>
      <c r="RGI25" s="6"/>
      <c r="RGJ25" s="6"/>
      <c r="RGK25" s="6"/>
      <c r="RGL25" s="6"/>
      <c r="RGM25" s="6"/>
      <c r="RGN25" s="6"/>
      <c r="RGO25" s="6"/>
      <c r="RGP25" s="6"/>
      <c r="RGQ25" s="6"/>
      <c r="RGR25" s="6"/>
      <c r="RGS25" s="6"/>
      <c r="RGT25" s="6"/>
      <c r="RGU25" s="6"/>
      <c r="RGV25" s="6"/>
      <c r="RGW25" s="6"/>
      <c r="RGX25" s="6"/>
      <c r="RGY25" s="6"/>
      <c r="RGZ25" s="6"/>
      <c r="RHA25" s="6"/>
      <c r="RHB25" s="6"/>
      <c r="RHC25" s="6"/>
      <c r="RHD25" s="6"/>
      <c r="RHE25" s="6"/>
      <c r="RHF25" s="6"/>
      <c r="RHG25" s="6"/>
      <c r="RHH25" s="6"/>
      <c r="RHI25" s="6"/>
      <c r="RHJ25" s="6"/>
      <c r="RHK25" s="6"/>
      <c r="RHL25" s="6"/>
      <c r="RHM25" s="6"/>
      <c r="RHN25" s="6"/>
      <c r="RHO25" s="6"/>
      <c r="RHP25" s="6"/>
      <c r="RHQ25" s="6"/>
      <c r="RHR25" s="6"/>
      <c r="RHS25" s="6"/>
      <c r="RHT25" s="6"/>
      <c r="RHU25" s="6"/>
      <c r="RHV25" s="6"/>
      <c r="RHW25" s="6"/>
      <c r="RHX25" s="6"/>
      <c r="RHY25" s="6"/>
      <c r="RHZ25" s="6"/>
      <c r="RIA25" s="6"/>
      <c r="RIB25" s="6"/>
      <c r="RIC25" s="6"/>
      <c r="RID25" s="6"/>
      <c r="RIE25" s="6"/>
      <c r="RIF25" s="6"/>
      <c r="RIG25" s="6"/>
      <c r="RIH25" s="6"/>
      <c r="RII25" s="6"/>
      <c r="RIJ25" s="6"/>
      <c r="RIK25" s="6"/>
      <c r="RIL25" s="6"/>
      <c r="RIM25" s="6"/>
      <c r="RIN25" s="6"/>
      <c r="RIO25" s="6"/>
      <c r="RIP25" s="6"/>
      <c r="RIQ25" s="6"/>
      <c r="RIR25" s="6"/>
      <c r="RIS25" s="6"/>
      <c r="RIT25" s="6"/>
      <c r="RIU25" s="6"/>
      <c r="RIV25" s="6"/>
      <c r="RIW25" s="6"/>
      <c r="RIX25" s="6"/>
      <c r="RIY25" s="6"/>
      <c r="RIZ25" s="6"/>
      <c r="RJA25" s="6"/>
      <c r="RJB25" s="6"/>
      <c r="RJC25" s="6"/>
      <c r="RJD25" s="6"/>
      <c r="RJE25" s="6"/>
      <c r="RJF25" s="6"/>
      <c r="RJG25" s="6"/>
      <c r="RJH25" s="6"/>
      <c r="RJI25" s="6"/>
      <c r="RJJ25" s="6"/>
      <c r="RJK25" s="6"/>
      <c r="RJL25" s="6"/>
      <c r="RJM25" s="6"/>
      <c r="RJN25" s="6"/>
      <c r="RJO25" s="6"/>
      <c r="RJP25" s="6"/>
      <c r="RJQ25" s="6"/>
      <c r="RJR25" s="6"/>
      <c r="RJS25" s="6"/>
      <c r="RJT25" s="6"/>
      <c r="RJU25" s="6"/>
      <c r="RJV25" s="6"/>
      <c r="RJW25" s="6"/>
      <c r="RJX25" s="6"/>
      <c r="RJY25" s="6"/>
      <c r="RJZ25" s="6"/>
      <c r="RKA25" s="6"/>
      <c r="RKB25" s="6"/>
      <c r="RKC25" s="6"/>
      <c r="RKD25" s="6"/>
      <c r="RKE25" s="6"/>
      <c r="RKF25" s="6"/>
      <c r="RKG25" s="6"/>
      <c r="RKH25" s="6"/>
      <c r="RKI25" s="6"/>
      <c r="RKJ25" s="6"/>
      <c r="RKK25" s="6"/>
      <c r="RKL25" s="6"/>
      <c r="RKM25" s="6"/>
      <c r="RKN25" s="6"/>
      <c r="RKO25" s="6"/>
      <c r="RKP25" s="6"/>
      <c r="RKQ25" s="6"/>
      <c r="RKR25" s="6"/>
      <c r="RKS25" s="6"/>
      <c r="RKT25" s="6"/>
      <c r="RKU25" s="6"/>
      <c r="RKV25" s="6"/>
      <c r="RKW25" s="6"/>
      <c r="RKX25" s="6"/>
      <c r="RKY25" s="6"/>
      <c r="RKZ25" s="6"/>
      <c r="RLA25" s="6"/>
      <c r="RLB25" s="6"/>
      <c r="RLC25" s="6"/>
      <c r="RLD25" s="6"/>
      <c r="RLE25" s="6"/>
      <c r="RLF25" s="6"/>
      <c r="RLG25" s="6"/>
      <c r="RLH25" s="6"/>
      <c r="RLI25" s="6"/>
      <c r="RLJ25" s="6"/>
      <c r="RLK25" s="6"/>
      <c r="RLL25" s="6"/>
      <c r="RLM25" s="6"/>
      <c r="RLN25" s="6"/>
      <c r="RLO25" s="6"/>
      <c r="RLP25" s="6"/>
      <c r="RLQ25" s="6"/>
      <c r="RLR25" s="6"/>
      <c r="RLS25" s="6"/>
      <c r="RLT25" s="6"/>
      <c r="RLU25" s="6"/>
      <c r="RLV25" s="6"/>
      <c r="RLW25" s="6"/>
      <c r="RLX25" s="6"/>
      <c r="RLY25" s="6"/>
      <c r="RLZ25" s="6"/>
      <c r="RMA25" s="6"/>
      <c r="RMB25" s="6"/>
      <c r="RMC25" s="6"/>
      <c r="RMD25" s="6"/>
      <c r="RME25" s="6"/>
      <c r="RMF25" s="6"/>
      <c r="RMG25" s="6"/>
      <c r="RMH25" s="6"/>
      <c r="RMI25" s="6"/>
      <c r="RMJ25" s="6"/>
      <c r="RMK25" s="6"/>
      <c r="RML25" s="6"/>
      <c r="RMM25" s="6"/>
      <c r="RMN25" s="6"/>
      <c r="RMO25" s="6"/>
      <c r="RMP25" s="6"/>
      <c r="RMQ25" s="6"/>
      <c r="RMR25" s="6"/>
      <c r="RMS25" s="6"/>
      <c r="RMT25" s="6"/>
      <c r="RMU25" s="6"/>
      <c r="RMV25" s="6"/>
      <c r="RMW25" s="6"/>
      <c r="RMX25" s="6"/>
      <c r="RMY25" s="6"/>
      <c r="RMZ25" s="6"/>
      <c r="RNA25" s="6"/>
      <c r="RNB25" s="6"/>
      <c r="RNC25" s="6"/>
      <c r="RND25" s="6"/>
      <c r="RNE25" s="6"/>
      <c r="RNF25" s="6"/>
      <c r="RNG25" s="6"/>
      <c r="RNH25" s="6"/>
      <c r="RNI25" s="6"/>
      <c r="RNJ25" s="6"/>
      <c r="RNK25" s="6"/>
      <c r="RNL25" s="6"/>
      <c r="RNM25" s="6"/>
      <c r="RNN25" s="6"/>
      <c r="RNO25" s="6"/>
      <c r="RNP25" s="6"/>
      <c r="RNQ25" s="6"/>
      <c r="RNR25" s="6"/>
      <c r="RNS25" s="6"/>
      <c r="RNT25" s="6"/>
      <c r="RNU25" s="6"/>
      <c r="RNV25" s="6"/>
      <c r="RNW25" s="6"/>
      <c r="RNX25" s="6"/>
      <c r="RNY25" s="6"/>
      <c r="RNZ25" s="6"/>
      <c r="ROA25" s="6"/>
      <c r="ROB25" s="6"/>
      <c r="ROC25" s="6"/>
      <c r="ROD25" s="6"/>
      <c r="ROE25" s="6"/>
      <c r="ROF25" s="6"/>
      <c r="ROG25" s="6"/>
      <c r="ROH25" s="6"/>
      <c r="ROI25" s="6"/>
      <c r="ROJ25" s="6"/>
      <c r="ROK25" s="6"/>
      <c r="ROL25" s="6"/>
      <c r="ROM25" s="6"/>
      <c r="RON25" s="6"/>
      <c r="ROO25" s="6"/>
      <c r="ROP25" s="6"/>
      <c r="ROQ25" s="6"/>
      <c r="ROR25" s="6"/>
      <c r="ROS25" s="6"/>
      <c r="ROT25" s="6"/>
      <c r="ROU25" s="6"/>
      <c r="ROV25" s="6"/>
      <c r="ROW25" s="6"/>
      <c r="ROX25" s="6"/>
      <c r="ROY25" s="6"/>
      <c r="ROZ25" s="6"/>
      <c r="RPA25" s="6"/>
      <c r="RPB25" s="6"/>
      <c r="RPC25" s="6"/>
      <c r="RPD25" s="6"/>
      <c r="RPE25" s="6"/>
      <c r="RPF25" s="6"/>
      <c r="RPG25" s="6"/>
      <c r="RPH25" s="6"/>
      <c r="RPI25" s="6"/>
      <c r="RPJ25" s="6"/>
      <c r="RPK25" s="6"/>
      <c r="RPL25" s="6"/>
      <c r="RPM25" s="6"/>
      <c r="RPN25" s="6"/>
      <c r="RPO25" s="6"/>
      <c r="RPP25" s="6"/>
      <c r="RPQ25" s="6"/>
      <c r="RPR25" s="6"/>
      <c r="RPS25" s="6"/>
      <c r="RPT25" s="6"/>
      <c r="RPU25" s="6"/>
      <c r="RPV25" s="6"/>
      <c r="RPW25" s="6"/>
      <c r="RPX25" s="6"/>
      <c r="RPY25" s="6"/>
      <c r="RPZ25" s="6"/>
      <c r="RQA25" s="6"/>
      <c r="RQB25" s="6"/>
      <c r="RQC25" s="6"/>
      <c r="RQD25" s="6"/>
      <c r="RQE25" s="6"/>
      <c r="RQF25" s="6"/>
      <c r="RQG25" s="6"/>
      <c r="RQH25" s="6"/>
      <c r="RQI25" s="6"/>
      <c r="RQJ25" s="6"/>
      <c r="RQK25" s="6"/>
      <c r="RQL25" s="6"/>
      <c r="RQM25" s="6"/>
      <c r="RQN25" s="6"/>
      <c r="RQO25" s="6"/>
      <c r="RQP25" s="6"/>
      <c r="RQQ25" s="6"/>
      <c r="RQR25" s="6"/>
      <c r="RQS25" s="6"/>
      <c r="RQT25" s="6"/>
      <c r="RQU25" s="6"/>
      <c r="RQV25" s="6"/>
      <c r="RQW25" s="6"/>
      <c r="RQX25" s="6"/>
      <c r="RQY25" s="6"/>
      <c r="RQZ25" s="6"/>
      <c r="RRA25" s="6"/>
      <c r="RRB25" s="6"/>
      <c r="RRC25" s="6"/>
      <c r="RRD25" s="6"/>
      <c r="RRE25" s="6"/>
      <c r="RRF25" s="6"/>
      <c r="RRG25" s="6"/>
      <c r="RRH25" s="6"/>
      <c r="RRI25" s="6"/>
      <c r="RRJ25" s="6"/>
      <c r="RRK25" s="6"/>
      <c r="RRL25" s="6"/>
      <c r="RRM25" s="6"/>
      <c r="RRN25" s="6"/>
      <c r="RRO25" s="6"/>
      <c r="RRP25" s="6"/>
      <c r="RRQ25" s="6"/>
      <c r="RRR25" s="6"/>
      <c r="RRS25" s="6"/>
      <c r="RRT25" s="6"/>
      <c r="RRU25" s="6"/>
      <c r="RRV25" s="6"/>
      <c r="RRW25" s="6"/>
      <c r="RRX25" s="6"/>
      <c r="RRY25" s="6"/>
      <c r="RRZ25" s="6"/>
      <c r="RSA25" s="6"/>
      <c r="RSB25" s="6"/>
      <c r="RSC25" s="6"/>
      <c r="RSD25" s="6"/>
      <c r="RSE25" s="6"/>
      <c r="RSF25" s="6"/>
      <c r="RSG25" s="6"/>
      <c r="RSH25" s="6"/>
      <c r="RSI25" s="6"/>
      <c r="RSJ25" s="6"/>
      <c r="RSK25" s="6"/>
      <c r="RSL25" s="6"/>
      <c r="RSM25" s="6"/>
      <c r="RSN25" s="6"/>
      <c r="RSO25" s="6"/>
      <c r="RSP25" s="6"/>
      <c r="RSQ25" s="6"/>
      <c r="RSR25" s="6"/>
      <c r="RSS25" s="6"/>
      <c r="RST25" s="6"/>
      <c r="RSU25" s="6"/>
      <c r="RSV25" s="6"/>
      <c r="RSW25" s="6"/>
      <c r="RSX25" s="6"/>
      <c r="RSY25" s="6"/>
      <c r="RSZ25" s="6"/>
      <c r="RTA25" s="6"/>
      <c r="RTB25" s="6"/>
      <c r="RTC25" s="6"/>
      <c r="RTD25" s="6"/>
      <c r="RTE25" s="6"/>
      <c r="RTF25" s="6"/>
      <c r="RTG25" s="6"/>
      <c r="RTH25" s="6"/>
      <c r="RTI25" s="6"/>
      <c r="RTJ25" s="6"/>
      <c r="RTK25" s="6"/>
      <c r="RTL25" s="6"/>
      <c r="RTM25" s="6"/>
      <c r="RTN25" s="6"/>
      <c r="RTO25" s="6"/>
      <c r="RTP25" s="6"/>
      <c r="RTQ25" s="6"/>
      <c r="RTR25" s="6"/>
      <c r="RTS25" s="6"/>
      <c r="RTT25" s="6"/>
      <c r="RTU25" s="6"/>
      <c r="RTV25" s="6"/>
      <c r="RTW25" s="6"/>
      <c r="RTX25" s="6"/>
      <c r="RTY25" s="6"/>
      <c r="RTZ25" s="6"/>
      <c r="RUA25" s="6"/>
      <c r="RUB25" s="6"/>
      <c r="RUC25" s="6"/>
      <c r="RUD25" s="6"/>
      <c r="RUE25" s="6"/>
      <c r="RUF25" s="6"/>
      <c r="RUG25" s="6"/>
      <c r="RUH25" s="6"/>
      <c r="RUI25" s="6"/>
      <c r="RUJ25" s="6"/>
      <c r="RUK25" s="6"/>
      <c r="RUL25" s="6"/>
      <c r="RUM25" s="6"/>
      <c r="RUN25" s="6"/>
      <c r="RUO25" s="6"/>
      <c r="RUP25" s="6"/>
      <c r="RUQ25" s="6"/>
      <c r="RUR25" s="6"/>
      <c r="RUS25" s="6"/>
      <c r="RUT25" s="6"/>
      <c r="RUU25" s="6"/>
      <c r="RUV25" s="6"/>
      <c r="RUW25" s="6"/>
      <c r="RUX25" s="6"/>
      <c r="RUY25" s="6"/>
      <c r="RUZ25" s="6"/>
      <c r="RVA25" s="6"/>
      <c r="RVB25" s="6"/>
      <c r="RVC25" s="6"/>
      <c r="RVD25" s="6"/>
      <c r="RVE25" s="6"/>
      <c r="RVF25" s="6"/>
      <c r="RVG25" s="6"/>
      <c r="RVH25" s="6"/>
      <c r="RVI25" s="6"/>
      <c r="RVJ25" s="6"/>
      <c r="RVK25" s="6"/>
      <c r="RVL25" s="6"/>
      <c r="RVM25" s="6"/>
      <c r="RVN25" s="6"/>
      <c r="RVO25" s="6"/>
      <c r="RVP25" s="6"/>
      <c r="RVQ25" s="6"/>
      <c r="RVR25" s="6"/>
      <c r="RVS25" s="6"/>
      <c r="RVT25" s="6"/>
      <c r="RVU25" s="6"/>
      <c r="RVV25" s="6"/>
      <c r="RVW25" s="6"/>
      <c r="RVX25" s="6"/>
      <c r="RVY25" s="6"/>
      <c r="RVZ25" s="6"/>
      <c r="RWA25" s="6"/>
      <c r="RWB25" s="6"/>
      <c r="RWC25" s="6"/>
      <c r="RWD25" s="6"/>
      <c r="RWE25" s="6"/>
      <c r="RWF25" s="6"/>
      <c r="RWG25" s="6"/>
      <c r="RWH25" s="6"/>
      <c r="RWI25" s="6"/>
      <c r="RWJ25" s="6"/>
      <c r="RWK25" s="6"/>
      <c r="RWL25" s="6"/>
      <c r="RWM25" s="6"/>
      <c r="RWN25" s="6"/>
      <c r="RWO25" s="6"/>
      <c r="RWP25" s="6"/>
      <c r="RWQ25" s="6"/>
      <c r="RWR25" s="6"/>
      <c r="RWS25" s="6"/>
      <c r="RWT25" s="6"/>
      <c r="RWU25" s="6"/>
      <c r="RWV25" s="6"/>
      <c r="RWW25" s="6"/>
      <c r="RWX25" s="6"/>
      <c r="RWY25" s="6"/>
      <c r="RWZ25" s="6"/>
      <c r="RXA25" s="6"/>
      <c r="RXB25" s="6"/>
      <c r="RXC25" s="6"/>
      <c r="RXD25" s="6"/>
      <c r="RXE25" s="6"/>
      <c r="RXF25" s="6"/>
      <c r="RXG25" s="6"/>
      <c r="RXH25" s="6"/>
      <c r="RXI25" s="6"/>
      <c r="RXJ25" s="6"/>
      <c r="RXK25" s="6"/>
      <c r="RXL25" s="6"/>
      <c r="RXM25" s="6"/>
      <c r="RXN25" s="6"/>
      <c r="RXO25" s="6"/>
      <c r="RXP25" s="6"/>
      <c r="RXQ25" s="6"/>
      <c r="RXR25" s="6"/>
      <c r="RXS25" s="6"/>
      <c r="RXT25" s="6"/>
      <c r="RXU25" s="6"/>
      <c r="RXV25" s="6"/>
      <c r="RXW25" s="6"/>
      <c r="RXX25" s="6"/>
      <c r="RXY25" s="6"/>
      <c r="RXZ25" s="6"/>
      <c r="RYA25" s="6"/>
      <c r="RYB25" s="6"/>
      <c r="RYC25" s="6"/>
      <c r="RYD25" s="6"/>
      <c r="RYE25" s="6"/>
      <c r="RYF25" s="6"/>
      <c r="RYG25" s="6"/>
      <c r="RYH25" s="6"/>
      <c r="RYI25" s="6"/>
      <c r="RYJ25" s="6"/>
      <c r="RYK25" s="6"/>
      <c r="RYL25" s="6"/>
      <c r="RYM25" s="6"/>
      <c r="RYN25" s="6"/>
      <c r="RYO25" s="6"/>
      <c r="RYP25" s="6"/>
      <c r="RYQ25" s="6"/>
      <c r="RYR25" s="6"/>
      <c r="RYS25" s="6"/>
      <c r="RYT25" s="6"/>
      <c r="RYU25" s="6"/>
      <c r="RYV25" s="6"/>
      <c r="RYW25" s="6"/>
      <c r="RYX25" s="6"/>
      <c r="RYY25" s="6"/>
      <c r="RYZ25" s="6"/>
      <c r="RZA25" s="6"/>
      <c r="RZB25" s="6"/>
      <c r="RZC25" s="6"/>
      <c r="RZD25" s="6"/>
      <c r="RZE25" s="6"/>
      <c r="RZF25" s="6"/>
      <c r="RZG25" s="6"/>
      <c r="RZH25" s="6"/>
      <c r="RZI25" s="6"/>
      <c r="RZJ25" s="6"/>
      <c r="RZK25" s="6"/>
      <c r="RZL25" s="6"/>
      <c r="RZM25" s="6"/>
      <c r="RZN25" s="6"/>
      <c r="RZO25" s="6"/>
      <c r="RZP25" s="6"/>
      <c r="RZQ25" s="6"/>
      <c r="RZR25" s="6"/>
      <c r="RZS25" s="6"/>
      <c r="RZT25" s="6"/>
      <c r="RZU25" s="6"/>
      <c r="RZV25" s="6"/>
      <c r="RZW25" s="6"/>
      <c r="RZX25" s="6"/>
      <c r="RZY25" s="6"/>
      <c r="RZZ25" s="6"/>
      <c r="SAA25" s="6"/>
      <c r="SAB25" s="6"/>
      <c r="SAC25" s="6"/>
      <c r="SAD25" s="6"/>
      <c r="SAE25" s="6"/>
      <c r="SAF25" s="6"/>
      <c r="SAG25" s="6"/>
      <c r="SAH25" s="6"/>
      <c r="SAI25" s="6"/>
      <c r="SAJ25" s="6"/>
      <c r="SAK25" s="6"/>
      <c r="SAL25" s="6"/>
      <c r="SAM25" s="6"/>
      <c r="SAN25" s="6"/>
      <c r="SAO25" s="6"/>
      <c r="SAP25" s="6"/>
      <c r="SAQ25" s="6"/>
      <c r="SAR25" s="6"/>
      <c r="SAS25" s="6"/>
      <c r="SAT25" s="6"/>
      <c r="SAU25" s="6"/>
      <c r="SAV25" s="6"/>
      <c r="SAW25" s="6"/>
      <c r="SAX25" s="6"/>
      <c r="SAY25" s="6"/>
      <c r="SAZ25" s="6"/>
      <c r="SBA25" s="6"/>
      <c r="SBB25" s="6"/>
      <c r="SBC25" s="6"/>
      <c r="SBD25" s="6"/>
      <c r="SBE25" s="6"/>
      <c r="SBF25" s="6"/>
      <c r="SBG25" s="6"/>
      <c r="SBH25" s="6"/>
      <c r="SBI25" s="6"/>
      <c r="SBJ25" s="6"/>
      <c r="SBK25" s="6"/>
      <c r="SBL25" s="6"/>
      <c r="SBM25" s="6"/>
      <c r="SBN25" s="6"/>
      <c r="SBO25" s="6"/>
      <c r="SBP25" s="6"/>
      <c r="SBQ25" s="6"/>
      <c r="SBR25" s="6"/>
      <c r="SBS25" s="6"/>
      <c r="SBT25" s="6"/>
      <c r="SBU25" s="6"/>
      <c r="SBV25" s="6"/>
      <c r="SBW25" s="6"/>
      <c r="SBX25" s="6"/>
      <c r="SBY25" s="6"/>
      <c r="SBZ25" s="6"/>
      <c r="SCA25" s="6"/>
      <c r="SCB25" s="6"/>
      <c r="SCC25" s="6"/>
      <c r="SCD25" s="6"/>
      <c r="SCE25" s="6"/>
      <c r="SCF25" s="6"/>
      <c r="SCG25" s="6"/>
      <c r="SCH25" s="6"/>
      <c r="SCI25" s="6"/>
      <c r="SCJ25" s="6"/>
      <c r="SCK25" s="6"/>
      <c r="SCL25" s="6"/>
      <c r="SCM25" s="6"/>
      <c r="SCN25" s="6"/>
      <c r="SCO25" s="6"/>
      <c r="SCP25" s="6"/>
      <c r="SCQ25" s="6"/>
      <c r="SCR25" s="6"/>
      <c r="SCS25" s="6"/>
      <c r="SCT25" s="6"/>
      <c r="SCU25" s="6"/>
      <c r="SCV25" s="6"/>
      <c r="SCW25" s="6"/>
      <c r="SCX25" s="6"/>
      <c r="SCY25" s="6"/>
      <c r="SCZ25" s="6"/>
      <c r="SDA25" s="6"/>
      <c r="SDB25" s="6"/>
      <c r="SDC25" s="6"/>
      <c r="SDD25" s="6"/>
      <c r="SDE25" s="6"/>
      <c r="SDF25" s="6"/>
      <c r="SDG25" s="6"/>
      <c r="SDH25" s="6"/>
      <c r="SDI25" s="6"/>
      <c r="SDJ25" s="6"/>
      <c r="SDK25" s="6"/>
      <c r="SDL25" s="6"/>
      <c r="SDM25" s="6"/>
      <c r="SDN25" s="6"/>
      <c r="SDO25" s="6"/>
      <c r="SDP25" s="6"/>
      <c r="SDQ25" s="6"/>
      <c r="SDR25" s="6"/>
      <c r="SDS25" s="6"/>
      <c r="SDT25" s="6"/>
      <c r="SDU25" s="6"/>
      <c r="SDV25" s="6"/>
      <c r="SDW25" s="6"/>
      <c r="SDX25" s="6"/>
      <c r="SDY25" s="6"/>
      <c r="SDZ25" s="6"/>
      <c r="SEA25" s="6"/>
      <c r="SEB25" s="6"/>
      <c r="SEC25" s="6"/>
      <c r="SED25" s="6"/>
      <c r="SEE25" s="6"/>
      <c r="SEF25" s="6"/>
      <c r="SEG25" s="6"/>
      <c r="SEH25" s="6"/>
      <c r="SEI25" s="6"/>
      <c r="SEJ25" s="6"/>
      <c r="SEK25" s="6"/>
      <c r="SEL25" s="6"/>
      <c r="SEM25" s="6"/>
      <c r="SEN25" s="6"/>
      <c r="SEO25" s="6"/>
      <c r="SEP25" s="6"/>
      <c r="SEQ25" s="6"/>
      <c r="SER25" s="6"/>
      <c r="SES25" s="6"/>
      <c r="SET25" s="6"/>
      <c r="SEU25" s="6"/>
      <c r="SEV25" s="6"/>
      <c r="SEW25" s="6"/>
      <c r="SEX25" s="6"/>
      <c r="SEY25" s="6"/>
      <c r="SEZ25" s="6"/>
      <c r="SFA25" s="6"/>
      <c r="SFB25" s="6"/>
      <c r="SFC25" s="6"/>
      <c r="SFD25" s="6"/>
      <c r="SFE25" s="6"/>
      <c r="SFF25" s="6"/>
      <c r="SFG25" s="6"/>
      <c r="SFH25" s="6"/>
      <c r="SFI25" s="6"/>
      <c r="SFJ25" s="6"/>
      <c r="SFK25" s="6"/>
      <c r="SFL25" s="6"/>
      <c r="SFM25" s="6"/>
      <c r="SFN25" s="6"/>
      <c r="SFO25" s="6"/>
      <c r="SFP25" s="6"/>
      <c r="SFQ25" s="6"/>
      <c r="SFR25" s="6"/>
      <c r="SFS25" s="6"/>
      <c r="SFT25" s="6"/>
      <c r="SFU25" s="6"/>
      <c r="SFV25" s="6"/>
      <c r="SFW25" s="6"/>
      <c r="SFX25" s="6"/>
      <c r="SFY25" s="6"/>
      <c r="SFZ25" s="6"/>
      <c r="SGA25" s="6"/>
      <c r="SGB25" s="6"/>
      <c r="SGC25" s="6"/>
      <c r="SGD25" s="6"/>
      <c r="SGE25" s="6"/>
      <c r="SGF25" s="6"/>
      <c r="SGG25" s="6"/>
      <c r="SGH25" s="6"/>
      <c r="SGI25" s="6"/>
      <c r="SGJ25" s="6"/>
      <c r="SGK25" s="6"/>
      <c r="SGL25" s="6"/>
      <c r="SGM25" s="6"/>
      <c r="SGN25" s="6"/>
      <c r="SGO25" s="6"/>
      <c r="SGP25" s="6"/>
      <c r="SGQ25" s="6"/>
      <c r="SGR25" s="6"/>
      <c r="SGS25" s="6"/>
      <c r="SGT25" s="6"/>
      <c r="SGU25" s="6"/>
      <c r="SGV25" s="6"/>
      <c r="SGW25" s="6"/>
      <c r="SGX25" s="6"/>
      <c r="SGY25" s="6"/>
      <c r="SGZ25" s="6"/>
      <c r="SHA25" s="6"/>
      <c r="SHB25" s="6"/>
      <c r="SHC25" s="6"/>
      <c r="SHD25" s="6"/>
      <c r="SHE25" s="6"/>
      <c r="SHF25" s="6"/>
      <c r="SHG25" s="6"/>
      <c r="SHH25" s="6"/>
      <c r="SHI25" s="6"/>
      <c r="SHJ25" s="6"/>
      <c r="SHK25" s="6"/>
      <c r="SHL25" s="6"/>
      <c r="SHM25" s="6"/>
      <c r="SHN25" s="6"/>
      <c r="SHO25" s="6"/>
      <c r="SHP25" s="6"/>
      <c r="SHQ25" s="6"/>
      <c r="SHR25" s="6"/>
      <c r="SHS25" s="6"/>
      <c r="SHT25" s="6"/>
      <c r="SHU25" s="6"/>
      <c r="SHV25" s="6"/>
      <c r="SHW25" s="6"/>
      <c r="SHX25" s="6"/>
      <c r="SHY25" s="6"/>
      <c r="SHZ25" s="6"/>
      <c r="SIA25" s="6"/>
      <c r="SIB25" s="6"/>
      <c r="SIC25" s="6"/>
      <c r="SID25" s="6"/>
      <c r="SIE25" s="6"/>
      <c r="SIF25" s="6"/>
      <c r="SIG25" s="6"/>
      <c r="SIH25" s="6"/>
      <c r="SII25" s="6"/>
      <c r="SIJ25" s="6"/>
      <c r="SIK25" s="6"/>
      <c r="SIL25" s="6"/>
      <c r="SIM25" s="6"/>
      <c r="SIN25" s="6"/>
      <c r="SIO25" s="6"/>
      <c r="SIP25" s="6"/>
      <c r="SIQ25" s="6"/>
      <c r="SIR25" s="6"/>
      <c r="SIS25" s="6"/>
      <c r="SIT25" s="6"/>
      <c r="SIU25" s="6"/>
      <c r="SIV25" s="6"/>
      <c r="SIW25" s="6"/>
      <c r="SIX25" s="6"/>
      <c r="SIY25" s="6"/>
      <c r="SIZ25" s="6"/>
      <c r="SJA25" s="6"/>
      <c r="SJB25" s="6"/>
      <c r="SJC25" s="6"/>
      <c r="SJD25" s="6"/>
      <c r="SJE25" s="6"/>
      <c r="SJF25" s="6"/>
      <c r="SJG25" s="6"/>
      <c r="SJH25" s="6"/>
      <c r="SJI25" s="6"/>
      <c r="SJJ25" s="6"/>
      <c r="SJK25" s="6"/>
      <c r="SJL25" s="6"/>
      <c r="SJM25" s="6"/>
      <c r="SJN25" s="6"/>
      <c r="SJO25" s="6"/>
      <c r="SJP25" s="6"/>
      <c r="SJQ25" s="6"/>
      <c r="SJR25" s="6"/>
      <c r="SJS25" s="6"/>
      <c r="SJT25" s="6"/>
      <c r="SJU25" s="6"/>
      <c r="SJV25" s="6"/>
      <c r="SJW25" s="6"/>
      <c r="SJX25" s="6"/>
      <c r="SJY25" s="6"/>
      <c r="SJZ25" s="6"/>
      <c r="SKA25" s="6"/>
      <c r="SKB25" s="6"/>
      <c r="SKC25" s="6"/>
      <c r="SKD25" s="6"/>
      <c r="SKE25" s="6"/>
      <c r="SKF25" s="6"/>
      <c r="SKG25" s="6"/>
      <c r="SKH25" s="6"/>
      <c r="SKI25" s="6"/>
      <c r="SKJ25" s="6"/>
      <c r="SKK25" s="6"/>
      <c r="SKL25" s="6"/>
      <c r="SKM25" s="6"/>
      <c r="SKN25" s="6"/>
      <c r="SKO25" s="6"/>
      <c r="SKP25" s="6"/>
      <c r="SKQ25" s="6"/>
      <c r="SKR25" s="6"/>
      <c r="SKS25" s="6"/>
      <c r="SKT25" s="6"/>
      <c r="SKU25" s="6"/>
      <c r="SKV25" s="6"/>
      <c r="SKW25" s="6"/>
      <c r="SKX25" s="6"/>
      <c r="SKY25" s="6"/>
      <c r="SKZ25" s="6"/>
      <c r="SLA25" s="6"/>
      <c r="SLB25" s="6"/>
      <c r="SLC25" s="6"/>
      <c r="SLD25" s="6"/>
      <c r="SLE25" s="6"/>
      <c r="SLF25" s="6"/>
      <c r="SLG25" s="6"/>
      <c r="SLH25" s="6"/>
      <c r="SLI25" s="6"/>
      <c r="SLJ25" s="6"/>
      <c r="SLK25" s="6"/>
      <c r="SLL25" s="6"/>
      <c r="SLM25" s="6"/>
      <c r="SLN25" s="6"/>
      <c r="SLO25" s="6"/>
      <c r="SLP25" s="6"/>
      <c r="SLQ25" s="6"/>
      <c r="SLR25" s="6"/>
      <c r="SLS25" s="6"/>
      <c r="SLT25" s="6"/>
      <c r="SLU25" s="6"/>
      <c r="SLV25" s="6"/>
      <c r="SLW25" s="6"/>
      <c r="SLX25" s="6"/>
      <c r="SLY25" s="6"/>
      <c r="SLZ25" s="6"/>
      <c r="SMA25" s="6"/>
      <c r="SMB25" s="6"/>
      <c r="SMC25" s="6"/>
      <c r="SMD25" s="6"/>
      <c r="SME25" s="6"/>
      <c r="SMF25" s="6"/>
      <c r="SMG25" s="6"/>
      <c r="SMH25" s="6"/>
      <c r="SMI25" s="6"/>
      <c r="SMJ25" s="6"/>
      <c r="SMK25" s="6"/>
      <c r="SML25" s="6"/>
      <c r="SMM25" s="6"/>
      <c r="SMN25" s="6"/>
      <c r="SMO25" s="6"/>
      <c r="SMP25" s="6"/>
      <c r="SMQ25" s="6"/>
      <c r="SMR25" s="6"/>
      <c r="SMS25" s="6"/>
      <c r="SMT25" s="6"/>
      <c r="SMU25" s="6"/>
      <c r="SMV25" s="6"/>
      <c r="SMW25" s="6"/>
      <c r="SMX25" s="6"/>
      <c r="SMY25" s="6"/>
      <c r="SMZ25" s="6"/>
      <c r="SNA25" s="6"/>
      <c r="SNB25" s="6"/>
      <c r="SNC25" s="6"/>
      <c r="SND25" s="6"/>
      <c r="SNE25" s="6"/>
      <c r="SNF25" s="6"/>
      <c r="SNG25" s="6"/>
      <c r="SNH25" s="6"/>
      <c r="SNI25" s="6"/>
      <c r="SNJ25" s="6"/>
      <c r="SNK25" s="6"/>
      <c r="SNL25" s="6"/>
      <c r="SNM25" s="6"/>
      <c r="SNN25" s="6"/>
      <c r="SNO25" s="6"/>
      <c r="SNP25" s="6"/>
      <c r="SNQ25" s="6"/>
      <c r="SNR25" s="6"/>
      <c r="SNS25" s="6"/>
      <c r="SNT25" s="6"/>
      <c r="SNU25" s="6"/>
      <c r="SNV25" s="6"/>
      <c r="SNW25" s="6"/>
      <c r="SNX25" s="6"/>
      <c r="SNY25" s="6"/>
      <c r="SNZ25" s="6"/>
      <c r="SOA25" s="6"/>
      <c r="SOB25" s="6"/>
      <c r="SOC25" s="6"/>
      <c r="SOD25" s="6"/>
      <c r="SOE25" s="6"/>
      <c r="SOF25" s="6"/>
      <c r="SOG25" s="6"/>
      <c r="SOH25" s="6"/>
      <c r="SOI25" s="6"/>
      <c r="SOJ25" s="6"/>
      <c r="SOK25" s="6"/>
      <c r="SOL25" s="6"/>
      <c r="SOM25" s="6"/>
      <c r="SON25" s="6"/>
      <c r="SOO25" s="6"/>
      <c r="SOP25" s="6"/>
      <c r="SOQ25" s="6"/>
      <c r="SOR25" s="6"/>
      <c r="SOS25" s="6"/>
      <c r="SOT25" s="6"/>
      <c r="SOU25" s="6"/>
      <c r="SOV25" s="6"/>
      <c r="SOW25" s="6"/>
      <c r="SOX25" s="6"/>
      <c r="SOY25" s="6"/>
      <c r="SOZ25" s="6"/>
      <c r="SPA25" s="6"/>
      <c r="SPB25" s="6"/>
      <c r="SPC25" s="6"/>
      <c r="SPD25" s="6"/>
      <c r="SPE25" s="6"/>
      <c r="SPF25" s="6"/>
      <c r="SPG25" s="6"/>
      <c r="SPH25" s="6"/>
      <c r="SPI25" s="6"/>
      <c r="SPJ25" s="6"/>
      <c r="SPK25" s="6"/>
      <c r="SPL25" s="6"/>
      <c r="SPM25" s="6"/>
      <c r="SPN25" s="6"/>
      <c r="SPO25" s="6"/>
      <c r="SPP25" s="6"/>
      <c r="SPQ25" s="6"/>
      <c r="SPR25" s="6"/>
      <c r="SPS25" s="6"/>
      <c r="SPT25" s="6"/>
      <c r="SPU25" s="6"/>
      <c r="SPV25" s="6"/>
      <c r="SPW25" s="6"/>
      <c r="SPX25" s="6"/>
      <c r="SPY25" s="6"/>
      <c r="SPZ25" s="6"/>
      <c r="SQA25" s="6"/>
      <c r="SQB25" s="6"/>
      <c r="SQC25" s="6"/>
      <c r="SQD25" s="6"/>
      <c r="SQE25" s="6"/>
      <c r="SQF25" s="6"/>
      <c r="SQG25" s="6"/>
      <c r="SQH25" s="6"/>
      <c r="SQI25" s="6"/>
      <c r="SQJ25" s="6"/>
      <c r="SQK25" s="6"/>
      <c r="SQL25" s="6"/>
      <c r="SQM25" s="6"/>
      <c r="SQN25" s="6"/>
      <c r="SQO25" s="6"/>
      <c r="SQP25" s="6"/>
      <c r="SQQ25" s="6"/>
      <c r="SQR25" s="6"/>
      <c r="SQS25" s="6"/>
      <c r="SQT25" s="6"/>
      <c r="SQU25" s="6"/>
      <c r="SQV25" s="6"/>
      <c r="SQW25" s="6"/>
      <c r="SQX25" s="6"/>
      <c r="SQY25" s="6"/>
      <c r="SQZ25" s="6"/>
      <c r="SRA25" s="6"/>
      <c r="SRB25" s="6"/>
      <c r="SRC25" s="6"/>
      <c r="SRD25" s="6"/>
      <c r="SRE25" s="6"/>
      <c r="SRF25" s="6"/>
      <c r="SRG25" s="6"/>
      <c r="SRH25" s="6"/>
      <c r="SRI25" s="6"/>
      <c r="SRJ25" s="6"/>
      <c r="SRK25" s="6"/>
      <c r="SRL25" s="6"/>
      <c r="SRM25" s="6"/>
      <c r="SRN25" s="6"/>
      <c r="SRO25" s="6"/>
      <c r="SRP25" s="6"/>
      <c r="SRQ25" s="6"/>
      <c r="SRR25" s="6"/>
      <c r="SRS25" s="6"/>
      <c r="SRT25" s="6"/>
      <c r="SRU25" s="6"/>
      <c r="SRV25" s="6"/>
      <c r="SRW25" s="6"/>
      <c r="SRX25" s="6"/>
      <c r="SRY25" s="6"/>
      <c r="SRZ25" s="6"/>
      <c r="SSA25" s="6"/>
      <c r="SSB25" s="6"/>
      <c r="SSC25" s="6"/>
      <c r="SSD25" s="6"/>
      <c r="SSE25" s="6"/>
      <c r="SSF25" s="6"/>
      <c r="SSG25" s="6"/>
      <c r="SSH25" s="6"/>
      <c r="SSI25" s="6"/>
      <c r="SSJ25" s="6"/>
      <c r="SSK25" s="6"/>
      <c r="SSL25" s="6"/>
      <c r="SSM25" s="6"/>
      <c r="SSN25" s="6"/>
      <c r="SSO25" s="6"/>
      <c r="SSP25" s="6"/>
      <c r="SSQ25" s="6"/>
      <c r="SSR25" s="6"/>
      <c r="SSS25" s="6"/>
      <c r="SST25" s="6"/>
      <c r="SSU25" s="6"/>
      <c r="SSV25" s="6"/>
      <c r="SSW25" s="6"/>
      <c r="SSX25" s="6"/>
      <c r="SSY25" s="6"/>
      <c r="SSZ25" s="6"/>
      <c r="STA25" s="6"/>
      <c r="STB25" s="6"/>
      <c r="STC25" s="6"/>
      <c r="STD25" s="6"/>
      <c r="STE25" s="6"/>
      <c r="STF25" s="6"/>
      <c r="STG25" s="6"/>
      <c r="STH25" s="6"/>
      <c r="STI25" s="6"/>
      <c r="STJ25" s="6"/>
      <c r="STK25" s="6"/>
      <c r="STL25" s="6"/>
      <c r="STM25" s="6"/>
      <c r="STN25" s="6"/>
      <c r="STO25" s="6"/>
      <c r="STP25" s="6"/>
      <c r="STQ25" s="6"/>
      <c r="STR25" s="6"/>
      <c r="STS25" s="6"/>
      <c r="STT25" s="6"/>
      <c r="STU25" s="6"/>
      <c r="STV25" s="6"/>
      <c r="STW25" s="6"/>
      <c r="STX25" s="6"/>
      <c r="STY25" s="6"/>
      <c r="STZ25" s="6"/>
      <c r="SUA25" s="6"/>
      <c r="SUB25" s="6"/>
      <c r="SUC25" s="6"/>
      <c r="SUD25" s="6"/>
      <c r="SUE25" s="6"/>
      <c r="SUF25" s="6"/>
      <c r="SUG25" s="6"/>
      <c r="SUH25" s="6"/>
      <c r="SUI25" s="6"/>
      <c r="SUJ25" s="6"/>
      <c r="SUK25" s="6"/>
      <c r="SUL25" s="6"/>
      <c r="SUM25" s="6"/>
      <c r="SUN25" s="6"/>
      <c r="SUO25" s="6"/>
      <c r="SUP25" s="6"/>
      <c r="SUQ25" s="6"/>
      <c r="SUR25" s="6"/>
      <c r="SUS25" s="6"/>
      <c r="SUT25" s="6"/>
      <c r="SUU25" s="6"/>
      <c r="SUV25" s="6"/>
      <c r="SUW25" s="6"/>
      <c r="SUX25" s="6"/>
      <c r="SUY25" s="6"/>
      <c r="SUZ25" s="6"/>
      <c r="SVA25" s="6"/>
      <c r="SVB25" s="6"/>
      <c r="SVC25" s="6"/>
      <c r="SVD25" s="6"/>
      <c r="SVE25" s="6"/>
      <c r="SVF25" s="6"/>
      <c r="SVG25" s="6"/>
      <c r="SVH25" s="6"/>
      <c r="SVI25" s="6"/>
      <c r="SVJ25" s="6"/>
      <c r="SVK25" s="6"/>
      <c r="SVL25" s="6"/>
      <c r="SVM25" s="6"/>
      <c r="SVN25" s="6"/>
      <c r="SVO25" s="6"/>
      <c r="SVP25" s="6"/>
      <c r="SVQ25" s="6"/>
      <c r="SVR25" s="6"/>
      <c r="SVS25" s="6"/>
      <c r="SVT25" s="6"/>
      <c r="SVU25" s="6"/>
      <c r="SVV25" s="6"/>
      <c r="SVW25" s="6"/>
      <c r="SVX25" s="6"/>
      <c r="SVY25" s="6"/>
      <c r="SVZ25" s="6"/>
      <c r="SWA25" s="6"/>
      <c r="SWB25" s="6"/>
      <c r="SWC25" s="6"/>
      <c r="SWD25" s="6"/>
      <c r="SWE25" s="6"/>
      <c r="SWF25" s="6"/>
      <c r="SWG25" s="6"/>
      <c r="SWH25" s="6"/>
      <c r="SWI25" s="6"/>
      <c r="SWJ25" s="6"/>
      <c r="SWK25" s="6"/>
      <c r="SWL25" s="6"/>
      <c r="SWM25" s="6"/>
      <c r="SWN25" s="6"/>
      <c r="SWO25" s="6"/>
      <c r="SWP25" s="6"/>
      <c r="SWQ25" s="6"/>
      <c r="SWR25" s="6"/>
      <c r="SWS25" s="6"/>
      <c r="SWT25" s="6"/>
      <c r="SWU25" s="6"/>
      <c r="SWV25" s="6"/>
      <c r="SWW25" s="6"/>
      <c r="SWX25" s="6"/>
      <c r="SWY25" s="6"/>
      <c r="SWZ25" s="6"/>
      <c r="SXA25" s="6"/>
      <c r="SXB25" s="6"/>
      <c r="SXC25" s="6"/>
      <c r="SXD25" s="6"/>
      <c r="SXE25" s="6"/>
      <c r="SXF25" s="6"/>
      <c r="SXG25" s="6"/>
      <c r="SXH25" s="6"/>
      <c r="SXI25" s="6"/>
      <c r="SXJ25" s="6"/>
      <c r="SXK25" s="6"/>
      <c r="SXL25" s="6"/>
      <c r="SXM25" s="6"/>
      <c r="SXN25" s="6"/>
      <c r="SXO25" s="6"/>
      <c r="SXP25" s="6"/>
      <c r="SXQ25" s="6"/>
      <c r="SXR25" s="6"/>
      <c r="SXS25" s="6"/>
      <c r="SXT25" s="6"/>
      <c r="SXU25" s="6"/>
      <c r="SXV25" s="6"/>
      <c r="SXW25" s="6"/>
      <c r="SXX25" s="6"/>
      <c r="SXY25" s="6"/>
      <c r="SXZ25" s="6"/>
      <c r="SYA25" s="6"/>
      <c r="SYB25" s="6"/>
      <c r="SYC25" s="6"/>
      <c r="SYD25" s="6"/>
      <c r="SYE25" s="6"/>
      <c r="SYF25" s="6"/>
      <c r="SYG25" s="6"/>
      <c r="SYH25" s="6"/>
      <c r="SYI25" s="6"/>
      <c r="SYJ25" s="6"/>
      <c r="SYK25" s="6"/>
      <c r="SYL25" s="6"/>
      <c r="SYM25" s="6"/>
      <c r="SYN25" s="6"/>
      <c r="SYO25" s="6"/>
      <c r="SYP25" s="6"/>
      <c r="SYQ25" s="6"/>
      <c r="SYR25" s="6"/>
      <c r="SYS25" s="6"/>
      <c r="SYT25" s="6"/>
      <c r="SYU25" s="6"/>
      <c r="SYV25" s="6"/>
      <c r="SYW25" s="6"/>
      <c r="SYX25" s="6"/>
      <c r="SYY25" s="6"/>
      <c r="SYZ25" s="6"/>
      <c r="SZA25" s="6"/>
      <c r="SZB25" s="6"/>
      <c r="SZC25" s="6"/>
      <c r="SZD25" s="6"/>
      <c r="SZE25" s="6"/>
      <c r="SZF25" s="6"/>
      <c r="SZG25" s="6"/>
      <c r="SZH25" s="6"/>
      <c r="SZI25" s="6"/>
      <c r="SZJ25" s="6"/>
      <c r="SZK25" s="6"/>
      <c r="SZL25" s="6"/>
      <c r="SZM25" s="6"/>
      <c r="SZN25" s="6"/>
      <c r="SZO25" s="6"/>
      <c r="SZP25" s="6"/>
      <c r="SZQ25" s="6"/>
      <c r="SZR25" s="6"/>
      <c r="SZS25" s="6"/>
      <c r="SZT25" s="6"/>
      <c r="SZU25" s="6"/>
      <c r="SZV25" s="6"/>
      <c r="SZW25" s="6"/>
      <c r="SZX25" s="6"/>
      <c r="SZY25" s="6"/>
      <c r="SZZ25" s="6"/>
      <c r="TAA25" s="6"/>
      <c r="TAB25" s="6"/>
      <c r="TAC25" s="6"/>
      <c r="TAD25" s="6"/>
      <c r="TAE25" s="6"/>
      <c r="TAF25" s="6"/>
      <c r="TAG25" s="6"/>
      <c r="TAH25" s="6"/>
      <c r="TAI25" s="6"/>
      <c r="TAJ25" s="6"/>
      <c r="TAK25" s="6"/>
      <c r="TAL25" s="6"/>
      <c r="TAM25" s="6"/>
      <c r="TAN25" s="6"/>
      <c r="TAO25" s="6"/>
      <c r="TAP25" s="6"/>
      <c r="TAQ25" s="6"/>
      <c r="TAR25" s="6"/>
      <c r="TAS25" s="6"/>
      <c r="TAT25" s="6"/>
      <c r="TAU25" s="6"/>
      <c r="TAV25" s="6"/>
      <c r="TAW25" s="6"/>
      <c r="TAX25" s="6"/>
      <c r="TAY25" s="6"/>
      <c r="TAZ25" s="6"/>
      <c r="TBA25" s="6"/>
      <c r="TBB25" s="6"/>
      <c r="TBC25" s="6"/>
      <c r="TBD25" s="6"/>
      <c r="TBE25" s="6"/>
      <c r="TBF25" s="6"/>
      <c r="TBG25" s="6"/>
      <c r="TBH25" s="6"/>
      <c r="TBI25" s="6"/>
      <c r="TBJ25" s="6"/>
      <c r="TBK25" s="6"/>
      <c r="TBL25" s="6"/>
      <c r="TBM25" s="6"/>
      <c r="TBN25" s="6"/>
      <c r="TBO25" s="6"/>
      <c r="TBP25" s="6"/>
      <c r="TBQ25" s="6"/>
      <c r="TBR25" s="6"/>
      <c r="TBS25" s="6"/>
      <c r="TBT25" s="6"/>
      <c r="TBU25" s="6"/>
      <c r="TBV25" s="6"/>
      <c r="TBW25" s="6"/>
      <c r="TBX25" s="6"/>
      <c r="TBY25" s="6"/>
      <c r="TBZ25" s="6"/>
      <c r="TCA25" s="6"/>
      <c r="TCB25" s="6"/>
      <c r="TCC25" s="6"/>
      <c r="TCD25" s="6"/>
      <c r="TCE25" s="6"/>
      <c r="TCF25" s="6"/>
      <c r="TCG25" s="6"/>
      <c r="TCH25" s="6"/>
      <c r="TCI25" s="6"/>
      <c r="TCJ25" s="6"/>
      <c r="TCK25" s="6"/>
      <c r="TCL25" s="6"/>
      <c r="TCM25" s="6"/>
      <c r="TCN25" s="6"/>
      <c r="TCO25" s="6"/>
      <c r="TCP25" s="6"/>
      <c r="TCQ25" s="6"/>
      <c r="TCR25" s="6"/>
      <c r="TCS25" s="6"/>
      <c r="TCT25" s="6"/>
      <c r="TCU25" s="6"/>
      <c r="TCV25" s="6"/>
      <c r="TCW25" s="6"/>
      <c r="TCX25" s="6"/>
      <c r="TCY25" s="6"/>
      <c r="TCZ25" s="6"/>
      <c r="TDA25" s="6"/>
      <c r="TDB25" s="6"/>
      <c r="TDC25" s="6"/>
      <c r="TDD25" s="6"/>
      <c r="TDE25" s="6"/>
      <c r="TDF25" s="6"/>
      <c r="TDG25" s="6"/>
      <c r="TDH25" s="6"/>
      <c r="TDI25" s="6"/>
      <c r="TDJ25" s="6"/>
      <c r="TDK25" s="6"/>
      <c r="TDL25" s="6"/>
      <c r="TDM25" s="6"/>
      <c r="TDN25" s="6"/>
      <c r="TDO25" s="6"/>
      <c r="TDP25" s="6"/>
      <c r="TDQ25" s="6"/>
      <c r="TDR25" s="6"/>
      <c r="TDS25" s="6"/>
      <c r="TDT25" s="6"/>
      <c r="TDU25" s="6"/>
      <c r="TDV25" s="6"/>
      <c r="TDW25" s="6"/>
      <c r="TDX25" s="6"/>
      <c r="TDY25" s="6"/>
      <c r="TDZ25" s="6"/>
      <c r="TEA25" s="6"/>
      <c r="TEB25" s="6"/>
      <c r="TEC25" s="6"/>
      <c r="TED25" s="6"/>
      <c r="TEE25" s="6"/>
      <c r="TEF25" s="6"/>
      <c r="TEG25" s="6"/>
      <c r="TEH25" s="6"/>
      <c r="TEI25" s="6"/>
      <c r="TEJ25" s="6"/>
      <c r="TEK25" s="6"/>
      <c r="TEL25" s="6"/>
      <c r="TEM25" s="6"/>
      <c r="TEN25" s="6"/>
      <c r="TEO25" s="6"/>
      <c r="TEP25" s="6"/>
      <c r="TEQ25" s="6"/>
      <c r="TER25" s="6"/>
      <c r="TES25" s="6"/>
      <c r="TET25" s="6"/>
      <c r="TEU25" s="6"/>
      <c r="TEV25" s="6"/>
      <c r="TEW25" s="6"/>
      <c r="TEX25" s="6"/>
      <c r="TEY25" s="6"/>
      <c r="TEZ25" s="6"/>
      <c r="TFA25" s="6"/>
      <c r="TFB25" s="6"/>
      <c r="TFC25" s="6"/>
      <c r="TFD25" s="6"/>
      <c r="TFE25" s="6"/>
      <c r="TFF25" s="6"/>
      <c r="TFG25" s="6"/>
      <c r="TFH25" s="6"/>
      <c r="TFI25" s="6"/>
      <c r="TFJ25" s="6"/>
      <c r="TFK25" s="6"/>
      <c r="TFL25" s="6"/>
      <c r="TFM25" s="6"/>
      <c r="TFN25" s="6"/>
      <c r="TFO25" s="6"/>
      <c r="TFP25" s="6"/>
      <c r="TFQ25" s="6"/>
      <c r="TFR25" s="6"/>
      <c r="TFS25" s="6"/>
      <c r="TFT25" s="6"/>
      <c r="TFU25" s="6"/>
      <c r="TFV25" s="6"/>
      <c r="TFW25" s="6"/>
      <c r="TFX25" s="6"/>
      <c r="TFY25" s="6"/>
      <c r="TFZ25" s="6"/>
      <c r="TGA25" s="6"/>
      <c r="TGB25" s="6"/>
      <c r="TGC25" s="6"/>
      <c r="TGD25" s="6"/>
      <c r="TGE25" s="6"/>
      <c r="TGF25" s="6"/>
      <c r="TGG25" s="6"/>
      <c r="TGH25" s="6"/>
      <c r="TGI25" s="6"/>
      <c r="TGJ25" s="6"/>
      <c r="TGK25" s="6"/>
      <c r="TGL25" s="6"/>
      <c r="TGM25" s="6"/>
      <c r="TGN25" s="6"/>
      <c r="TGO25" s="6"/>
      <c r="TGP25" s="6"/>
      <c r="TGQ25" s="6"/>
      <c r="TGR25" s="6"/>
      <c r="TGS25" s="6"/>
      <c r="TGT25" s="6"/>
      <c r="TGU25" s="6"/>
      <c r="TGV25" s="6"/>
      <c r="TGW25" s="6"/>
      <c r="TGX25" s="6"/>
      <c r="TGY25" s="6"/>
      <c r="TGZ25" s="6"/>
      <c r="THA25" s="6"/>
      <c r="THB25" s="6"/>
      <c r="THC25" s="6"/>
      <c r="THD25" s="6"/>
      <c r="THE25" s="6"/>
      <c r="THF25" s="6"/>
      <c r="THG25" s="6"/>
      <c r="THH25" s="6"/>
      <c r="THI25" s="6"/>
      <c r="THJ25" s="6"/>
      <c r="THK25" s="6"/>
      <c r="THL25" s="6"/>
      <c r="THM25" s="6"/>
      <c r="THN25" s="6"/>
      <c r="THO25" s="6"/>
      <c r="THP25" s="6"/>
      <c r="THQ25" s="6"/>
      <c r="THR25" s="6"/>
      <c r="THS25" s="6"/>
      <c r="THT25" s="6"/>
      <c r="THU25" s="6"/>
      <c r="THV25" s="6"/>
      <c r="THW25" s="6"/>
      <c r="THX25" s="6"/>
      <c r="THY25" s="6"/>
      <c r="THZ25" s="6"/>
      <c r="TIA25" s="6"/>
      <c r="TIB25" s="6"/>
      <c r="TIC25" s="6"/>
      <c r="TID25" s="6"/>
      <c r="TIE25" s="6"/>
      <c r="TIF25" s="6"/>
      <c r="TIG25" s="6"/>
      <c r="TIH25" s="6"/>
      <c r="TII25" s="6"/>
      <c r="TIJ25" s="6"/>
      <c r="TIK25" s="6"/>
      <c r="TIL25" s="6"/>
      <c r="TIM25" s="6"/>
      <c r="TIN25" s="6"/>
      <c r="TIO25" s="6"/>
      <c r="TIP25" s="6"/>
      <c r="TIQ25" s="6"/>
      <c r="TIR25" s="6"/>
      <c r="TIS25" s="6"/>
      <c r="TIT25" s="6"/>
      <c r="TIU25" s="6"/>
      <c r="TIV25" s="6"/>
      <c r="TIW25" s="6"/>
      <c r="TIX25" s="6"/>
      <c r="TIY25" s="6"/>
      <c r="TIZ25" s="6"/>
      <c r="TJA25" s="6"/>
      <c r="TJB25" s="6"/>
      <c r="TJC25" s="6"/>
      <c r="TJD25" s="6"/>
      <c r="TJE25" s="6"/>
      <c r="TJF25" s="6"/>
      <c r="TJG25" s="6"/>
      <c r="TJH25" s="6"/>
      <c r="TJI25" s="6"/>
      <c r="TJJ25" s="6"/>
      <c r="TJK25" s="6"/>
      <c r="TJL25" s="6"/>
      <c r="TJM25" s="6"/>
      <c r="TJN25" s="6"/>
      <c r="TJO25" s="6"/>
      <c r="TJP25" s="6"/>
      <c r="TJQ25" s="6"/>
      <c r="TJR25" s="6"/>
      <c r="TJS25" s="6"/>
      <c r="TJT25" s="6"/>
      <c r="TJU25" s="6"/>
      <c r="TJV25" s="6"/>
      <c r="TJW25" s="6"/>
      <c r="TJX25" s="6"/>
      <c r="TJY25" s="6"/>
      <c r="TJZ25" s="6"/>
      <c r="TKA25" s="6"/>
      <c r="TKB25" s="6"/>
      <c r="TKC25" s="6"/>
      <c r="TKD25" s="6"/>
      <c r="TKE25" s="6"/>
      <c r="TKF25" s="6"/>
      <c r="TKG25" s="6"/>
      <c r="TKH25" s="6"/>
      <c r="TKI25" s="6"/>
      <c r="TKJ25" s="6"/>
      <c r="TKK25" s="6"/>
      <c r="TKL25" s="6"/>
      <c r="TKM25" s="6"/>
      <c r="TKN25" s="6"/>
      <c r="TKO25" s="6"/>
      <c r="TKP25" s="6"/>
      <c r="TKQ25" s="6"/>
      <c r="TKR25" s="6"/>
      <c r="TKS25" s="6"/>
      <c r="TKT25" s="6"/>
      <c r="TKU25" s="6"/>
      <c r="TKV25" s="6"/>
      <c r="TKW25" s="6"/>
      <c r="TKX25" s="6"/>
      <c r="TKY25" s="6"/>
      <c r="TKZ25" s="6"/>
      <c r="TLA25" s="6"/>
      <c r="TLB25" s="6"/>
      <c r="TLC25" s="6"/>
      <c r="TLD25" s="6"/>
      <c r="TLE25" s="6"/>
      <c r="TLF25" s="6"/>
      <c r="TLG25" s="6"/>
      <c r="TLH25" s="6"/>
      <c r="TLI25" s="6"/>
      <c r="TLJ25" s="6"/>
      <c r="TLK25" s="6"/>
      <c r="TLL25" s="6"/>
      <c r="TLM25" s="6"/>
      <c r="TLN25" s="6"/>
      <c r="TLO25" s="6"/>
      <c r="TLP25" s="6"/>
      <c r="TLQ25" s="6"/>
      <c r="TLR25" s="6"/>
      <c r="TLS25" s="6"/>
      <c r="TLT25" s="6"/>
      <c r="TLU25" s="6"/>
      <c r="TLV25" s="6"/>
      <c r="TLW25" s="6"/>
      <c r="TLX25" s="6"/>
      <c r="TLY25" s="6"/>
      <c r="TLZ25" s="6"/>
      <c r="TMA25" s="6"/>
      <c r="TMB25" s="6"/>
      <c r="TMC25" s="6"/>
      <c r="TMD25" s="6"/>
      <c r="TME25" s="6"/>
      <c r="TMF25" s="6"/>
      <c r="TMG25" s="6"/>
      <c r="TMH25" s="6"/>
      <c r="TMI25" s="6"/>
      <c r="TMJ25" s="6"/>
      <c r="TMK25" s="6"/>
      <c r="TML25" s="6"/>
      <c r="TMM25" s="6"/>
      <c r="TMN25" s="6"/>
      <c r="TMO25" s="6"/>
      <c r="TMP25" s="6"/>
      <c r="TMQ25" s="6"/>
      <c r="TMR25" s="6"/>
      <c r="TMS25" s="6"/>
      <c r="TMT25" s="6"/>
      <c r="TMU25" s="6"/>
      <c r="TMV25" s="6"/>
      <c r="TMW25" s="6"/>
      <c r="TMX25" s="6"/>
      <c r="TMY25" s="6"/>
      <c r="TMZ25" s="6"/>
      <c r="TNA25" s="6"/>
      <c r="TNB25" s="6"/>
      <c r="TNC25" s="6"/>
      <c r="TND25" s="6"/>
      <c r="TNE25" s="6"/>
      <c r="TNF25" s="6"/>
      <c r="TNG25" s="6"/>
      <c r="TNH25" s="6"/>
      <c r="TNI25" s="6"/>
      <c r="TNJ25" s="6"/>
      <c r="TNK25" s="6"/>
      <c r="TNL25" s="6"/>
      <c r="TNM25" s="6"/>
      <c r="TNN25" s="6"/>
      <c r="TNO25" s="6"/>
      <c r="TNP25" s="6"/>
      <c r="TNQ25" s="6"/>
      <c r="TNR25" s="6"/>
      <c r="TNS25" s="6"/>
      <c r="TNT25" s="6"/>
      <c r="TNU25" s="6"/>
      <c r="TNV25" s="6"/>
      <c r="TNW25" s="6"/>
      <c r="TNX25" s="6"/>
      <c r="TNY25" s="6"/>
      <c r="TNZ25" s="6"/>
      <c r="TOA25" s="6"/>
      <c r="TOB25" s="6"/>
      <c r="TOC25" s="6"/>
      <c r="TOD25" s="6"/>
      <c r="TOE25" s="6"/>
      <c r="TOF25" s="6"/>
      <c r="TOG25" s="6"/>
      <c r="TOH25" s="6"/>
      <c r="TOI25" s="6"/>
      <c r="TOJ25" s="6"/>
      <c r="TOK25" s="6"/>
      <c r="TOL25" s="6"/>
      <c r="TOM25" s="6"/>
      <c r="TON25" s="6"/>
      <c r="TOO25" s="6"/>
      <c r="TOP25" s="6"/>
      <c r="TOQ25" s="6"/>
      <c r="TOR25" s="6"/>
      <c r="TOS25" s="6"/>
      <c r="TOT25" s="6"/>
      <c r="TOU25" s="6"/>
      <c r="TOV25" s="6"/>
      <c r="TOW25" s="6"/>
      <c r="TOX25" s="6"/>
      <c r="TOY25" s="6"/>
      <c r="TOZ25" s="6"/>
      <c r="TPA25" s="6"/>
      <c r="TPB25" s="6"/>
      <c r="TPC25" s="6"/>
      <c r="TPD25" s="6"/>
      <c r="TPE25" s="6"/>
      <c r="TPF25" s="6"/>
      <c r="TPG25" s="6"/>
      <c r="TPH25" s="6"/>
      <c r="TPI25" s="6"/>
      <c r="TPJ25" s="6"/>
      <c r="TPK25" s="6"/>
      <c r="TPL25" s="6"/>
      <c r="TPM25" s="6"/>
      <c r="TPN25" s="6"/>
      <c r="TPO25" s="6"/>
      <c r="TPP25" s="6"/>
      <c r="TPQ25" s="6"/>
      <c r="TPR25" s="6"/>
      <c r="TPS25" s="6"/>
      <c r="TPT25" s="6"/>
      <c r="TPU25" s="6"/>
      <c r="TPV25" s="6"/>
      <c r="TPW25" s="6"/>
      <c r="TPX25" s="6"/>
      <c r="TPY25" s="6"/>
      <c r="TPZ25" s="6"/>
      <c r="TQA25" s="6"/>
      <c r="TQB25" s="6"/>
      <c r="TQC25" s="6"/>
      <c r="TQD25" s="6"/>
      <c r="TQE25" s="6"/>
      <c r="TQF25" s="6"/>
      <c r="TQG25" s="6"/>
      <c r="TQH25" s="6"/>
      <c r="TQI25" s="6"/>
      <c r="TQJ25" s="6"/>
      <c r="TQK25" s="6"/>
      <c r="TQL25" s="6"/>
      <c r="TQM25" s="6"/>
      <c r="TQN25" s="6"/>
      <c r="TQO25" s="6"/>
      <c r="TQP25" s="6"/>
      <c r="TQQ25" s="6"/>
      <c r="TQR25" s="6"/>
      <c r="TQS25" s="6"/>
      <c r="TQT25" s="6"/>
      <c r="TQU25" s="6"/>
      <c r="TQV25" s="6"/>
      <c r="TQW25" s="6"/>
      <c r="TQX25" s="6"/>
      <c r="TQY25" s="6"/>
      <c r="TQZ25" s="6"/>
      <c r="TRA25" s="6"/>
      <c r="TRB25" s="6"/>
      <c r="TRC25" s="6"/>
      <c r="TRD25" s="6"/>
      <c r="TRE25" s="6"/>
      <c r="TRF25" s="6"/>
      <c r="TRG25" s="6"/>
      <c r="TRH25" s="6"/>
      <c r="TRI25" s="6"/>
      <c r="TRJ25" s="6"/>
      <c r="TRK25" s="6"/>
      <c r="TRL25" s="6"/>
      <c r="TRM25" s="6"/>
      <c r="TRN25" s="6"/>
      <c r="TRO25" s="6"/>
      <c r="TRP25" s="6"/>
      <c r="TRQ25" s="6"/>
      <c r="TRR25" s="6"/>
      <c r="TRS25" s="6"/>
      <c r="TRT25" s="6"/>
      <c r="TRU25" s="6"/>
      <c r="TRV25" s="6"/>
      <c r="TRW25" s="6"/>
      <c r="TRX25" s="6"/>
      <c r="TRY25" s="6"/>
      <c r="TRZ25" s="6"/>
      <c r="TSA25" s="6"/>
      <c r="TSB25" s="6"/>
      <c r="TSC25" s="6"/>
      <c r="TSD25" s="6"/>
      <c r="TSE25" s="6"/>
      <c r="TSF25" s="6"/>
      <c r="TSG25" s="6"/>
      <c r="TSH25" s="6"/>
      <c r="TSI25" s="6"/>
      <c r="TSJ25" s="6"/>
      <c r="TSK25" s="6"/>
      <c r="TSL25" s="6"/>
      <c r="TSM25" s="6"/>
      <c r="TSN25" s="6"/>
      <c r="TSO25" s="6"/>
      <c r="TSP25" s="6"/>
      <c r="TSQ25" s="6"/>
      <c r="TSR25" s="6"/>
      <c r="TSS25" s="6"/>
      <c r="TST25" s="6"/>
      <c r="TSU25" s="6"/>
      <c r="TSV25" s="6"/>
      <c r="TSW25" s="6"/>
      <c r="TSX25" s="6"/>
      <c r="TSY25" s="6"/>
      <c r="TSZ25" s="6"/>
      <c r="TTA25" s="6"/>
      <c r="TTB25" s="6"/>
      <c r="TTC25" s="6"/>
      <c r="TTD25" s="6"/>
      <c r="TTE25" s="6"/>
      <c r="TTF25" s="6"/>
      <c r="TTG25" s="6"/>
      <c r="TTH25" s="6"/>
      <c r="TTI25" s="6"/>
      <c r="TTJ25" s="6"/>
      <c r="TTK25" s="6"/>
      <c r="TTL25" s="6"/>
      <c r="TTM25" s="6"/>
      <c r="TTN25" s="6"/>
      <c r="TTO25" s="6"/>
      <c r="TTP25" s="6"/>
      <c r="TTQ25" s="6"/>
      <c r="TTR25" s="6"/>
      <c r="TTS25" s="6"/>
      <c r="TTT25" s="6"/>
      <c r="TTU25" s="6"/>
      <c r="TTV25" s="6"/>
      <c r="TTW25" s="6"/>
      <c r="TTX25" s="6"/>
      <c r="TTY25" s="6"/>
      <c r="TTZ25" s="6"/>
      <c r="TUA25" s="6"/>
      <c r="TUB25" s="6"/>
      <c r="TUC25" s="6"/>
      <c r="TUD25" s="6"/>
      <c r="TUE25" s="6"/>
      <c r="TUF25" s="6"/>
      <c r="TUG25" s="6"/>
      <c r="TUH25" s="6"/>
      <c r="TUI25" s="6"/>
      <c r="TUJ25" s="6"/>
      <c r="TUK25" s="6"/>
      <c r="TUL25" s="6"/>
      <c r="TUM25" s="6"/>
      <c r="TUN25" s="6"/>
      <c r="TUO25" s="6"/>
      <c r="TUP25" s="6"/>
      <c r="TUQ25" s="6"/>
      <c r="TUR25" s="6"/>
      <c r="TUS25" s="6"/>
      <c r="TUT25" s="6"/>
      <c r="TUU25" s="6"/>
      <c r="TUV25" s="6"/>
      <c r="TUW25" s="6"/>
      <c r="TUX25" s="6"/>
      <c r="TUY25" s="6"/>
      <c r="TUZ25" s="6"/>
      <c r="TVA25" s="6"/>
      <c r="TVB25" s="6"/>
      <c r="TVC25" s="6"/>
      <c r="TVD25" s="6"/>
      <c r="TVE25" s="6"/>
      <c r="TVF25" s="6"/>
      <c r="TVG25" s="6"/>
      <c r="TVH25" s="6"/>
      <c r="TVI25" s="6"/>
      <c r="TVJ25" s="6"/>
      <c r="TVK25" s="6"/>
      <c r="TVL25" s="6"/>
      <c r="TVM25" s="6"/>
      <c r="TVN25" s="6"/>
      <c r="TVO25" s="6"/>
      <c r="TVP25" s="6"/>
      <c r="TVQ25" s="6"/>
      <c r="TVR25" s="6"/>
      <c r="TVS25" s="6"/>
      <c r="TVT25" s="6"/>
      <c r="TVU25" s="6"/>
      <c r="TVV25" s="6"/>
      <c r="TVW25" s="6"/>
      <c r="TVX25" s="6"/>
      <c r="TVY25" s="6"/>
      <c r="TVZ25" s="6"/>
      <c r="TWA25" s="6"/>
      <c r="TWB25" s="6"/>
      <c r="TWC25" s="6"/>
      <c r="TWD25" s="6"/>
      <c r="TWE25" s="6"/>
      <c r="TWF25" s="6"/>
      <c r="TWG25" s="6"/>
      <c r="TWH25" s="6"/>
      <c r="TWI25" s="6"/>
      <c r="TWJ25" s="6"/>
      <c r="TWK25" s="6"/>
      <c r="TWL25" s="6"/>
      <c r="TWM25" s="6"/>
      <c r="TWN25" s="6"/>
      <c r="TWO25" s="6"/>
      <c r="TWP25" s="6"/>
      <c r="TWQ25" s="6"/>
      <c r="TWR25" s="6"/>
      <c r="TWS25" s="6"/>
      <c r="TWT25" s="6"/>
      <c r="TWU25" s="6"/>
      <c r="TWV25" s="6"/>
      <c r="TWW25" s="6"/>
      <c r="TWX25" s="6"/>
      <c r="TWY25" s="6"/>
      <c r="TWZ25" s="6"/>
      <c r="TXA25" s="6"/>
      <c r="TXB25" s="6"/>
      <c r="TXC25" s="6"/>
      <c r="TXD25" s="6"/>
      <c r="TXE25" s="6"/>
      <c r="TXF25" s="6"/>
      <c r="TXG25" s="6"/>
      <c r="TXH25" s="6"/>
      <c r="TXI25" s="6"/>
      <c r="TXJ25" s="6"/>
      <c r="TXK25" s="6"/>
      <c r="TXL25" s="6"/>
      <c r="TXM25" s="6"/>
      <c r="TXN25" s="6"/>
      <c r="TXO25" s="6"/>
      <c r="TXP25" s="6"/>
      <c r="TXQ25" s="6"/>
      <c r="TXR25" s="6"/>
      <c r="TXS25" s="6"/>
      <c r="TXT25" s="6"/>
      <c r="TXU25" s="6"/>
      <c r="TXV25" s="6"/>
      <c r="TXW25" s="6"/>
      <c r="TXX25" s="6"/>
      <c r="TXY25" s="6"/>
      <c r="TXZ25" s="6"/>
      <c r="TYA25" s="6"/>
      <c r="TYB25" s="6"/>
      <c r="TYC25" s="6"/>
      <c r="TYD25" s="6"/>
      <c r="TYE25" s="6"/>
      <c r="TYF25" s="6"/>
      <c r="TYG25" s="6"/>
      <c r="TYH25" s="6"/>
      <c r="TYI25" s="6"/>
      <c r="TYJ25" s="6"/>
      <c r="TYK25" s="6"/>
      <c r="TYL25" s="6"/>
      <c r="TYM25" s="6"/>
      <c r="TYN25" s="6"/>
      <c r="TYO25" s="6"/>
      <c r="TYP25" s="6"/>
      <c r="TYQ25" s="6"/>
      <c r="TYR25" s="6"/>
      <c r="TYS25" s="6"/>
      <c r="TYT25" s="6"/>
      <c r="TYU25" s="6"/>
      <c r="TYV25" s="6"/>
      <c r="TYW25" s="6"/>
      <c r="TYX25" s="6"/>
      <c r="TYY25" s="6"/>
      <c r="TYZ25" s="6"/>
      <c r="TZA25" s="6"/>
      <c r="TZB25" s="6"/>
      <c r="TZC25" s="6"/>
      <c r="TZD25" s="6"/>
      <c r="TZE25" s="6"/>
      <c r="TZF25" s="6"/>
      <c r="TZG25" s="6"/>
      <c r="TZH25" s="6"/>
      <c r="TZI25" s="6"/>
      <c r="TZJ25" s="6"/>
      <c r="TZK25" s="6"/>
      <c r="TZL25" s="6"/>
      <c r="TZM25" s="6"/>
      <c r="TZN25" s="6"/>
      <c r="TZO25" s="6"/>
      <c r="TZP25" s="6"/>
      <c r="TZQ25" s="6"/>
      <c r="TZR25" s="6"/>
      <c r="TZS25" s="6"/>
      <c r="TZT25" s="6"/>
      <c r="TZU25" s="6"/>
      <c r="TZV25" s="6"/>
      <c r="TZW25" s="6"/>
      <c r="TZX25" s="6"/>
      <c r="TZY25" s="6"/>
      <c r="TZZ25" s="6"/>
      <c r="UAA25" s="6"/>
      <c r="UAB25" s="6"/>
      <c r="UAC25" s="6"/>
      <c r="UAD25" s="6"/>
      <c r="UAE25" s="6"/>
      <c r="UAF25" s="6"/>
      <c r="UAG25" s="6"/>
      <c r="UAH25" s="6"/>
      <c r="UAI25" s="6"/>
      <c r="UAJ25" s="6"/>
      <c r="UAK25" s="6"/>
      <c r="UAL25" s="6"/>
      <c r="UAM25" s="6"/>
      <c r="UAN25" s="6"/>
      <c r="UAO25" s="6"/>
      <c r="UAP25" s="6"/>
      <c r="UAQ25" s="6"/>
      <c r="UAR25" s="6"/>
      <c r="UAS25" s="6"/>
      <c r="UAT25" s="6"/>
      <c r="UAU25" s="6"/>
      <c r="UAV25" s="6"/>
      <c r="UAW25" s="6"/>
      <c r="UAX25" s="6"/>
      <c r="UAY25" s="6"/>
      <c r="UAZ25" s="6"/>
      <c r="UBA25" s="6"/>
      <c r="UBB25" s="6"/>
      <c r="UBC25" s="6"/>
      <c r="UBD25" s="6"/>
      <c r="UBE25" s="6"/>
      <c r="UBF25" s="6"/>
      <c r="UBG25" s="6"/>
      <c r="UBH25" s="6"/>
      <c r="UBI25" s="6"/>
      <c r="UBJ25" s="6"/>
      <c r="UBK25" s="6"/>
      <c r="UBL25" s="6"/>
      <c r="UBM25" s="6"/>
      <c r="UBN25" s="6"/>
      <c r="UBO25" s="6"/>
      <c r="UBP25" s="6"/>
      <c r="UBQ25" s="6"/>
      <c r="UBR25" s="6"/>
      <c r="UBS25" s="6"/>
      <c r="UBT25" s="6"/>
      <c r="UBU25" s="6"/>
      <c r="UBV25" s="6"/>
      <c r="UBW25" s="6"/>
      <c r="UBX25" s="6"/>
      <c r="UBY25" s="6"/>
      <c r="UBZ25" s="6"/>
      <c r="UCA25" s="6"/>
      <c r="UCB25" s="6"/>
      <c r="UCC25" s="6"/>
      <c r="UCD25" s="6"/>
      <c r="UCE25" s="6"/>
      <c r="UCF25" s="6"/>
      <c r="UCG25" s="6"/>
      <c r="UCH25" s="6"/>
      <c r="UCI25" s="6"/>
      <c r="UCJ25" s="6"/>
      <c r="UCK25" s="6"/>
      <c r="UCL25" s="6"/>
      <c r="UCM25" s="6"/>
      <c r="UCN25" s="6"/>
      <c r="UCO25" s="6"/>
      <c r="UCP25" s="6"/>
      <c r="UCQ25" s="6"/>
      <c r="UCR25" s="6"/>
      <c r="UCS25" s="6"/>
      <c r="UCT25" s="6"/>
      <c r="UCU25" s="6"/>
      <c r="UCV25" s="6"/>
      <c r="UCW25" s="6"/>
      <c r="UCX25" s="6"/>
      <c r="UCY25" s="6"/>
      <c r="UCZ25" s="6"/>
      <c r="UDA25" s="6"/>
      <c r="UDB25" s="6"/>
      <c r="UDC25" s="6"/>
      <c r="UDD25" s="6"/>
      <c r="UDE25" s="6"/>
      <c r="UDF25" s="6"/>
      <c r="UDG25" s="6"/>
      <c r="UDH25" s="6"/>
      <c r="UDI25" s="6"/>
      <c r="UDJ25" s="6"/>
      <c r="UDK25" s="6"/>
      <c r="UDL25" s="6"/>
      <c r="UDM25" s="6"/>
      <c r="UDN25" s="6"/>
      <c r="UDO25" s="6"/>
      <c r="UDP25" s="6"/>
      <c r="UDQ25" s="6"/>
      <c r="UDR25" s="6"/>
      <c r="UDS25" s="6"/>
      <c r="UDT25" s="6"/>
      <c r="UDU25" s="6"/>
      <c r="UDV25" s="6"/>
      <c r="UDW25" s="6"/>
      <c r="UDX25" s="6"/>
      <c r="UDY25" s="6"/>
      <c r="UDZ25" s="6"/>
      <c r="UEA25" s="6"/>
      <c r="UEB25" s="6"/>
      <c r="UEC25" s="6"/>
      <c r="UED25" s="6"/>
      <c r="UEE25" s="6"/>
      <c r="UEF25" s="6"/>
      <c r="UEG25" s="6"/>
      <c r="UEH25" s="6"/>
      <c r="UEI25" s="6"/>
      <c r="UEJ25" s="6"/>
      <c r="UEK25" s="6"/>
      <c r="UEL25" s="6"/>
      <c r="UEM25" s="6"/>
      <c r="UEN25" s="6"/>
      <c r="UEO25" s="6"/>
      <c r="UEP25" s="6"/>
      <c r="UEQ25" s="6"/>
      <c r="UER25" s="6"/>
      <c r="UES25" s="6"/>
      <c r="UET25" s="6"/>
      <c r="UEU25" s="6"/>
      <c r="UEV25" s="6"/>
      <c r="UEW25" s="6"/>
      <c r="UEX25" s="6"/>
      <c r="UEY25" s="6"/>
      <c r="UEZ25" s="6"/>
      <c r="UFA25" s="6"/>
      <c r="UFB25" s="6"/>
      <c r="UFC25" s="6"/>
      <c r="UFD25" s="6"/>
      <c r="UFE25" s="6"/>
      <c r="UFF25" s="6"/>
      <c r="UFG25" s="6"/>
      <c r="UFH25" s="6"/>
      <c r="UFI25" s="6"/>
      <c r="UFJ25" s="6"/>
      <c r="UFK25" s="6"/>
      <c r="UFL25" s="6"/>
      <c r="UFM25" s="6"/>
      <c r="UFN25" s="6"/>
      <c r="UFO25" s="6"/>
      <c r="UFP25" s="6"/>
      <c r="UFQ25" s="6"/>
      <c r="UFR25" s="6"/>
      <c r="UFS25" s="6"/>
      <c r="UFT25" s="6"/>
      <c r="UFU25" s="6"/>
      <c r="UFV25" s="6"/>
      <c r="UFW25" s="6"/>
      <c r="UFX25" s="6"/>
      <c r="UFY25" s="6"/>
      <c r="UFZ25" s="6"/>
      <c r="UGA25" s="6"/>
      <c r="UGB25" s="6"/>
      <c r="UGC25" s="6"/>
      <c r="UGD25" s="6"/>
      <c r="UGE25" s="6"/>
      <c r="UGF25" s="6"/>
      <c r="UGG25" s="6"/>
      <c r="UGH25" s="6"/>
      <c r="UGI25" s="6"/>
      <c r="UGJ25" s="6"/>
      <c r="UGK25" s="6"/>
      <c r="UGL25" s="6"/>
      <c r="UGM25" s="6"/>
      <c r="UGN25" s="6"/>
      <c r="UGO25" s="6"/>
      <c r="UGP25" s="6"/>
      <c r="UGQ25" s="6"/>
      <c r="UGR25" s="6"/>
      <c r="UGS25" s="6"/>
      <c r="UGT25" s="6"/>
      <c r="UGU25" s="6"/>
      <c r="UGV25" s="6"/>
      <c r="UGW25" s="6"/>
      <c r="UGX25" s="6"/>
      <c r="UGY25" s="6"/>
      <c r="UGZ25" s="6"/>
      <c r="UHA25" s="6"/>
      <c r="UHB25" s="6"/>
      <c r="UHC25" s="6"/>
      <c r="UHD25" s="6"/>
      <c r="UHE25" s="6"/>
      <c r="UHF25" s="6"/>
      <c r="UHG25" s="6"/>
      <c r="UHH25" s="6"/>
      <c r="UHI25" s="6"/>
      <c r="UHJ25" s="6"/>
      <c r="UHK25" s="6"/>
      <c r="UHL25" s="6"/>
      <c r="UHM25" s="6"/>
      <c r="UHN25" s="6"/>
      <c r="UHO25" s="6"/>
      <c r="UHP25" s="6"/>
      <c r="UHQ25" s="6"/>
      <c r="UHR25" s="6"/>
      <c r="UHS25" s="6"/>
      <c r="UHT25" s="6"/>
      <c r="UHU25" s="6"/>
      <c r="UHV25" s="6"/>
      <c r="UHW25" s="6"/>
      <c r="UHX25" s="6"/>
      <c r="UHY25" s="6"/>
      <c r="UHZ25" s="6"/>
      <c r="UIA25" s="6"/>
      <c r="UIB25" s="6"/>
      <c r="UIC25" s="6"/>
      <c r="UID25" s="6"/>
      <c r="UIE25" s="6"/>
      <c r="UIF25" s="6"/>
      <c r="UIG25" s="6"/>
      <c r="UIH25" s="6"/>
      <c r="UII25" s="6"/>
      <c r="UIJ25" s="6"/>
      <c r="UIK25" s="6"/>
      <c r="UIL25" s="6"/>
      <c r="UIM25" s="6"/>
      <c r="UIN25" s="6"/>
      <c r="UIO25" s="6"/>
      <c r="UIP25" s="6"/>
      <c r="UIQ25" s="6"/>
      <c r="UIR25" s="6"/>
      <c r="UIS25" s="6"/>
      <c r="UIT25" s="6"/>
      <c r="UIU25" s="6"/>
      <c r="UIV25" s="6"/>
      <c r="UIW25" s="6"/>
      <c r="UIX25" s="6"/>
      <c r="UIY25" s="6"/>
      <c r="UIZ25" s="6"/>
      <c r="UJA25" s="6"/>
      <c r="UJB25" s="6"/>
      <c r="UJC25" s="6"/>
      <c r="UJD25" s="6"/>
      <c r="UJE25" s="6"/>
      <c r="UJF25" s="6"/>
      <c r="UJG25" s="6"/>
      <c r="UJH25" s="6"/>
      <c r="UJI25" s="6"/>
      <c r="UJJ25" s="6"/>
      <c r="UJK25" s="6"/>
      <c r="UJL25" s="6"/>
      <c r="UJM25" s="6"/>
      <c r="UJN25" s="6"/>
      <c r="UJO25" s="6"/>
      <c r="UJP25" s="6"/>
      <c r="UJQ25" s="6"/>
      <c r="UJR25" s="6"/>
      <c r="UJS25" s="6"/>
      <c r="UJT25" s="6"/>
      <c r="UJU25" s="6"/>
      <c r="UJV25" s="6"/>
      <c r="UJW25" s="6"/>
      <c r="UJX25" s="6"/>
      <c r="UJY25" s="6"/>
      <c r="UJZ25" s="6"/>
      <c r="UKA25" s="6"/>
      <c r="UKB25" s="6"/>
      <c r="UKC25" s="6"/>
      <c r="UKD25" s="6"/>
      <c r="UKE25" s="6"/>
      <c r="UKF25" s="6"/>
      <c r="UKG25" s="6"/>
      <c r="UKH25" s="6"/>
      <c r="UKI25" s="6"/>
      <c r="UKJ25" s="6"/>
      <c r="UKK25" s="6"/>
      <c r="UKL25" s="6"/>
      <c r="UKM25" s="6"/>
      <c r="UKN25" s="6"/>
      <c r="UKO25" s="6"/>
      <c r="UKP25" s="6"/>
      <c r="UKQ25" s="6"/>
      <c r="UKR25" s="6"/>
      <c r="UKS25" s="6"/>
      <c r="UKT25" s="6"/>
      <c r="UKU25" s="6"/>
      <c r="UKV25" s="6"/>
      <c r="UKW25" s="6"/>
      <c r="UKX25" s="6"/>
      <c r="UKY25" s="6"/>
      <c r="UKZ25" s="6"/>
      <c r="ULA25" s="6"/>
      <c r="ULB25" s="6"/>
      <c r="ULC25" s="6"/>
      <c r="ULD25" s="6"/>
      <c r="ULE25" s="6"/>
      <c r="ULF25" s="6"/>
      <c r="ULG25" s="6"/>
      <c r="ULH25" s="6"/>
      <c r="ULI25" s="6"/>
      <c r="ULJ25" s="6"/>
      <c r="ULK25" s="6"/>
      <c r="ULL25" s="6"/>
      <c r="ULM25" s="6"/>
      <c r="ULN25" s="6"/>
      <c r="ULO25" s="6"/>
      <c r="ULP25" s="6"/>
      <c r="ULQ25" s="6"/>
      <c r="ULR25" s="6"/>
      <c r="ULS25" s="6"/>
      <c r="ULT25" s="6"/>
      <c r="ULU25" s="6"/>
      <c r="ULV25" s="6"/>
      <c r="ULW25" s="6"/>
      <c r="ULX25" s="6"/>
      <c r="ULY25" s="6"/>
      <c r="ULZ25" s="6"/>
      <c r="UMA25" s="6"/>
      <c r="UMB25" s="6"/>
      <c r="UMC25" s="6"/>
      <c r="UMD25" s="6"/>
      <c r="UME25" s="6"/>
      <c r="UMF25" s="6"/>
      <c r="UMG25" s="6"/>
      <c r="UMH25" s="6"/>
      <c r="UMI25" s="6"/>
      <c r="UMJ25" s="6"/>
      <c r="UMK25" s="6"/>
      <c r="UML25" s="6"/>
      <c r="UMM25" s="6"/>
      <c r="UMN25" s="6"/>
      <c r="UMO25" s="6"/>
      <c r="UMP25" s="6"/>
      <c r="UMQ25" s="6"/>
      <c r="UMR25" s="6"/>
      <c r="UMS25" s="6"/>
      <c r="UMT25" s="6"/>
      <c r="UMU25" s="6"/>
      <c r="UMV25" s="6"/>
      <c r="UMW25" s="6"/>
      <c r="UMX25" s="6"/>
      <c r="UMY25" s="6"/>
      <c r="UMZ25" s="6"/>
      <c r="UNA25" s="6"/>
      <c r="UNB25" s="6"/>
      <c r="UNC25" s="6"/>
      <c r="UND25" s="6"/>
      <c r="UNE25" s="6"/>
      <c r="UNF25" s="6"/>
      <c r="UNG25" s="6"/>
      <c r="UNH25" s="6"/>
      <c r="UNI25" s="6"/>
      <c r="UNJ25" s="6"/>
      <c r="UNK25" s="6"/>
      <c r="UNL25" s="6"/>
      <c r="UNM25" s="6"/>
      <c r="UNN25" s="6"/>
      <c r="UNO25" s="6"/>
      <c r="UNP25" s="6"/>
      <c r="UNQ25" s="6"/>
      <c r="UNR25" s="6"/>
      <c r="UNS25" s="6"/>
      <c r="UNT25" s="6"/>
      <c r="UNU25" s="6"/>
      <c r="UNV25" s="6"/>
      <c r="UNW25" s="6"/>
      <c r="UNX25" s="6"/>
      <c r="UNY25" s="6"/>
      <c r="UNZ25" s="6"/>
      <c r="UOA25" s="6"/>
      <c r="UOB25" s="6"/>
      <c r="UOC25" s="6"/>
      <c r="UOD25" s="6"/>
      <c r="UOE25" s="6"/>
      <c r="UOF25" s="6"/>
      <c r="UOG25" s="6"/>
      <c r="UOH25" s="6"/>
      <c r="UOI25" s="6"/>
      <c r="UOJ25" s="6"/>
      <c r="UOK25" s="6"/>
      <c r="UOL25" s="6"/>
      <c r="UOM25" s="6"/>
      <c r="UON25" s="6"/>
      <c r="UOO25" s="6"/>
      <c r="UOP25" s="6"/>
      <c r="UOQ25" s="6"/>
      <c r="UOR25" s="6"/>
      <c r="UOS25" s="6"/>
      <c r="UOT25" s="6"/>
      <c r="UOU25" s="6"/>
      <c r="UOV25" s="6"/>
      <c r="UOW25" s="6"/>
      <c r="UOX25" s="6"/>
      <c r="UOY25" s="6"/>
      <c r="UOZ25" s="6"/>
      <c r="UPA25" s="6"/>
      <c r="UPB25" s="6"/>
      <c r="UPC25" s="6"/>
      <c r="UPD25" s="6"/>
      <c r="UPE25" s="6"/>
      <c r="UPF25" s="6"/>
      <c r="UPG25" s="6"/>
      <c r="UPH25" s="6"/>
      <c r="UPI25" s="6"/>
      <c r="UPJ25" s="6"/>
      <c r="UPK25" s="6"/>
      <c r="UPL25" s="6"/>
      <c r="UPM25" s="6"/>
      <c r="UPN25" s="6"/>
      <c r="UPO25" s="6"/>
      <c r="UPP25" s="6"/>
      <c r="UPQ25" s="6"/>
      <c r="UPR25" s="6"/>
      <c r="UPS25" s="6"/>
      <c r="UPT25" s="6"/>
      <c r="UPU25" s="6"/>
      <c r="UPV25" s="6"/>
      <c r="UPW25" s="6"/>
      <c r="UPX25" s="6"/>
      <c r="UPY25" s="6"/>
      <c r="UPZ25" s="6"/>
      <c r="UQA25" s="6"/>
      <c r="UQB25" s="6"/>
      <c r="UQC25" s="6"/>
      <c r="UQD25" s="6"/>
      <c r="UQE25" s="6"/>
      <c r="UQF25" s="6"/>
      <c r="UQG25" s="6"/>
      <c r="UQH25" s="6"/>
      <c r="UQI25" s="6"/>
      <c r="UQJ25" s="6"/>
      <c r="UQK25" s="6"/>
      <c r="UQL25" s="6"/>
      <c r="UQM25" s="6"/>
      <c r="UQN25" s="6"/>
      <c r="UQO25" s="6"/>
      <c r="UQP25" s="6"/>
      <c r="UQQ25" s="6"/>
      <c r="UQR25" s="6"/>
      <c r="UQS25" s="6"/>
      <c r="UQT25" s="6"/>
      <c r="UQU25" s="6"/>
      <c r="UQV25" s="6"/>
      <c r="UQW25" s="6"/>
      <c r="UQX25" s="6"/>
      <c r="UQY25" s="6"/>
      <c r="UQZ25" s="6"/>
      <c r="URA25" s="6"/>
      <c r="URB25" s="6"/>
      <c r="URC25" s="6"/>
      <c r="URD25" s="6"/>
      <c r="URE25" s="6"/>
      <c r="URF25" s="6"/>
      <c r="URG25" s="6"/>
      <c r="URH25" s="6"/>
      <c r="URI25" s="6"/>
      <c r="URJ25" s="6"/>
      <c r="URK25" s="6"/>
      <c r="URL25" s="6"/>
      <c r="URM25" s="6"/>
      <c r="URN25" s="6"/>
      <c r="URO25" s="6"/>
      <c r="URP25" s="6"/>
      <c r="URQ25" s="6"/>
      <c r="URR25" s="6"/>
      <c r="URS25" s="6"/>
      <c r="URT25" s="6"/>
      <c r="URU25" s="6"/>
      <c r="URV25" s="6"/>
      <c r="URW25" s="6"/>
      <c r="URX25" s="6"/>
      <c r="URY25" s="6"/>
      <c r="URZ25" s="6"/>
      <c r="USA25" s="6"/>
      <c r="USB25" s="6"/>
      <c r="USC25" s="6"/>
      <c r="USD25" s="6"/>
      <c r="USE25" s="6"/>
      <c r="USF25" s="6"/>
      <c r="USG25" s="6"/>
      <c r="USH25" s="6"/>
      <c r="USI25" s="6"/>
      <c r="USJ25" s="6"/>
      <c r="USK25" s="6"/>
      <c r="USL25" s="6"/>
      <c r="USM25" s="6"/>
      <c r="USN25" s="6"/>
      <c r="USO25" s="6"/>
      <c r="USP25" s="6"/>
      <c r="USQ25" s="6"/>
      <c r="USR25" s="6"/>
      <c r="USS25" s="6"/>
      <c r="UST25" s="6"/>
      <c r="USU25" s="6"/>
      <c r="USV25" s="6"/>
      <c r="USW25" s="6"/>
      <c r="USX25" s="6"/>
      <c r="USY25" s="6"/>
      <c r="USZ25" s="6"/>
      <c r="UTA25" s="6"/>
      <c r="UTB25" s="6"/>
      <c r="UTC25" s="6"/>
      <c r="UTD25" s="6"/>
      <c r="UTE25" s="6"/>
      <c r="UTF25" s="6"/>
      <c r="UTG25" s="6"/>
      <c r="UTH25" s="6"/>
      <c r="UTI25" s="6"/>
      <c r="UTJ25" s="6"/>
      <c r="UTK25" s="6"/>
      <c r="UTL25" s="6"/>
      <c r="UTM25" s="6"/>
      <c r="UTN25" s="6"/>
      <c r="UTO25" s="6"/>
      <c r="UTP25" s="6"/>
      <c r="UTQ25" s="6"/>
      <c r="UTR25" s="6"/>
      <c r="UTS25" s="6"/>
      <c r="UTT25" s="6"/>
      <c r="UTU25" s="6"/>
      <c r="UTV25" s="6"/>
      <c r="UTW25" s="6"/>
      <c r="UTX25" s="6"/>
      <c r="UTY25" s="6"/>
      <c r="UTZ25" s="6"/>
      <c r="UUA25" s="6"/>
      <c r="UUB25" s="6"/>
      <c r="UUC25" s="6"/>
      <c r="UUD25" s="6"/>
      <c r="UUE25" s="6"/>
      <c r="UUF25" s="6"/>
      <c r="UUG25" s="6"/>
      <c r="UUH25" s="6"/>
      <c r="UUI25" s="6"/>
      <c r="UUJ25" s="6"/>
      <c r="UUK25" s="6"/>
      <c r="UUL25" s="6"/>
      <c r="UUM25" s="6"/>
      <c r="UUN25" s="6"/>
      <c r="UUO25" s="6"/>
      <c r="UUP25" s="6"/>
      <c r="UUQ25" s="6"/>
      <c r="UUR25" s="6"/>
      <c r="UUS25" s="6"/>
      <c r="UUT25" s="6"/>
      <c r="UUU25" s="6"/>
      <c r="UUV25" s="6"/>
      <c r="UUW25" s="6"/>
      <c r="UUX25" s="6"/>
      <c r="UUY25" s="6"/>
      <c r="UUZ25" s="6"/>
      <c r="UVA25" s="6"/>
      <c r="UVB25" s="6"/>
      <c r="UVC25" s="6"/>
      <c r="UVD25" s="6"/>
      <c r="UVE25" s="6"/>
      <c r="UVF25" s="6"/>
      <c r="UVG25" s="6"/>
      <c r="UVH25" s="6"/>
      <c r="UVI25" s="6"/>
      <c r="UVJ25" s="6"/>
      <c r="UVK25" s="6"/>
      <c r="UVL25" s="6"/>
      <c r="UVM25" s="6"/>
      <c r="UVN25" s="6"/>
      <c r="UVO25" s="6"/>
      <c r="UVP25" s="6"/>
      <c r="UVQ25" s="6"/>
      <c r="UVR25" s="6"/>
      <c r="UVS25" s="6"/>
      <c r="UVT25" s="6"/>
      <c r="UVU25" s="6"/>
      <c r="UVV25" s="6"/>
      <c r="UVW25" s="6"/>
      <c r="UVX25" s="6"/>
      <c r="UVY25" s="6"/>
      <c r="UVZ25" s="6"/>
      <c r="UWA25" s="6"/>
      <c r="UWB25" s="6"/>
      <c r="UWC25" s="6"/>
      <c r="UWD25" s="6"/>
      <c r="UWE25" s="6"/>
      <c r="UWF25" s="6"/>
      <c r="UWG25" s="6"/>
      <c r="UWH25" s="6"/>
      <c r="UWI25" s="6"/>
      <c r="UWJ25" s="6"/>
      <c r="UWK25" s="6"/>
      <c r="UWL25" s="6"/>
      <c r="UWM25" s="6"/>
      <c r="UWN25" s="6"/>
      <c r="UWO25" s="6"/>
      <c r="UWP25" s="6"/>
      <c r="UWQ25" s="6"/>
      <c r="UWR25" s="6"/>
      <c r="UWS25" s="6"/>
      <c r="UWT25" s="6"/>
      <c r="UWU25" s="6"/>
      <c r="UWV25" s="6"/>
      <c r="UWW25" s="6"/>
      <c r="UWX25" s="6"/>
      <c r="UWY25" s="6"/>
      <c r="UWZ25" s="6"/>
      <c r="UXA25" s="6"/>
      <c r="UXB25" s="6"/>
      <c r="UXC25" s="6"/>
      <c r="UXD25" s="6"/>
      <c r="UXE25" s="6"/>
      <c r="UXF25" s="6"/>
      <c r="UXG25" s="6"/>
      <c r="UXH25" s="6"/>
      <c r="UXI25" s="6"/>
      <c r="UXJ25" s="6"/>
      <c r="UXK25" s="6"/>
      <c r="UXL25" s="6"/>
      <c r="UXM25" s="6"/>
      <c r="UXN25" s="6"/>
      <c r="UXO25" s="6"/>
      <c r="UXP25" s="6"/>
      <c r="UXQ25" s="6"/>
      <c r="UXR25" s="6"/>
      <c r="UXS25" s="6"/>
      <c r="UXT25" s="6"/>
      <c r="UXU25" s="6"/>
      <c r="UXV25" s="6"/>
      <c r="UXW25" s="6"/>
      <c r="UXX25" s="6"/>
      <c r="UXY25" s="6"/>
      <c r="UXZ25" s="6"/>
      <c r="UYA25" s="6"/>
      <c r="UYB25" s="6"/>
      <c r="UYC25" s="6"/>
      <c r="UYD25" s="6"/>
      <c r="UYE25" s="6"/>
      <c r="UYF25" s="6"/>
      <c r="UYG25" s="6"/>
      <c r="UYH25" s="6"/>
      <c r="UYI25" s="6"/>
      <c r="UYJ25" s="6"/>
      <c r="UYK25" s="6"/>
      <c r="UYL25" s="6"/>
      <c r="UYM25" s="6"/>
      <c r="UYN25" s="6"/>
      <c r="UYO25" s="6"/>
      <c r="UYP25" s="6"/>
      <c r="UYQ25" s="6"/>
      <c r="UYR25" s="6"/>
      <c r="UYS25" s="6"/>
      <c r="UYT25" s="6"/>
      <c r="UYU25" s="6"/>
      <c r="UYV25" s="6"/>
      <c r="UYW25" s="6"/>
      <c r="UYX25" s="6"/>
      <c r="UYY25" s="6"/>
      <c r="UYZ25" s="6"/>
      <c r="UZA25" s="6"/>
      <c r="UZB25" s="6"/>
      <c r="UZC25" s="6"/>
      <c r="UZD25" s="6"/>
      <c r="UZE25" s="6"/>
      <c r="UZF25" s="6"/>
      <c r="UZG25" s="6"/>
      <c r="UZH25" s="6"/>
      <c r="UZI25" s="6"/>
      <c r="UZJ25" s="6"/>
      <c r="UZK25" s="6"/>
      <c r="UZL25" s="6"/>
      <c r="UZM25" s="6"/>
      <c r="UZN25" s="6"/>
      <c r="UZO25" s="6"/>
      <c r="UZP25" s="6"/>
      <c r="UZQ25" s="6"/>
      <c r="UZR25" s="6"/>
      <c r="UZS25" s="6"/>
      <c r="UZT25" s="6"/>
      <c r="UZU25" s="6"/>
      <c r="UZV25" s="6"/>
      <c r="UZW25" s="6"/>
      <c r="UZX25" s="6"/>
      <c r="UZY25" s="6"/>
      <c r="UZZ25" s="6"/>
      <c r="VAA25" s="6"/>
      <c r="VAB25" s="6"/>
      <c r="VAC25" s="6"/>
      <c r="VAD25" s="6"/>
      <c r="VAE25" s="6"/>
      <c r="VAF25" s="6"/>
      <c r="VAG25" s="6"/>
      <c r="VAH25" s="6"/>
      <c r="VAI25" s="6"/>
      <c r="VAJ25" s="6"/>
      <c r="VAK25" s="6"/>
      <c r="VAL25" s="6"/>
      <c r="VAM25" s="6"/>
      <c r="VAN25" s="6"/>
      <c r="VAO25" s="6"/>
      <c r="VAP25" s="6"/>
      <c r="VAQ25" s="6"/>
      <c r="VAR25" s="6"/>
      <c r="VAS25" s="6"/>
      <c r="VAT25" s="6"/>
      <c r="VAU25" s="6"/>
      <c r="VAV25" s="6"/>
      <c r="VAW25" s="6"/>
      <c r="VAX25" s="6"/>
      <c r="VAY25" s="6"/>
      <c r="VAZ25" s="6"/>
      <c r="VBA25" s="6"/>
      <c r="VBB25" s="6"/>
      <c r="VBC25" s="6"/>
      <c r="VBD25" s="6"/>
      <c r="VBE25" s="6"/>
      <c r="VBF25" s="6"/>
      <c r="VBG25" s="6"/>
      <c r="VBH25" s="6"/>
      <c r="VBI25" s="6"/>
      <c r="VBJ25" s="6"/>
      <c r="VBK25" s="6"/>
      <c r="VBL25" s="6"/>
      <c r="VBM25" s="6"/>
      <c r="VBN25" s="6"/>
      <c r="VBO25" s="6"/>
      <c r="VBP25" s="6"/>
      <c r="VBQ25" s="6"/>
      <c r="VBR25" s="6"/>
      <c r="VBS25" s="6"/>
      <c r="VBT25" s="6"/>
      <c r="VBU25" s="6"/>
      <c r="VBV25" s="6"/>
      <c r="VBW25" s="6"/>
      <c r="VBX25" s="6"/>
      <c r="VBY25" s="6"/>
      <c r="VBZ25" s="6"/>
      <c r="VCA25" s="6"/>
      <c r="VCB25" s="6"/>
      <c r="VCC25" s="6"/>
      <c r="VCD25" s="6"/>
      <c r="VCE25" s="6"/>
      <c r="VCF25" s="6"/>
      <c r="VCG25" s="6"/>
      <c r="VCH25" s="6"/>
      <c r="VCI25" s="6"/>
      <c r="VCJ25" s="6"/>
      <c r="VCK25" s="6"/>
      <c r="VCL25" s="6"/>
      <c r="VCM25" s="6"/>
      <c r="VCN25" s="6"/>
      <c r="VCO25" s="6"/>
      <c r="VCP25" s="6"/>
      <c r="VCQ25" s="6"/>
      <c r="VCR25" s="6"/>
      <c r="VCS25" s="6"/>
      <c r="VCT25" s="6"/>
      <c r="VCU25" s="6"/>
      <c r="VCV25" s="6"/>
      <c r="VCW25" s="6"/>
      <c r="VCX25" s="6"/>
      <c r="VCY25" s="6"/>
      <c r="VCZ25" s="6"/>
      <c r="VDA25" s="6"/>
      <c r="VDB25" s="6"/>
      <c r="VDC25" s="6"/>
      <c r="VDD25" s="6"/>
      <c r="VDE25" s="6"/>
      <c r="VDF25" s="6"/>
      <c r="VDG25" s="6"/>
      <c r="VDH25" s="6"/>
      <c r="VDI25" s="6"/>
      <c r="VDJ25" s="6"/>
      <c r="VDK25" s="6"/>
      <c r="VDL25" s="6"/>
      <c r="VDM25" s="6"/>
      <c r="VDN25" s="6"/>
      <c r="VDO25" s="6"/>
      <c r="VDP25" s="6"/>
      <c r="VDQ25" s="6"/>
      <c r="VDR25" s="6"/>
      <c r="VDS25" s="6"/>
      <c r="VDT25" s="6"/>
      <c r="VDU25" s="6"/>
      <c r="VDV25" s="6"/>
      <c r="VDW25" s="6"/>
      <c r="VDX25" s="6"/>
      <c r="VDY25" s="6"/>
      <c r="VDZ25" s="6"/>
      <c r="VEA25" s="6"/>
      <c r="VEB25" s="6"/>
      <c r="VEC25" s="6"/>
      <c r="VED25" s="6"/>
      <c r="VEE25" s="6"/>
      <c r="VEF25" s="6"/>
      <c r="VEG25" s="6"/>
      <c r="VEH25" s="6"/>
      <c r="VEI25" s="6"/>
      <c r="VEJ25" s="6"/>
      <c r="VEK25" s="6"/>
      <c r="VEL25" s="6"/>
      <c r="VEM25" s="6"/>
      <c r="VEN25" s="6"/>
      <c r="VEO25" s="6"/>
      <c r="VEP25" s="6"/>
      <c r="VEQ25" s="6"/>
      <c r="VER25" s="6"/>
      <c r="VES25" s="6"/>
      <c r="VET25" s="6"/>
      <c r="VEU25" s="6"/>
      <c r="VEV25" s="6"/>
      <c r="VEW25" s="6"/>
      <c r="VEX25" s="6"/>
      <c r="VEY25" s="6"/>
      <c r="VEZ25" s="6"/>
      <c r="VFA25" s="6"/>
      <c r="VFB25" s="6"/>
      <c r="VFC25" s="6"/>
      <c r="VFD25" s="6"/>
      <c r="VFE25" s="6"/>
      <c r="VFF25" s="6"/>
      <c r="VFG25" s="6"/>
      <c r="VFH25" s="6"/>
      <c r="VFI25" s="6"/>
      <c r="VFJ25" s="6"/>
      <c r="VFK25" s="6"/>
      <c r="VFL25" s="6"/>
      <c r="VFM25" s="6"/>
      <c r="VFN25" s="6"/>
      <c r="VFO25" s="6"/>
      <c r="VFP25" s="6"/>
      <c r="VFQ25" s="6"/>
      <c r="VFR25" s="6"/>
      <c r="VFS25" s="6"/>
      <c r="VFT25" s="6"/>
      <c r="VFU25" s="6"/>
      <c r="VFV25" s="6"/>
      <c r="VFW25" s="6"/>
      <c r="VFX25" s="6"/>
      <c r="VFY25" s="6"/>
      <c r="VFZ25" s="6"/>
      <c r="VGA25" s="6"/>
      <c r="VGB25" s="6"/>
      <c r="VGC25" s="6"/>
      <c r="VGD25" s="6"/>
      <c r="VGE25" s="6"/>
      <c r="VGF25" s="6"/>
      <c r="VGG25" s="6"/>
      <c r="VGH25" s="6"/>
      <c r="VGI25" s="6"/>
      <c r="VGJ25" s="6"/>
      <c r="VGK25" s="6"/>
      <c r="VGL25" s="6"/>
      <c r="VGM25" s="6"/>
      <c r="VGN25" s="6"/>
      <c r="VGO25" s="6"/>
      <c r="VGP25" s="6"/>
      <c r="VGQ25" s="6"/>
      <c r="VGR25" s="6"/>
      <c r="VGS25" s="6"/>
      <c r="VGT25" s="6"/>
      <c r="VGU25" s="6"/>
      <c r="VGV25" s="6"/>
      <c r="VGW25" s="6"/>
      <c r="VGX25" s="6"/>
      <c r="VGY25" s="6"/>
      <c r="VGZ25" s="6"/>
      <c r="VHA25" s="6"/>
      <c r="VHB25" s="6"/>
      <c r="VHC25" s="6"/>
      <c r="VHD25" s="6"/>
      <c r="VHE25" s="6"/>
      <c r="VHF25" s="6"/>
      <c r="VHG25" s="6"/>
      <c r="VHH25" s="6"/>
      <c r="VHI25" s="6"/>
      <c r="VHJ25" s="6"/>
      <c r="VHK25" s="6"/>
      <c r="VHL25" s="6"/>
      <c r="VHM25" s="6"/>
      <c r="VHN25" s="6"/>
      <c r="VHO25" s="6"/>
      <c r="VHP25" s="6"/>
      <c r="VHQ25" s="6"/>
      <c r="VHR25" s="6"/>
      <c r="VHS25" s="6"/>
      <c r="VHT25" s="6"/>
      <c r="VHU25" s="6"/>
      <c r="VHV25" s="6"/>
      <c r="VHW25" s="6"/>
      <c r="VHX25" s="6"/>
      <c r="VHY25" s="6"/>
      <c r="VHZ25" s="6"/>
      <c r="VIA25" s="6"/>
      <c r="VIB25" s="6"/>
      <c r="VIC25" s="6"/>
      <c r="VID25" s="6"/>
      <c r="VIE25" s="6"/>
      <c r="VIF25" s="6"/>
      <c r="VIG25" s="6"/>
      <c r="VIH25" s="6"/>
      <c r="VII25" s="6"/>
      <c r="VIJ25" s="6"/>
      <c r="VIK25" s="6"/>
      <c r="VIL25" s="6"/>
      <c r="VIM25" s="6"/>
      <c r="VIN25" s="6"/>
      <c r="VIO25" s="6"/>
      <c r="VIP25" s="6"/>
      <c r="VIQ25" s="6"/>
      <c r="VIR25" s="6"/>
      <c r="VIS25" s="6"/>
      <c r="VIT25" s="6"/>
      <c r="VIU25" s="6"/>
      <c r="VIV25" s="6"/>
      <c r="VIW25" s="6"/>
      <c r="VIX25" s="6"/>
      <c r="VIY25" s="6"/>
      <c r="VIZ25" s="6"/>
      <c r="VJA25" s="6"/>
      <c r="VJB25" s="6"/>
      <c r="VJC25" s="6"/>
      <c r="VJD25" s="6"/>
      <c r="VJE25" s="6"/>
      <c r="VJF25" s="6"/>
      <c r="VJG25" s="6"/>
      <c r="VJH25" s="6"/>
      <c r="VJI25" s="6"/>
      <c r="VJJ25" s="6"/>
      <c r="VJK25" s="6"/>
      <c r="VJL25" s="6"/>
      <c r="VJM25" s="6"/>
      <c r="VJN25" s="6"/>
      <c r="VJO25" s="6"/>
      <c r="VJP25" s="6"/>
      <c r="VJQ25" s="6"/>
      <c r="VJR25" s="6"/>
      <c r="VJS25" s="6"/>
      <c r="VJT25" s="6"/>
      <c r="VJU25" s="6"/>
      <c r="VJV25" s="6"/>
      <c r="VJW25" s="6"/>
      <c r="VJX25" s="6"/>
      <c r="VJY25" s="6"/>
      <c r="VJZ25" s="6"/>
      <c r="VKA25" s="6"/>
      <c r="VKB25" s="6"/>
      <c r="VKC25" s="6"/>
      <c r="VKD25" s="6"/>
      <c r="VKE25" s="6"/>
      <c r="VKF25" s="6"/>
      <c r="VKG25" s="6"/>
      <c r="VKH25" s="6"/>
      <c r="VKI25" s="6"/>
      <c r="VKJ25" s="6"/>
      <c r="VKK25" s="6"/>
      <c r="VKL25" s="6"/>
      <c r="VKM25" s="6"/>
      <c r="VKN25" s="6"/>
      <c r="VKO25" s="6"/>
      <c r="VKP25" s="6"/>
      <c r="VKQ25" s="6"/>
      <c r="VKR25" s="6"/>
      <c r="VKS25" s="6"/>
      <c r="VKT25" s="6"/>
      <c r="VKU25" s="6"/>
      <c r="VKV25" s="6"/>
      <c r="VKW25" s="6"/>
      <c r="VKX25" s="6"/>
      <c r="VKY25" s="6"/>
      <c r="VKZ25" s="6"/>
      <c r="VLA25" s="6"/>
      <c r="VLB25" s="6"/>
      <c r="VLC25" s="6"/>
      <c r="VLD25" s="6"/>
      <c r="VLE25" s="6"/>
      <c r="VLF25" s="6"/>
      <c r="VLG25" s="6"/>
      <c r="VLH25" s="6"/>
      <c r="VLI25" s="6"/>
      <c r="VLJ25" s="6"/>
      <c r="VLK25" s="6"/>
      <c r="VLL25" s="6"/>
      <c r="VLM25" s="6"/>
      <c r="VLN25" s="6"/>
      <c r="VLO25" s="6"/>
      <c r="VLP25" s="6"/>
      <c r="VLQ25" s="6"/>
      <c r="VLR25" s="6"/>
      <c r="VLS25" s="6"/>
      <c r="VLT25" s="6"/>
      <c r="VLU25" s="6"/>
      <c r="VLV25" s="6"/>
      <c r="VLW25" s="6"/>
      <c r="VLX25" s="6"/>
      <c r="VLY25" s="6"/>
      <c r="VLZ25" s="6"/>
      <c r="VMA25" s="6"/>
      <c r="VMB25" s="6"/>
      <c r="VMC25" s="6"/>
      <c r="VMD25" s="6"/>
      <c r="VME25" s="6"/>
      <c r="VMF25" s="6"/>
      <c r="VMG25" s="6"/>
      <c r="VMH25" s="6"/>
      <c r="VMI25" s="6"/>
      <c r="VMJ25" s="6"/>
      <c r="VMK25" s="6"/>
      <c r="VML25" s="6"/>
      <c r="VMM25" s="6"/>
      <c r="VMN25" s="6"/>
      <c r="VMO25" s="6"/>
      <c r="VMP25" s="6"/>
      <c r="VMQ25" s="6"/>
      <c r="VMR25" s="6"/>
      <c r="VMS25" s="6"/>
      <c r="VMT25" s="6"/>
      <c r="VMU25" s="6"/>
      <c r="VMV25" s="6"/>
      <c r="VMW25" s="6"/>
      <c r="VMX25" s="6"/>
      <c r="VMY25" s="6"/>
      <c r="VMZ25" s="6"/>
      <c r="VNA25" s="6"/>
      <c r="VNB25" s="6"/>
      <c r="VNC25" s="6"/>
      <c r="VND25" s="6"/>
      <c r="VNE25" s="6"/>
      <c r="VNF25" s="6"/>
      <c r="VNG25" s="6"/>
      <c r="VNH25" s="6"/>
      <c r="VNI25" s="6"/>
      <c r="VNJ25" s="6"/>
      <c r="VNK25" s="6"/>
      <c r="VNL25" s="6"/>
      <c r="VNM25" s="6"/>
      <c r="VNN25" s="6"/>
      <c r="VNO25" s="6"/>
      <c r="VNP25" s="6"/>
      <c r="VNQ25" s="6"/>
      <c r="VNR25" s="6"/>
      <c r="VNS25" s="6"/>
      <c r="VNT25" s="6"/>
      <c r="VNU25" s="6"/>
      <c r="VNV25" s="6"/>
      <c r="VNW25" s="6"/>
      <c r="VNX25" s="6"/>
      <c r="VNY25" s="6"/>
      <c r="VNZ25" s="6"/>
      <c r="VOA25" s="6"/>
      <c r="VOB25" s="6"/>
      <c r="VOC25" s="6"/>
      <c r="VOD25" s="6"/>
      <c r="VOE25" s="6"/>
      <c r="VOF25" s="6"/>
      <c r="VOG25" s="6"/>
      <c r="VOH25" s="6"/>
      <c r="VOI25" s="6"/>
      <c r="VOJ25" s="6"/>
      <c r="VOK25" s="6"/>
      <c r="VOL25" s="6"/>
      <c r="VOM25" s="6"/>
      <c r="VON25" s="6"/>
      <c r="VOO25" s="6"/>
      <c r="VOP25" s="6"/>
      <c r="VOQ25" s="6"/>
      <c r="VOR25" s="6"/>
      <c r="VOS25" s="6"/>
      <c r="VOT25" s="6"/>
      <c r="VOU25" s="6"/>
      <c r="VOV25" s="6"/>
      <c r="VOW25" s="6"/>
      <c r="VOX25" s="6"/>
      <c r="VOY25" s="6"/>
      <c r="VOZ25" s="6"/>
      <c r="VPA25" s="6"/>
      <c r="VPB25" s="6"/>
      <c r="VPC25" s="6"/>
      <c r="VPD25" s="6"/>
      <c r="VPE25" s="6"/>
      <c r="VPF25" s="6"/>
      <c r="VPG25" s="6"/>
      <c r="VPH25" s="6"/>
      <c r="VPI25" s="6"/>
      <c r="VPJ25" s="6"/>
      <c r="VPK25" s="6"/>
      <c r="VPL25" s="6"/>
      <c r="VPM25" s="6"/>
      <c r="VPN25" s="6"/>
      <c r="VPO25" s="6"/>
      <c r="VPP25" s="6"/>
      <c r="VPQ25" s="6"/>
      <c r="VPR25" s="6"/>
      <c r="VPS25" s="6"/>
      <c r="VPT25" s="6"/>
      <c r="VPU25" s="6"/>
      <c r="VPV25" s="6"/>
      <c r="VPW25" s="6"/>
      <c r="VPX25" s="6"/>
      <c r="VPY25" s="6"/>
      <c r="VPZ25" s="6"/>
      <c r="VQA25" s="6"/>
      <c r="VQB25" s="6"/>
      <c r="VQC25" s="6"/>
      <c r="VQD25" s="6"/>
      <c r="VQE25" s="6"/>
      <c r="VQF25" s="6"/>
      <c r="VQG25" s="6"/>
      <c r="VQH25" s="6"/>
      <c r="VQI25" s="6"/>
      <c r="VQJ25" s="6"/>
      <c r="VQK25" s="6"/>
      <c r="VQL25" s="6"/>
      <c r="VQM25" s="6"/>
      <c r="VQN25" s="6"/>
      <c r="VQO25" s="6"/>
      <c r="VQP25" s="6"/>
      <c r="VQQ25" s="6"/>
      <c r="VQR25" s="6"/>
      <c r="VQS25" s="6"/>
      <c r="VQT25" s="6"/>
      <c r="VQU25" s="6"/>
      <c r="VQV25" s="6"/>
      <c r="VQW25" s="6"/>
      <c r="VQX25" s="6"/>
      <c r="VQY25" s="6"/>
      <c r="VQZ25" s="6"/>
      <c r="VRA25" s="6"/>
      <c r="VRB25" s="6"/>
      <c r="VRC25" s="6"/>
      <c r="VRD25" s="6"/>
      <c r="VRE25" s="6"/>
      <c r="VRF25" s="6"/>
      <c r="VRG25" s="6"/>
      <c r="VRH25" s="6"/>
      <c r="VRI25" s="6"/>
      <c r="VRJ25" s="6"/>
      <c r="VRK25" s="6"/>
      <c r="VRL25" s="6"/>
      <c r="VRM25" s="6"/>
      <c r="VRN25" s="6"/>
      <c r="VRO25" s="6"/>
      <c r="VRP25" s="6"/>
      <c r="VRQ25" s="6"/>
      <c r="VRR25" s="6"/>
      <c r="VRS25" s="6"/>
      <c r="VRT25" s="6"/>
      <c r="VRU25" s="6"/>
      <c r="VRV25" s="6"/>
      <c r="VRW25" s="6"/>
      <c r="VRX25" s="6"/>
      <c r="VRY25" s="6"/>
      <c r="VRZ25" s="6"/>
      <c r="VSA25" s="6"/>
      <c r="VSB25" s="6"/>
      <c r="VSC25" s="6"/>
      <c r="VSD25" s="6"/>
      <c r="VSE25" s="6"/>
      <c r="VSF25" s="6"/>
      <c r="VSG25" s="6"/>
      <c r="VSH25" s="6"/>
      <c r="VSI25" s="6"/>
      <c r="VSJ25" s="6"/>
      <c r="VSK25" s="6"/>
      <c r="VSL25" s="6"/>
      <c r="VSM25" s="6"/>
      <c r="VSN25" s="6"/>
      <c r="VSO25" s="6"/>
      <c r="VSP25" s="6"/>
      <c r="VSQ25" s="6"/>
      <c r="VSR25" s="6"/>
      <c r="VSS25" s="6"/>
      <c r="VST25" s="6"/>
      <c r="VSU25" s="6"/>
      <c r="VSV25" s="6"/>
      <c r="VSW25" s="6"/>
      <c r="VSX25" s="6"/>
      <c r="VSY25" s="6"/>
      <c r="VSZ25" s="6"/>
      <c r="VTA25" s="6"/>
      <c r="VTB25" s="6"/>
      <c r="VTC25" s="6"/>
      <c r="VTD25" s="6"/>
      <c r="VTE25" s="6"/>
      <c r="VTF25" s="6"/>
      <c r="VTG25" s="6"/>
      <c r="VTH25" s="6"/>
      <c r="VTI25" s="6"/>
      <c r="VTJ25" s="6"/>
      <c r="VTK25" s="6"/>
      <c r="VTL25" s="6"/>
      <c r="VTM25" s="6"/>
      <c r="VTN25" s="6"/>
      <c r="VTO25" s="6"/>
      <c r="VTP25" s="6"/>
      <c r="VTQ25" s="6"/>
      <c r="VTR25" s="6"/>
      <c r="VTS25" s="6"/>
      <c r="VTT25" s="6"/>
      <c r="VTU25" s="6"/>
      <c r="VTV25" s="6"/>
      <c r="VTW25" s="6"/>
      <c r="VTX25" s="6"/>
      <c r="VTY25" s="6"/>
      <c r="VTZ25" s="6"/>
      <c r="VUA25" s="6"/>
      <c r="VUB25" s="6"/>
      <c r="VUC25" s="6"/>
      <c r="VUD25" s="6"/>
      <c r="VUE25" s="6"/>
      <c r="VUF25" s="6"/>
      <c r="VUG25" s="6"/>
      <c r="VUH25" s="6"/>
      <c r="VUI25" s="6"/>
      <c r="VUJ25" s="6"/>
      <c r="VUK25" s="6"/>
      <c r="VUL25" s="6"/>
      <c r="VUM25" s="6"/>
      <c r="VUN25" s="6"/>
      <c r="VUO25" s="6"/>
      <c r="VUP25" s="6"/>
      <c r="VUQ25" s="6"/>
      <c r="VUR25" s="6"/>
      <c r="VUS25" s="6"/>
      <c r="VUT25" s="6"/>
      <c r="VUU25" s="6"/>
      <c r="VUV25" s="6"/>
      <c r="VUW25" s="6"/>
      <c r="VUX25" s="6"/>
      <c r="VUY25" s="6"/>
      <c r="VUZ25" s="6"/>
      <c r="VVA25" s="6"/>
      <c r="VVB25" s="6"/>
      <c r="VVC25" s="6"/>
      <c r="VVD25" s="6"/>
      <c r="VVE25" s="6"/>
      <c r="VVF25" s="6"/>
      <c r="VVG25" s="6"/>
      <c r="VVH25" s="6"/>
      <c r="VVI25" s="6"/>
      <c r="VVJ25" s="6"/>
      <c r="VVK25" s="6"/>
      <c r="VVL25" s="6"/>
      <c r="VVM25" s="6"/>
      <c r="VVN25" s="6"/>
      <c r="VVO25" s="6"/>
      <c r="VVP25" s="6"/>
      <c r="VVQ25" s="6"/>
      <c r="VVR25" s="6"/>
      <c r="VVS25" s="6"/>
      <c r="VVT25" s="6"/>
      <c r="VVU25" s="6"/>
      <c r="VVV25" s="6"/>
      <c r="VVW25" s="6"/>
      <c r="VVX25" s="6"/>
      <c r="VVY25" s="6"/>
      <c r="VVZ25" s="6"/>
      <c r="VWA25" s="6"/>
      <c r="VWB25" s="6"/>
      <c r="VWC25" s="6"/>
      <c r="VWD25" s="6"/>
      <c r="VWE25" s="6"/>
      <c r="VWF25" s="6"/>
      <c r="VWG25" s="6"/>
      <c r="VWH25" s="6"/>
      <c r="VWI25" s="6"/>
      <c r="VWJ25" s="6"/>
      <c r="VWK25" s="6"/>
      <c r="VWL25" s="6"/>
      <c r="VWM25" s="6"/>
      <c r="VWN25" s="6"/>
      <c r="VWO25" s="6"/>
      <c r="VWP25" s="6"/>
      <c r="VWQ25" s="6"/>
      <c r="VWR25" s="6"/>
      <c r="VWS25" s="6"/>
      <c r="VWT25" s="6"/>
      <c r="VWU25" s="6"/>
      <c r="VWV25" s="6"/>
      <c r="VWW25" s="6"/>
      <c r="VWX25" s="6"/>
      <c r="VWY25" s="6"/>
      <c r="VWZ25" s="6"/>
      <c r="VXA25" s="6"/>
      <c r="VXB25" s="6"/>
      <c r="VXC25" s="6"/>
      <c r="VXD25" s="6"/>
      <c r="VXE25" s="6"/>
      <c r="VXF25" s="6"/>
      <c r="VXG25" s="6"/>
      <c r="VXH25" s="6"/>
      <c r="VXI25" s="6"/>
      <c r="VXJ25" s="6"/>
      <c r="VXK25" s="6"/>
      <c r="VXL25" s="6"/>
      <c r="VXM25" s="6"/>
      <c r="VXN25" s="6"/>
      <c r="VXO25" s="6"/>
      <c r="VXP25" s="6"/>
      <c r="VXQ25" s="6"/>
      <c r="VXR25" s="6"/>
      <c r="VXS25" s="6"/>
      <c r="VXT25" s="6"/>
      <c r="VXU25" s="6"/>
      <c r="VXV25" s="6"/>
      <c r="VXW25" s="6"/>
      <c r="VXX25" s="6"/>
      <c r="VXY25" s="6"/>
      <c r="VXZ25" s="6"/>
      <c r="VYA25" s="6"/>
      <c r="VYB25" s="6"/>
      <c r="VYC25" s="6"/>
      <c r="VYD25" s="6"/>
      <c r="VYE25" s="6"/>
      <c r="VYF25" s="6"/>
      <c r="VYG25" s="6"/>
      <c r="VYH25" s="6"/>
      <c r="VYI25" s="6"/>
      <c r="VYJ25" s="6"/>
      <c r="VYK25" s="6"/>
      <c r="VYL25" s="6"/>
      <c r="VYM25" s="6"/>
      <c r="VYN25" s="6"/>
      <c r="VYO25" s="6"/>
      <c r="VYP25" s="6"/>
      <c r="VYQ25" s="6"/>
      <c r="VYR25" s="6"/>
      <c r="VYS25" s="6"/>
      <c r="VYT25" s="6"/>
      <c r="VYU25" s="6"/>
      <c r="VYV25" s="6"/>
      <c r="VYW25" s="6"/>
      <c r="VYX25" s="6"/>
      <c r="VYY25" s="6"/>
      <c r="VYZ25" s="6"/>
      <c r="VZA25" s="6"/>
      <c r="VZB25" s="6"/>
      <c r="VZC25" s="6"/>
      <c r="VZD25" s="6"/>
      <c r="VZE25" s="6"/>
      <c r="VZF25" s="6"/>
      <c r="VZG25" s="6"/>
      <c r="VZH25" s="6"/>
      <c r="VZI25" s="6"/>
      <c r="VZJ25" s="6"/>
      <c r="VZK25" s="6"/>
      <c r="VZL25" s="6"/>
      <c r="VZM25" s="6"/>
      <c r="VZN25" s="6"/>
      <c r="VZO25" s="6"/>
      <c r="VZP25" s="6"/>
      <c r="VZQ25" s="6"/>
      <c r="VZR25" s="6"/>
      <c r="VZS25" s="6"/>
      <c r="VZT25" s="6"/>
      <c r="VZU25" s="6"/>
      <c r="VZV25" s="6"/>
      <c r="VZW25" s="6"/>
      <c r="VZX25" s="6"/>
      <c r="VZY25" s="6"/>
      <c r="VZZ25" s="6"/>
      <c r="WAA25" s="6"/>
      <c r="WAB25" s="6"/>
      <c r="WAC25" s="6"/>
      <c r="WAD25" s="6"/>
      <c r="WAE25" s="6"/>
      <c r="WAF25" s="6"/>
      <c r="WAG25" s="6"/>
      <c r="WAH25" s="6"/>
      <c r="WAI25" s="6"/>
      <c r="WAJ25" s="6"/>
      <c r="WAK25" s="6"/>
      <c r="WAL25" s="6"/>
      <c r="WAM25" s="6"/>
      <c r="WAN25" s="6"/>
      <c r="WAO25" s="6"/>
      <c r="WAP25" s="6"/>
      <c r="WAQ25" s="6"/>
      <c r="WAR25" s="6"/>
      <c r="WAS25" s="6"/>
      <c r="WAT25" s="6"/>
      <c r="WAU25" s="6"/>
      <c r="WAV25" s="6"/>
      <c r="WAW25" s="6"/>
      <c r="WAX25" s="6"/>
      <c r="WAY25" s="6"/>
      <c r="WAZ25" s="6"/>
      <c r="WBA25" s="6"/>
      <c r="WBB25" s="6"/>
      <c r="WBC25" s="6"/>
      <c r="WBD25" s="6"/>
      <c r="WBE25" s="6"/>
      <c r="WBF25" s="6"/>
      <c r="WBG25" s="6"/>
      <c r="WBH25" s="6"/>
      <c r="WBI25" s="6"/>
      <c r="WBJ25" s="6"/>
      <c r="WBK25" s="6"/>
      <c r="WBL25" s="6"/>
      <c r="WBM25" s="6"/>
      <c r="WBN25" s="6"/>
      <c r="WBO25" s="6"/>
      <c r="WBP25" s="6"/>
      <c r="WBQ25" s="6"/>
      <c r="WBR25" s="6"/>
      <c r="WBS25" s="6"/>
      <c r="WBT25" s="6"/>
      <c r="WBU25" s="6"/>
      <c r="WBV25" s="6"/>
      <c r="WBW25" s="6"/>
      <c r="WBX25" s="6"/>
      <c r="WBY25" s="6"/>
      <c r="WBZ25" s="6"/>
      <c r="WCA25" s="6"/>
      <c r="WCB25" s="6"/>
      <c r="WCC25" s="6"/>
      <c r="WCD25" s="6"/>
      <c r="WCE25" s="6"/>
      <c r="WCF25" s="6"/>
      <c r="WCG25" s="6"/>
      <c r="WCH25" s="6"/>
      <c r="WCI25" s="6"/>
      <c r="WCJ25" s="6"/>
      <c r="WCK25" s="6"/>
      <c r="WCL25" s="6"/>
      <c r="WCM25" s="6"/>
      <c r="WCN25" s="6"/>
      <c r="WCO25" s="6"/>
      <c r="WCP25" s="6"/>
      <c r="WCQ25" s="6"/>
      <c r="WCR25" s="6"/>
      <c r="WCS25" s="6"/>
      <c r="WCT25" s="6"/>
      <c r="WCU25" s="6"/>
      <c r="WCV25" s="6"/>
      <c r="WCW25" s="6"/>
      <c r="WCX25" s="6"/>
      <c r="WCY25" s="6"/>
      <c r="WCZ25" s="6"/>
      <c r="WDA25" s="6"/>
      <c r="WDB25" s="6"/>
      <c r="WDC25" s="6"/>
      <c r="WDD25" s="6"/>
      <c r="WDE25" s="6"/>
      <c r="WDF25" s="6"/>
      <c r="WDG25" s="6"/>
      <c r="WDH25" s="6"/>
      <c r="WDI25" s="6"/>
      <c r="WDJ25" s="6"/>
      <c r="WDK25" s="6"/>
      <c r="WDL25" s="6"/>
      <c r="WDM25" s="6"/>
      <c r="WDN25" s="6"/>
      <c r="WDO25" s="6"/>
      <c r="WDP25" s="6"/>
      <c r="WDQ25" s="6"/>
      <c r="WDR25" s="6"/>
      <c r="WDS25" s="6"/>
      <c r="WDT25" s="6"/>
      <c r="WDU25" s="6"/>
      <c r="WDV25" s="6"/>
      <c r="WDW25" s="6"/>
      <c r="WDX25" s="6"/>
      <c r="WDY25" s="6"/>
      <c r="WDZ25" s="6"/>
      <c r="WEA25" s="6"/>
      <c r="WEB25" s="6"/>
      <c r="WEC25" s="6"/>
      <c r="WED25" s="6"/>
      <c r="WEE25" s="6"/>
      <c r="WEF25" s="6"/>
      <c r="WEG25" s="6"/>
      <c r="WEH25" s="6"/>
      <c r="WEI25" s="6"/>
      <c r="WEJ25" s="6"/>
      <c r="WEK25" s="6"/>
      <c r="WEL25" s="6"/>
      <c r="WEM25" s="6"/>
      <c r="WEN25" s="6"/>
      <c r="WEO25" s="6"/>
      <c r="WEP25" s="6"/>
      <c r="WEQ25" s="6"/>
      <c r="WER25" s="6"/>
      <c r="WES25" s="6"/>
      <c r="WET25" s="6"/>
      <c r="WEU25" s="6"/>
      <c r="WEV25" s="6"/>
      <c r="WEW25" s="6"/>
      <c r="WEX25" s="6"/>
      <c r="WEY25" s="6"/>
      <c r="WEZ25" s="6"/>
      <c r="WFA25" s="6"/>
      <c r="WFB25" s="6"/>
      <c r="WFC25" s="6"/>
      <c r="WFD25" s="6"/>
      <c r="WFE25" s="6"/>
      <c r="WFF25" s="6"/>
      <c r="WFG25" s="6"/>
      <c r="WFH25" s="6"/>
      <c r="WFI25" s="6"/>
      <c r="WFJ25" s="6"/>
      <c r="WFK25" s="6"/>
      <c r="WFL25" s="6"/>
      <c r="WFM25" s="6"/>
      <c r="WFN25" s="6"/>
      <c r="WFO25" s="6"/>
      <c r="WFP25" s="6"/>
      <c r="WFQ25" s="6"/>
      <c r="WFR25" s="6"/>
      <c r="WFS25" s="6"/>
      <c r="WFT25" s="6"/>
      <c r="WFU25" s="6"/>
      <c r="WFV25" s="6"/>
      <c r="WFW25" s="6"/>
      <c r="WFX25" s="6"/>
      <c r="WFY25" s="6"/>
      <c r="WFZ25" s="6"/>
      <c r="WGA25" s="6"/>
      <c r="WGB25" s="6"/>
      <c r="WGC25" s="6"/>
      <c r="WGD25" s="6"/>
      <c r="WGE25" s="6"/>
      <c r="WGF25" s="6"/>
      <c r="WGG25" s="6"/>
      <c r="WGH25" s="6"/>
      <c r="WGI25" s="6"/>
      <c r="WGJ25" s="6"/>
      <c r="WGK25" s="6"/>
      <c r="WGL25" s="6"/>
      <c r="WGM25" s="6"/>
      <c r="WGN25" s="6"/>
      <c r="WGO25" s="6"/>
      <c r="WGP25" s="6"/>
      <c r="WGQ25" s="6"/>
      <c r="WGR25" s="6"/>
      <c r="WGS25" s="6"/>
      <c r="WGT25" s="6"/>
      <c r="WGU25" s="6"/>
      <c r="WGV25" s="6"/>
      <c r="WGW25" s="6"/>
      <c r="WGX25" s="6"/>
      <c r="WGY25" s="6"/>
      <c r="WGZ25" s="6"/>
      <c r="WHA25" s="6"/>
      <c r="WHB25" s="6"/>
      <c r="WHC25" s="6"/>
      <c r="WHD25" s="6"/>
      <c r="WHE25" s="6"/>
      <c r="WHF25" s="6"/>
      <c r="WHG25" s="6"/>
      <c r="WHH25" s="6"/>
      <c r="WHI25" s="6"/>
      <c r="WHJ25" s="6"/>
      <c r="WHK25" s="6"/>
      <c r="WHL25" s="6"/>
      <c r="WHM25" s="6"/>
      <c r="WHN25" s="6"/>
      <c r="WHO25" s="6"/>
      <c r="WHP25" s="6"/>
      <c r="WHQ25" s="6"/>
      <c r="WHR25" s="6"/>
      <c r="WHS25" s="6"/>
      <c r="WHT25" s="6"/>
      <c r="WHU25" s="6"/>
      <c r="WHV25" s="6"/>
      <c r="WHW25" s="6"/>
      <c r="WHX25" s="6"/>
      <c r="WHY25" s="6"/>
      <c r="WHZ25" s="6"/>
      <c r="WIA25" s="6"/>
      <c r="WIB25" s="6"/>
      <c r="WIC25" s="6"/>
      <c r="WID25" s="6"/>
      <c r="WIE25" s="6"/>
      <c r="WIF25" s="6"/>
      <c r="WIG25" s="6"/>
      <c r="WIH25" s="6"/>
      <c r="WII25" s="6"/>
      <c r="WIJ25" s="6"/>
      <c r="WIK25" s="6"/>
      <c r="WIL25" s="6"/>
      <c r="WIM25" s="6"/>
      <c r="WIN25" s="6"/>
      <c r="WIO25" s="6"/>
      <c r="WIP25" s="6"/>
      <c r="WIQ25" s="6"/>
      <c r="WIR25" s="6"/>
      <c r="WIS25" s="6"/>
      <c r="WIT25" s="6"/>
      <c r="WIU25" s="6"/>
      <c r="WIV25" s="6"/>
      <c r="WIW25" s="6"/>
      <c r="WIX25" s="6"/>
      <c r="WIY25" s="6"/>
      <c r="WIZ25" s="6"/>
      <c r="WJA25" s="6"/>
      <c r="WJB25" s="6"/>
      <c r="WJC25" s="6"/>
      <c r="WJD25" s="6"/>
      <c r="WJE25" s="6"/>
      <c r="WJF25" s="6"/>
      <c r="WJG25" s="6"/>
      <c r="WJH25" s="6"/>
      <c r="WJI25" s="6"/>
      <c r="WJJ25" s="6"/>
      <c r="WJK25" s="6"/>
      <c r="WJL25" s="6"/>
      <c r="WJM25" s="6"/>
      <c r="WJN25" s="6"/>
      <c r="WJO25" s="6"/>
      <c r="WJP25" s="6"/>
      <c r="WJQ25" s="6"/>
      <c r="WJR25" s="6"/>
      <c r="WJS25" s="6"/>
      <c r="WJT25" s="6"/>
      <c r="WJU25" s="6"/>
      <c r="WJV25" s="6"/>
      <c r="WJW25" s="6"/>
      <c r="WJX25" s="6"/>
      <c r="WJY25" s="6"/>
      <c r="WJZ25" s="6"/>
      <c r="WKA25" s="6"/>
      <c r="WKB25" s="6"/>
      <c r="WKC25" s="6"/>
      <c r="WKD25" s="6"/>
      <c r="WKE25" s="6"/>
      <c r="WKF25" s="6"/>
      <c r="WKG25" s="6"/>
      <c r="WKH25" s="6"/>
      <c r="WKI25" s="6"/>
      <c r="WKJ25" s="6"/>
      <c r="WKK25" s="6"/>
      <c r="WKL25" s="6"/>
      <c r="WKM25" s="6"/>
      <c r="WKN25" s="6"/>
      <c r="WKO25" s="6"/>
      <c r="WKP25" s="6"/>
      <c r="WKQ25" s="6"/>
      <c r="WKR25" s="6"/>
      <c r="WKS25" s="6"/>
      <c r="WKT25" s="6"/>
      <c r="WKU25" s="6"/>
      <c r="WKV25" s="6"/>
      <c r="WKW25" s="6"/>
      <c r="WKX25" s="6"/>
      <c r="WKY25" s="6"/>
      <c r="WKZ25" s="6"/>
      <c r="WLA25" s="6"/>
      <c r="WLB25" s="6"/>
      <c r="WLC25" s="6"/>
      <c r="WLD25" s="6"/>
      <c r="WLE25" s="6"/>
      <c r="WLF25" s="6"/>
      <c r="WLG25" s="6"/>
      <c r="WLH25" s="6"/>
      <c r="WLI25" s="6"/>
      <c r="WLJ25" s="6"/>
      <c r="WLK25" s="6"/>
      <c r="WLL25" s="6"/>
      <c r="WLM25" s="6"/>
      <c r="WLN25" s="6"/>
      <c r="WLO25" s="6"/>
      <c r="WLP25" s="6"/>
      <c r="WLQ25" s="6"/>
      <c r="WLR25" s="6"/>
      <c r="WLS25" s="6"/>
      <c r="WLT25" s="6"/>
      <c r="WLU25" s="6"/>
      <c r="WLV25" s="6"/>
      <c r="WLW25" s="6"/>
      <c r="WLX25" s="6"/>
      <c r="WLY25" s="6"/>
      <c r="WLZ25" s="6"/>
      <c r="WMA25" s="6"/>
      <c r="WMB25" s="6"/>
      <c r="WMC25" s="6"/>
      <c r="WMD25" s="6"/>
      <c r="WME25" s="6"/>
      <c r="WMF25" s="6"/>
      <c r="WMG25" s="6"/>
      <c r="WMH25" s="6"/>
      <c r="WMI25" s="6"/>
      <c r="WMJ25" s="6"/>
      <c r="WMK25" s="6"/>
      <c r="WML25" s="6"/>
      <c r="WMM25" s="6"/>
      <c r="WMN25" s="6"/>
      <c r="WMO25" s="6"/>
      <c r="WMP25" s="6"/>
      <c r="WMQ25" s="6"/>
      <c r="WMR25" s="6"/>
      <c r="WMS25" s="6"/>
      <c r="WMT25" s="6"/>
      <c r="WMU25" s="6"/>
      <c r="WMV25" s="6"/>
      <c r="WMW25" s="6"/>
      <c r="WMX25" s="6"/>
      <c r="WMY25" s="6"/>
      <c r="WMZ25" s="6"/>
      <c r="WNA25" s="6"/>
      <c r="WNB25" s="6"/>
      <c r="WNC25" s="6"/>
      <c r="WND25" s="6"/>
      <c r="WNE25" s="6"/>
      <c r="WNF25" s="6"/>
      <c r="WNG25" s="6"/>
      <c r="WNH25" s="6"/>
      <c r="WNI25" s="6"/>
      <c r="WNJ25" s="6"/>
      <c r="WNK25" s="6"/>
      <c r="WNL25" s="6"/>
      <c r="WNM25" s="6"/>
      <c r="WNN25" s="6"/>
      <c r="WNO25" s="6"/>
      <c r="WNP25" s="6"/>
      <c r="WNQ25" s="6"/>
      <c r="WNR25" s="6"/>
      <c r="WNS25" s="6"/>
      <c r="WNT25" s="6"/>
      <c r="WNU25" s="6"/>
      <c r="WNV25" s="6"/>
      <c r="WNW25" s="6"/>
      <c r="WNX25" s="6"/>
      <c r="WNY25" s="6"/>
      <c r="WNZ25" s="6"/>
      <c r="WOA25" s="6"/>
      <c r="WOB25" s="6"/>
      <c r="WOC25" s="6"/>
      <c r="WOD25" s="6"/>
      <c r="WOE25" s="6"/>
      <c r="WOF25" s="6"/>
      <c r="WOG25" s="6"/>
      <c r="WOH25" s="6"/>
      <c r="WOI25" s="6"/>
      <c r="WOJ25" s="6"/>
      <c r="WOK25" s="6"/>
      <c r="WOL25" s="6"/>
      <c r="WOM25" s="6"/>
      <c r="WON25" s="6"/>
      <c r="WOO25" s="6"/>
      <c r="WOP25" s="6"/>
      <c r="WOQ25" s="6"/>
      <c r="WOR25" s="6"/>
      <c r="WOS25" s="6"/>
      <c r="WOT25" s="6"/>
      <c r="WOU25" s="6"/>
      <c r="WOV25" s="6"/>
      <c r="WOW25" s="6"/>
      <c r="WOX25" s="6"/>
      <c r="WOY25" s="6"/>
      <c r="WOZ25" s="6"/>
      <c r="WPA25" s="6"/>
      <c r="WPB25" s="6"/>
      <c r="WPC25" s="6"/>
      <c r="WPD25" s="6"/>
      <c r="WPE25" s="6"/>
      <c r="WPF25" s="6"/>
      <c r="WPG25" s="6"/>
      <c r="WPH25" s="6"/>
      <c r="WPI25" s="6"/>
      <c r="WPJ25" s="6"/>
      <c r="WPK25" s="6"/>
      <c r="WPL25" s="6"/>
      <c r="WPM25" s="6"/>
      <c r="WPN25" s="6"/>
      <c r="WPO25" s="6"/>
      <c r="WPP25" s="6"/>
      <c r="WPQ25" s="6"/>
      <c r="WPR25" s="6"/>
      <c r="WPS25" s="6"/>
      <c r="WPT25" s="6"/>
      <c r="WPU25" s="6"/>
      <c r="WPV25" s="6"/>
      <c r="WPW25" s="6"/>
      <c r="WPX25" s="6"/>
      <c r="WPY25" s="6"/>
      <c r="WPZ25" s="6"/>
      <c r="WQA25" s="6"/>
      <c r="WQB25" s="6"/>
      <c r="WQC25" s="6"/>
      <c r="WQD25" s="6"/>
      <c r="WQE25" s="6"/>
      <c r="WQF25" s="6"/>
      <c r="WQG25" s="6"/>
      <c r="WQH25" s="6"/>
      <c r="WQI25" s="6"/>
      <c r="WQJ25" s="6"/>
      <c r="WQK25" s="6"/>
      <c r="WQL25" s="6"/>
      <c r="WQM25" s="6"/>
      <c r="WQN25" s="6"/>
      <c r="WQO25" s="6"/>
      <c r="WQP25" s="6"/>
      <c r="WQQ25" s="6"/>
      <c r="WQR25" s="6"/>
      <c r="WQS25" s="6"/>
      <c r="WQT25" s="6"/>
      <c r="WQU25" s="6"/>
      <c r="WQV25" s="6"/>
      <c r="WQW25" s="6"/>
      <c r="WQX25" s="6"/>
      <c r="WQY25" s="6"/>
      <c r="WQZ25" s="6"/>
      <c r="WRA25" s="6"/>
      <c r="WRB25" s="6"/>
      <c r="WRC25" s="6"/>
      <c r="WRD25" s="6"/>
      <c r="WRE25" s="6"/>
      <c r="WRF25" s="6"/>
      <c r="WRG25" s="6"/>
      <c r="WRH25" s="6"/>
      <c r="WRI25" s="6"/>
      <c r="WRJ25" s="6"/>
      <c r="WRK25" s="6"/>
      <c r="WRL25" s="6"/>
      <c r="WRM25" s="6"/>
      <c r="WRN25" s="6"/>
      <c r="WRO25" s="6"/>
      <c r="WRP25" s="6"/>
      <c r="WRQ25" s="6"/>
      <c r="WRR25" s="6"/>
      <c r="WRS25" s="6"/>
      <c r="WRT25" s="6"/>
      <c r="WRU25" s="6"/>
      <c r="WRV25" s="6"/>
      <c r="WRW25" s="6"/>
      <c r="WRX25" s="6"/>
      <c r="WRY25" s="6"/>
      <c r="WRZ25" s="6"/>
      <c r="WSA25" s="6"/>
      <c r="WSB25" s="6"/>
      <c r="WSC25" s="6"/>
      <c r="WSD25" s="6"/>
      <c r="WSE25" s="6"/>
      <c r="WSF25" s="6"/>
      <c r="WSG25" s="6"/>
      <c r="WSH25" s="6"/>
      <c r="WSI25" s="6"/>
      <c r="WSJ25" s="6"/>
      <c r="WSK25" s="6"/>
      <c r="WSL25" s="6"/>
      <c r="WSM25" s="6"/>
      <c r="WSN25" s="6"/>
      <c r="WSO25" s="6"/>
      <c r="WSP25" s="6"/>
      <c r="WSQ25" s="6"/>
      <c r="WSR25" s="6"/>
      <c r="WSS25" s="6"/>
      <c r="WST25" s="6"/>
      <c r="WSU25" s="6"/>
      <c r="WSV25" s="6"/>
      <c r="WSW25" s="6"/>
      <c r="WSX25" s="6"/>
      <c r="WSY25" s="6"/>
      <c r="WSZ25" s="6"/>
      <c r="WTA25" s="6"/>
      <c r="WTB25" s="6"/>
      <c r="WTC25" s="6"/>
      <c r="WTD25" s="6"/>
      <c r="WTE25" s="6"/>
      <c r="WTF25" s="6"/>
      <c r="WTG25" s="6"/>
      <c r="WTH25" s="6"/>
      <c r="WTI25" s="6"/>
      <c r="WTJ25" s="6"/>
      <c r="WTK25" s="6"/>
      <c r="WTL25" s="6"/>
      <c r="WTM25" s="6"/>
      <c r="WTN25" s="6"/>
      <c r="WTO25" s="6"/>
      <c r="WTP25" s="6"/>
      <c r="WTQ25" s="6"/>
      <c r="WTR25" s="6"/>
      <c r="WTS25" s="6"/>
      <c r="WTT25" s="6"/>
      <c r="WTU25" s="6"/>
      <c r="WTV25" s="6"/>
      <c r="WTW25" s="6"/>
      <c r="WTX25" s="6"/>
      <c r="WTY25" s="6"/>
      <c r="WTZ25" s="6"/>
      <c r="WUA25" s="6"/>
      <c r="WUB25" s="6"/>
      <c r="WUC25" s="6"/>
      <c r="WUD25" s="6"/>
      <c r="WUE25" s="6"/>
      <c r="WUF25" s="6"/>
      <c r="WUG25" s="6"/>
      <c r="WUH25" s="6"/>
      <c r="WUI25" s="6"/>
      <c r="WUJ25" s="6"/>
      <c r="WUK25" s="6"/>
      <c r="WUL25" s="6"/>
      <c r="WUM25" s="6"/>
      <c r="WUN25" s="6"/>
      <c r="WUO25" s="6"/>
      <c r="WUP25" s="6"/>
      <c r="WUQ25" s="6"/>
      <c r="WUR25" s="6"/>
      <c r="WUS25" s="6"/>
      <c r="WUT25" s="6"/>
      <c r="WUU25" s="6"/>
      <c r="WUV25" s="6"/>
      <c r="WUW25" s="6"/>
      <c r="WUX25" s="6"/>
      <c r="WUY25" s="6"/>
      <c r="WUZ25" s="6"/>
      <c r="WVA25" s="6"/>
      <c r="WVB25" s="6"/>
      <c r="WVC25" s="6"/>
      <c r="WVD25" s="6"/>
      <c r="WVE25" s="6"/>
      <c r="WVF25" s="6"/>
      <c r="WVG25" s="6"/>
      <c r="WVH25" s="6"/>
      <c r="WVI25" s="6"/>
      <c r="WVJ25" s="6"/>
      <c r="WVK25" s="6"/>
      <c r="WVL25" s="6"/>
      <c r="WVM25" s="6"/>
      <c r="WVN25" s="6"/>
      <c r="WVO25" s="6"/>
      <c r="WVP25" s="6"/>
      <c r="WVQ25" s="6"/>
      <c r="WVR25" s="6"/>
      <c r="WVS25" s="6"/>
      <c r="WVT25" s="6"/>
      <c r="WVU25" s="6"/>
      <c r="WVV25" s="6"/>
      <c r="WVW25" s="6"/>
      <c r="WVX25" s="6"/>
      <c r="WVY25" s="6"/>
      <c r="WVZ25" s="6"/>
      <c r="WWA25" s="6"/>
      <c r="WWB25" s="6"/>
      <c r="WWC25" s="6"/>
      <c r="WWD25" s="6"/>
      <c r="WWE25" s="6"/>
      <c r="WWF25" s="6"/>
      <c r="WWG25" s="6"/>
      <c r="WWH25" s="6"/>
      <c r="WWI25" s="6"/>
      <c r="WWJ25" s="6"/>
      <c r="WWK25" s="6"/>
      <c r="WWL25" s="6"/>
      <c r="WWM25" s="6"/>
      <c r="WWN25" s="6"/>
      <c r="WWO25" s="6"/>
    </row>
    <row r="26" spans="1:16161" s="989" customFormat="1" ht="15" customHeight="1">
      <c r="A26" s="6"/>
      <c r="B26" s="2115"/>
      <c r="C26" s="2115"/>
      <c r="D26" s="2115"/>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
      <c r="AJ26" s="6"/>
      <c r="AK26" s="6"/>
      <c r="AL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c r="WWK26" s="6"/>
      <c r="WWL26" s="6"/>
      <c r="WWM26" s="6"/>
      <c r="WWN26" s="6"/>
      <c r="WWO26" s="6"/>
    </row>
    <row r="27" spans="1:16161" s="989" customFormat="1" ht="20.149999999999999" customHeight="1" thickBot="1">
      <c r="A27" s="6"/>
      <c r="B27" s="988" t="s">
        <v>849</v>
      </c>
      <c r="C27" s="988"/>
      <c r="D27" s="988"/>
      <c r="E27" s="987"/>
      <c r="F27" s="987"/>
      <c r="G27" s="987"/>
      <c r="H27" s="987"/>
      <c r="I27" s="987"/>
      <c r="J27" s="987"/>
      <c r="K27" s="618"/>
      <c r="L27" s="618"/>
      <c r="M27" s="618"/>
      <c r="N27" s="618"/>
      <c r="O27" s="995" t="s">
        <v>28</v>
      </c>
      <c r="P27" s="2953">
        <f>D5</f>
        <v>0</v>
      </c>
      <c r="Q27" s="2953"/>
      <c r="R27" s="2953"/>
      <c r="S27" s="2953"/>
      <c r="T27" s="2953"/>
      <c r="U27" s="2953"/>
      <c r="V27" s="2953"/>
      <c r="W27" s="2953"/>
      <c r="X27" s="2953"/>
      <c r="Y27" s="2953"/>
      <c r="Z27" s="2953"/>
      <c r="AA27" s="2953"/>
      <c r="AB27" s="2954"/>
      <c r="AC27" s="2954"/>
      <c r="AD27" s="2954"/>
      <c r="AE27" s="2954"/>
      <c r="AF27" s="2954"/>
      <c r="AG27" s="2954"/>
      <c r="AH27" s="2954"/>
      <c r="AI27" s="6"/>
      <c r="AJ27" s="6"/>
      <c r="AK27" s="6"/>
      <c r="AL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c r="AML27" s="6"/>
      <c r="AMM27" s="6"/>
      <c r="AMN27" s="6"/>
      <c r="AMO27" s="6"/>
      <c r="AMP27" s="6"/>
      <c r="AMQ27" s="6"/>
      <c r="AMR27" s="6"/>
      <c r="AMS27" s="6"/>
      <c r="AMT27" s="6"/>
      <c r="AMU27" s="6"/>
      <c r="AMV27" s="6"/>
      <c r="AMW27" s="6"/>
      <c r="AMX27" s="6"/>
      <c r="AMY27" s="6"/>
      <c r="AMZ27" s="6"/>
      <c r="ANA27" s="6"/>
      <c r="ANB27" s="6"/>
      <c r="ANC27" s="6"/>
      <c r="AND27" s="6"/>
      <c r="ANE27" s="6"/>
      <c r="ANF27" s="6"/>
      <c r="ANG27" s="6"/>
      <c r="ANH27" s="6"/>
      <c r="ANI27" s="6"/>
      <c r="ANJ27" s="6"/>
      <c r="ANK27" s="6"/>
      <c r="ANL27" s="6"/>
      <c r="ANM27" s="6"/>
      <c r="ANN27" s="6"/>
      <c r="ANO27" s="6"/>
      <c r="ANP27" s="6"/>
      <c r="ANQ27" s="6"/>
      <c r="ANR27" s="6"/>
      <c r="ANS27" s="6"/>
      <c r="ANT27" s="6"/>
      <c r="ANU27" s="6"/>
      <c r="ANV27" s="6"/>
      <c r="ANW27" s="6"/>
      <c r="ANX27" s="6"/>
      <c r="ANY27" s="6"/>
      <c r="ANZ27" s="6"/>
      <c r="AOA27" s="6"/>
      <c r="AOB27" s="6"/>
      <c r="AOC27" s="6"/>
      <c r="AOD27" s="6"/>
      <c r="AOE27" s="6"/>
      <c r="AOF27" s="6"/>
      <c r="AOG27" s="6"/>
      <c r="AOH27" s="6"/>
      <c r="AOI27" s="6"/>
      <c r="AOJ27" s="6"/>
      <c r="AOK27" s="6"/>
      <c r="AOL27" s="6"/>
      <c r="AOM27" s="6"/>
      <c r="AON27" s="6"/>
      <c r="AOO27" s="6"/>
      <c r="AOP27" s="6"/>
      <c r="AOQ27" s="6"/>
      <c r="AOR27" s="6"/>
      <c r="AOS27" s="6"/>
      <c r="AOT27" s="6"/>
      <c r="AOU27" s="6"/>
      <c r="AOV27" s="6"/>
      <c r="AOW27" s="6"/>
      <c r="AOX27" s="6"/>
      <c r="AOY27" s="6"/>
      <c r="AOZ27" s="6"/>
      <c r="APA27" s="6"/>
      <c r="APB27" s="6"/>
      <c r="APC27" s="6"/>
      <c r="APD27" s="6"/>
      <c r="APE27" s="6"/>
      <c r="APF27" s="6"/>
      <c r="APG27" s="6"/>
      <c r="APH27" s="6"/>
      <c r="API27" s="6"/>
      <c r="APJ27" s="6"/>
      <c r="APK27" s="6"/>
      <c r="APL27" s="6"/>
      <c r="APM27" s="6"/>
      <c r="APN27" s="6"/>
      <c r="APO27" s="6"/>
      <c r="APP27" s="6"/>
      <c r="APQ27" s="6"/>
      <c r="APR27" s="6"/>
      <c r="APS27" s="6"/>
      <c r="APT27" s="6"/>
      <c r="APU27" s="6"/>
      <c r="APV27" s="6"/>
      <c r="APW27" s="6"/>
      <c r="APX27" s="6"/>
      <c r="APY27" s="6"/>
      <c r="APZ27" s="6"/>
      <c r="AQA27" s="6"/>
      <c r="AQB27" s="6"/>
      <c r="AQC27" s="6"/>
      <c r="AQD27" s="6"/>
      <c r="AQE27" s="6"/>
      <c r="AQF27" s="6"/>
      <c r="AQG27" s="6"/>
      <c r="AQH27" s="6"/>
      <c r="AQI27" s="6"/>
      <c r="AQJ27" s="6"/>
      <c r="AQK27" s="6"/>
      <c r="AQL27" s="6"/>
      <c r="AQM27" s="6"/>
      <c r="AQN27" s="6"/>
      <c r="AQO27" s="6"/>
      <c r="AQP27" s="6"/>
      <c r="AQQ27" s="6"/>
      <c r="AQR27" s="6"/>
      <c r="AQS27" s="6"/>
      <c r="AQT27" s="6"/>
      <c r="AQU27" s="6"/>
      <c r="AQV27" s="6"/>
      <c r="AQW27" s="6"/>
      <c r="AQX27" s="6"/>
      <c r="AQY27" s="6"/>
      <c r="AQZ27" s="6"/>
      <c r="ARA27" s="6"/>
      <c r="ARB27" s="6"/>
      <c r="ARC27" s="6"/>
      <c r="ARD27" s="6"/>
      <c r="ARE27" s="6"/>
      <c r="ARF27" s="6"/>
      <c r="ARG27" s="6"/>
      <c r="ARH27" s="6"/>
      <c r="ARI27" s="6"/>
      <c r="ARJ27" s="6"/>
      <c r="ARK27" s="6"/>
      <c r="ARL27" s="6"/>
      <c r="ARM27" s="6"/>
      <c r="ARN27" s="6"/>
      <c r="ARO27" s="6"/>
      <c r="ARP27" s="6"/>
      <c r="ARQ27" s="6"/>
      <c r="ARR27" s="6"/>
      <c r="ARS27" s="6"/>
      <c r="ART27" s="6"/>
      <c r="ARU27" s="6"/>
      <c r="ARV27" s="6"/>
      <c r="ARW27" s="6"/>
      <c r="ARX27" s="6"/>
      <c r="ARY27" s="6"/>
      <c r="ARZ27" s="6"/>
      <c r="ASA27" s="6"/>
      <c r="ASB27" s="6"/>
      <c r="ASC27" s="6"/>
      <c r="ASD27" s="6"/>
      <c r="ASE27" s="6"/>
      <c r="ASF27" s="6"/>
      <c r="ASG27" s="6"/>
      <c r="ASH27" s="6"/>
      <c r="ASI27" s="6"/>
      <c r="ASJ27" s="6"/>
      <c r="ASK27" s="6"/>
      <c r="ASL27" s="6"/>
      <c r="ASM27" s="6"/>
      <c r="ASN27" s="6"/>
      <c r="ASO27" s="6"/>
      <c r="ASP27" s="6"/>
      <c r="ASQ27" s="6"/>
      <c r="ASR27" s="6"/>
      <c r="ASS27" s="6"/>
      <c r="AST27" s="6"/>
      <c r="ASU27" s="6"/>
      <c r="ASV27" s="6"/>
      <c r="ASW27" s="6"/>
      <c r="ASX27" s="6"/>
      <c r="ASY27" s="6"/>
      <c r="ASZ27" s="6"/>
      <c r="ATA27" s="6"/>
      <c r="ATB27" s="6"/>
      <c r="ATC27" s="6"/>
      <c r="ATD27" s="6"/>
      <c r="ATE27" s="6"/>
      <c r="ATF27" s="6"/>
      <c r="ATG27" s="6"/>
      <c r="ATH27" s="6"/>
      <c r="ATI27" s="6"/>
      <c r="ATJ27" s="6"/>
      <c r="ATK27" s="6"/>
      <c r="ATL27" s="6"/>
      <c r="ATM27" s="6"/>
      <c r="ATN27" s="6"/>
      <c r="ATO27" s="6"/>
      <c r="ATP27" s="6"/>
      <c r="ATQ27" s="6"/>
      <c r="ATR27" s="6"/>
      <c r="ATS27" s="6"/>
      <c r="ATT27" s="6"/>
      <c r="ATU27" s="6"/>
      <c r="ATV27" s="6"/>
      <c r="ATW27" s="6"/>
      <c r="ATX27" s="6"/>
      <c r="ATY27" s="6"/>
      <c r="ATZ27" s="6"/>
      <c r="AUA27" s="6"/>
      <c r="AUB27" s="6"/>
      <c r="AUC27" s="6"/>
      <c r="AUD27" s="6"/>
      <c r="AUE27" s="6"/>
      <c r="AUF27" s="6"/>
      <c r="AUG27" s="6"/>
      <c r="AUH27" s="6"/>
      <c r="AUI27" s="6"/>
      <c r="AUJ27" s="6"/>
      <c r="AUK27" s="6"/>
      <c r="AUL27" s="6"/>
      <c r="AUM27" s="6"/>
      <c r="AUN27" s="6"/>
      <c r="AUO27" s="6"/>
      <c r="AUP27" s="6"/>
      <c r="AUQ27" s="6"/>
      <c r="AUR27" s="6"/>
      <c r="AUS27" s="6"/>
      <c r="AUT27" s="6"/>
      <c r="AUU27" s="6"/>
      <c r="AUV27" s="6"/>
      <c r="AUW27" s="6"/>
      <c r="AUX27" s="6"/>
      <c r="AUY27" s="6"/>
      <c r="AUZ27" s="6"/>
      <c r="AVA27" s="6"/>
      <c r="AVB27" s="6"/>
      <c r="AVC27" s="6"/>
      <c r="AVD27" s="6"/>
      <c r="AVE27" s="6"/>
      <c r="AVF27" s="6"/>
      <c r="AVG27" s="6"/>
      <c r="AVH27" s="6"/>
      <c r="AVI27" s="6"/>
      <c r="AVJ27" s="6"/>
      <c r="AVK27" s="6"/>
      <c r="AVL27" s="6"/>
      <c r="AVM27" s="6"/>
      <c r="AVN27" s="6"/>
      <c r="AVO27" s="6"/>
      <c r="AVP27" s="6"/>
      <c r="AVQ27" s="6"/>
      <c r="AVR27" s="6"/>
      <c r="AVS27" s="6"/>
      <c r="AVT27" s="6"/>
      <c r="AVU27" s="6"/>
      <c r="AVV27" s="6"/>
      <c r="AVW27" s="6"/>
      <c r="AVX27" s="6"/>
      <c r="AVY27" s="6"/>
      <c r="AVZ27" s="6"/>
      <c r="AWA27" s="6"/>
      <c r="AWB27" s="6"/>
      <c r="AWC27" s="6"/>
      <c r="AWD27" s="6"/>
      <c r="AWE27" s="6"/>
      <c r="AWF27" s="6"/>
      <c r="AWG27" s="6"/>
      <c r="AWH27" s="6"/>
      <c r="AWI27" s="6"/>
      <c r="AWJ27" s="6"/>
      <c r="AWK27" s="6"/>
      <c r="AWL27" s="6"/>
      <c r="AWM27" s="6"/>
      <c r="AWN27" s="6"/>
      <c r="AWO27" s="6"/>
      <c r="AWP27" s="6"/>
      <c r="AWQ27" s="6"/>
      <c r="AWR27" s="6"/>
      <c r="AWS27" s="6"/>
      <c r="AWT27" s="6"/>
      <c r="AWU27" s="6"/>
      <c r="AWV27" s="6"/>
      <c r="AWW27" s="6"/>
      <c r="AWX27" s="6"/>
      <c r="AWY27" s="6"/>
      <c r="AWZ27" s="6"/>
      <c r="AXA27" s="6"/>
      <c r="AXB27" s="6"/>
      <c r="AXC27" s="6"/>
      <c r="AXD27" s="6"/>
      <c r="AXE27" s="6"/>
      <c r="AXF27" s="6"/>
      <c r="AXG27" s="6"/>
      <c r="AXH27" s="6"/>
      <c r="AXI27" s="6"/>
      <c r="AXJ27" s="6"/>
      <c r="AXK27" s="6"/>
      <c r="AXL27" s="6"/>
      <c r="AXM27" s="6"/>
      <c r="AXN27" s="6"/>
      <c r="AXO27" s="6"/>
      <c r="AXP27" s="6"/>
      <c r="AXQ27" s="6"/>
      <c r="AXR27" s="6"/>
      <c r="AXS27" s="6"/>
      <c r="AXT27" s="6"/>
      <c r="AXU27" s="6"/>
      <c r="AXV27" s="6"/>
      <c r="AXW27" s="6"/>
      <c r="AXX27" s="6"/>
      <c r="AXY27" s="6"/>
      <c r="AXZ27" s="6"/>
      <c r="AYA27" s="6"/>
      <c r="AYB27" s="6"/>
      <c r="AYC27" s="6"/>
      <c r="AYD27" s="6"/>
      <c r="AYE27" s="6"/>
      <c r="AYF27" s="6"/>
      <c r="AYG27" s="6"/>
      <c r="AYH27" s="6"/>
      <c r="AYI27" s="6"/>
      <c r="AYJ27" s="6"/>
      <c r="AYK27" s="6"/>
      <c r="AYL27" s="6"/>
      <c r="AYM27" s="6"/>
      <c r="AYN27" s="6"/>
      <c r="AYO27" s="6"/>
      <c r="AYP27" s="6"/>
      <c r="AYQ27" s="6"/>
      <c r="AYR27" s="6"/>
      <c r="AYS27" s="6"/>
      <c r="AYT27" s="6"/>
      <c r="AYU27" s="6"/>
      <c r="AYV27" s="6"/>
      <c r="AYW27" s="6"/>
      <c r="AYX27" s="6"/>
      <c r="AYY27" s="6"/>
      <c r="AYZ27" s="6"/>
      <c r="AZA27" s="6"/>
      <c r="AZB27" s="6"/>
      <c r="AZC27" s="6"/>
      <c r="AZD27" s="6"/>
      <c r="AZE27" s="6"/>
      <c r="AZF27" s="6"/>
      <c r="AZG27" s="6"/>
      <c r="AZH27" s="6"/>
      <c r="AZI27" s="6"/>
      <c r="AZJ27" s="6"/>
      <c r="AZK27" s="6"/>
      <c r="AZL27" s="6"/>
      <c r="AZM27" s="6"/>
      <c r="AZN27" s="6"/>
      <c r="AZO27" s="6"/>
      <c r="AZP27" s="6"/>
      <c r="AZQ27" s="6"/>
      <c r="AZR27" s="6"/>
      <c r="AZS27" s="6"/>
      <c r="AZT27" s="6"/>
      <c r="AZU27" s="6"/>
      <c r="AZV27" s="6"/>
      <c r="AZW27" s="6"/>
      <c r="AZX27" s="6"/>
      <c r="AZY27" s="6"/>
      <c r="AZZ27" s="6"/>
      <c r="BAA27" s="6"/>
      <c r="BAB27" s="6"/>
      <c r="BAC27" s="6"/>
      <c r="BAD27" s="6"/>
      <c r="BAE27" s="6"/>
      <c r="BAF27" s="6"/>
      <c r="BAG27" s="6"/>
      <c r="BAH27" s="6"/>
      <c r="BAI27" s="6"/>
      <c r="BAJ27" s="6"/>
      <c r="BAK27" s="6"/>
      <c r="BAL27" s="6"/>
      <c r="BAM27" s="6"/>
      <c r="BAN27" s="6"/>
      <c r="BAO27" s="6"/>
      <c r="BAP27" s="6"/>
      <c r="BAQ27" s="6"/>
      <c r="BAR27" s="6"/>
      <c r="BAS27" s="6"/>
      <c r="BAT27" s="6"/>
      <c r="BAU27" s="6"/>
      <c r="BAV27" s="6"/>
      <c r="BAW27" s="6"/>
      <c r="BAX27" s="6"/>
      <c r="BAY27" s="6"/>
      <c r="BAZ27" s="6"/>
      <c r="BBA27" s="6"/>
      <c r="BBB27" s="6"/>
      <c r="BBC27" s="6"/>
      <c r="BBD27" s="6"/>
      <c r="BBE27" s="6"/>
      <c r="BBF27" s="6"/>
      <c r="BBG27" s="6"/>
      <c r="BBH27" s="6"/>
      <c r="BBI27" s="6"/>
      <c r="BBJ27" s="6"/>
      <c r="BBK27" s="6"/>
      <c r="BBL27" s="6"/>
      <c r="BBM27" s="6"/>
      <c r="BBN27" s="6"/>
      <c r="BBO27" s="6"/>
      <c r="BBP27" s="6"/>
      <c r="BBQ27" s="6"/>
      <c r="BBR27" s="6"/>
      <c r="BBS27" s="6"/>
      <c r="BBT27" s="6"/>
      <c r="BBU27" s="6"/>
      <c r="BBV27" s="6"/>
      <c r="BBW27" s="6"/>
      <c r="BBX27" s="6"/>
      <c r="BBY27" s="6"/>
      <c r="BBZ27" s="6"/>
      <c r="BCA27" s="6"/>
      <c r="BCB27" s="6"/>
      <c r="BCC27" s="6"/>
      <c r="BCD27" s="6"/>
      <c r="BCE27" s="6"/>
      <c r="BCF27" s="6"/>
      <c r="BCG27" s="6"/>
      <c r="BCH27" s="6"/>
      <c r="BCI27" s="6"/>
      <c r="BCJ27" s="6"/>
      <c r="BCK27" s="6"/>
      <c r="BCL27" s="6"/>
      <c r="BCM27" s="6"/>
      <c r="BCN27" s="6"/>
      <c r="BCO27" s="6"/>
      <c r="BCP27" s="6"/>
      <c r="BCQ27" s="6"/>
      <c r="BCR27" s="6"/>
      <c r="BCS27" s="6"/>
      <c r="BCT27" s="6"/>
      <c r="BCU27" s="6"/>
      <c r="BCV27" s="6"/>
      <c r="BCW27" s="6"/>
      <c r="BCX27" s="6"/>
      <c r="BCY27" s="6"/>
      <c r="BCZ27" s="6"/>
      <c r="BDA27" s="6"/>
      <c r="BDB27" s="6"/>
      <c r="BDC27" s="6"/>
      <c r="BDD27" s="6"/>
      <c r="BDE27" s="6"/>
      <c r="BDF27" s="6"/>
      <c r="BDG27" s="6"/>
      <c r="BDH27" s="6"/>
      <c r="BDI27" s="6"/>
      <c r="BDJ27" s="6"/>
      <c r="BDK27" s="6"/>
      <c r="BDL27" s="6"/>
      <c r="BDM27" s="6"/>
      <c r="BDN27" s="6"/>
      <c r="BDO27" s="6"/>
      <c r="BDP27" s="6"/>
      <c r="BDQ27" s="6"/>
      <c r="BDR27" s="6"/>
      <c r="BDS27" s="6"/>
      <c r="BDT27" s="6"/>
      <c r="BDU27" s="6"/>
      <c r="BDV27" s="6"/>
      <c r="BDW27" s="6"/>
      <c r="BDX27" s="6"/>
      <c r="BDY27" s="6"/>
      <c r="BDZ27" s="6"/>
      <c r="BEA27" s="6"/>
      <c r="BEB27" s="6"/>
      <c r="BEC27" s="6"/>
      <c r="BED27" s="6"/>
      <c r="BEE27" s="6"/>
      <c r="BEF27" s="6"/>
      <c r="BEG27" s="6"/>
      <c r="BEH27" s="6"/>
      <c r="BEI27" s="6"/>
      <c r="BEJ27" s="6"/>
      <c r="BEK27" s="6"/>
      <c r="BEL27" s="6"/>
      <c r="BEM27" s="6"/>
      <c r="BEN27" s="6"/>
      <c r="BEO27" s="6"/>
      <c r="BEP27" s="6"/>
      <c r="BEQ27" s="6"/>
      <c r="BER27" s="6"/>
      <c r="BES27" s="6"/>
      <c r="BET27" s="6"/>
      <c r="BEU27" s="6"/>
      <c r="BEV27" s="6"/>
      <c r="BEW27" s="6"/>
      <c r="BEX27" s="6"/>
      <c r="BEY27" s="6"/>
      <c r="BEZ27" s="6"/>
      <c r="BFA27" s="6"/>
      <c r="BFB27" s="6"/>
      <c r="BFC27" s="6"/>
      <c r="BFD27" s="6"/>
      <c r="BFE27" s="6"/>
      <c r="BFF27" s="6"/>
      <c r="BFG27" s="6"/>
      <c r="BFH27" s="6"/>
      <c r="BFI27" s="6"/>
      <c r="BFJ27" s="6"/>
      <c r="BFK27" s="6"/>
      <c r="BFL27" s="6"/>
      <c r="BFM27" s="6"/>
      <c r="BFN27" s="6"/>
      <c r="BFO27" s="6"/>
      <c r="BFP27" s="6"/>
      <c r="BFQ27" s="6"/>
      <c r="BFR27" s="6"/>
      <c r="BFS27" s="6"/>
      <c r="BFT27" s="6"/>
      <c r="BFU27" s="6"/>
      <c r="BFV27" s="6"/>
      <c r="BFW27" s="6"/>
      <c r="BFX27" s="6"/>
      <c r="BFY27" s="6"/>
      <c r="BFZ27" s="6"/>
      <c r="BGA27" s="6"/>
      <c r="BGB27" s="6"/>
      <c r="BGC27" s="6"/>
      <c r="BGD27" s="6"/>
      <c r="BGE27" s="6"/>
      <c r="BGF27" s="6"/>
      <c r="BGG27" s="6"/>
      <c r="BGH27" s="6"/>
      <c r="BGI27" s="6"/>
      <c r="BGJ27" s="6"/>
      <c r="BGK27" s="6"/>
      <c r="BGL27" s="6"/>
      <c r="BGM27" s="6"/>
      <c r="BGN27" s="6"/>
      <c r="BGO27" s="6"/>
      <c r="BGP27" s="6"/>
      <c r="BGQ27" s="6"/>
      <c r="BGR27" s="6"/>
      <c r="BGS27" s="6"/>
      <c r="BGT27" s="6"/>
      <c r="BGU27" s="6"/>
      <c r="BGV27" s="6"/>
      <c r="BGW27" s="6"/>
      <c r="BGX27" s="6"/>
      <c r="BGY27" s="6"/>
      <c r="BGZ27" s="6"/>
      <c r="BHA27" s="6"/>
      <c r="BHB27" s="6"/>
      <c r="BHC27" s="6"/>
      <c r="BHD27" s="6"/>
      <c r="BHE27" s="6"/>
      <c r="BHF27" s="6"/>
      <c r="BHG27" s="6"/>
      <c r="BHH27" s="6"/>
      <c r="BHI27" s="6"/>
      <c r="BHJ27" s="6"/>
      <c r="BHK27" s="6"/>
      <c r="BHL27" s="6"/>
      <c r="BHM27" s="6"/>
      <c r="BHN27" s="6"/>
      <c r="BHO27" s="6"/>
      <c r="BHP27" s="6"/>
      <c r="BHQ27" s="6"/>
      <c r="BHR27" s="6"/>
      <c r="BHS27" s="6"/>
      <c r="BHT27" s="6"/>
      <c r="BHU27" s="6"/>
      <c r="BHV27" s="6"/>
      <c r="BHW27" s="6"/>
      <c r="BHX27" s="6"/>
      <c r="BHY27" s="6"/>
      <c r="BHZ27" s="6"/>
      <c r="BIA27" s="6"/>
      <c r="BIB27" s="6"/>
      <c r="BIC27" s="6"/>
      <c r="BID27" s="6"/>
      <c r="BIE27" s="6"/>
      <c r="BIF27" s="6"/>
      <c r="BIG27" s="6"/>
      <c r="BIH27" s="6"/>
      <c r="BII27" s="6"/>
      <c r="BIJ27" s="6"/>
      <c r="BIK27" s="6"/>
      <c r="BIL27" s="6"/>
      <c r="BIM27" s="6"/>
      <c r="BIN27" s="6"/>
      <c r="BIO27" s="6"/>
      <c r="BIP27" s="6"/>
      <c r="BIQ27" s="6"/>
      <c r="BIR27" s="6"/>
      <c r="BIS27" s="6"/>
      <c r="BIT27" s="6"/>
      <c r="BIU27" s="6"/>
      <c r="BIV27" s="6"/>
      <c r="BIW27" s="6"/>
      <c r="BIX27" s="6"/>
      <c r="BIY27" s="6"/>
      <c r="BIZ27" s="6"/>
      <c r="BJA27" s="6"/>
      <c r="BJB27" s="6"/>
      <c r="BJC27" s="6"/>
      <c r="BJD27" s="6"/>
      <c r="BJE27" s="6"/>
      <c r="BJF27" s="6"/>
      <c r="BJG27" s="6"/>
      <c r="BJH27" s="6"/>
      <c r="BJI27" s="6"/>
      <c r="BJJ27" s="6"/>
      <c r="BJK27" s="6"/>
      <c r="BJL27" s="6"/>
      <c r="BJM27" s="6"/>
      <c r="BJN27" s="6"/>
      <c r="BJO27" s="6"/>
      <c r="BJP27" s="6"/>
      <c r="BJQ27" s="6"/>
      <c r="BJR27" s="6"/>
      <c r="BJS27" s="6"/>
      <c r="BJT27" s="6"/>
      <c r="BJU27" s="6"/>
      <c r="BJV27" s="6"/>
      <c r="BJW27" s="6"/>
      <c r="BJX27" s="6"/>
      <c r="BJY27" s="6"/>
      <c r="BJZ27" s="6"/>
      <c r="BKA27" s="6"/>
      <c r="BKB27" s="6"/>
      <c r="BKC27" s="6"/>
      <c r="BKD27" s="6"/>
      <c r="BKE27" s="6"/>
      <c r="BKF27" s="6"/>
      <c r="BKG27" s="6"/>
      <c r="BKH27" s="6"/>
      <c r="BKI27" s="6"/>
      <c r="BKJ27" s="6"/>
      <c r="BKK27" s="6"/>
      <c r="BKL27" s="6"/>
      <c r="BKM27" s="6"/>
      <c r="BKN27" s="6"/>
      <c r="BKO27" s="6"/>
      <c r="BKP27" s="6"/>
      <c r="BKQ27" s="6"/>
      <c r="BKR27" s="6"/>
      <c r="BKS27" s="6"/>
      <c r="BKT27" s="6"/>
      <c r="BKU27" s="6"/>
      <c r="BKV27" s="6"/>
      <c r="BKW27" s="6"/>
      <c r="BKX27" s="6"/>
      <c r="BKY27" s="6"/>
      <c r="BKZ27" s="6"/>
      <c r="BLA27" s="6"/>
      <c r="BLB27" s="6"/>
      <c r="BLC27" s="6"/>
      <c r="BLD27" s="6"/>
      <c r="BLE27" s="6"/>
      <c r="BLF27" s="6"/>
      <c r="BLG27" s="6"/>
      <c r="BLH27" s="6"/>
      <c r="BLI27" s="6"/>
      <c r="BLJ27" s="6"/>
      <c r="BLK27" s="6"/>
      <c r="BLL27" s="6"/>
      <c r="BLM27" s="6"/>
      <c r="BLN27" s="6"/>
      <c r="BLO27" s="6"/>
      <c r="BLP27" s="6"/>
      <c r="BLQ27" s="6"/>
      <c r="BLR27" s="6"/>
      <c r="BLS27" s="6"/>
      <c r="BLT27" s="6"/>
      <c r="BLU27" s="6"/>
      <c r="BLV27" s="6"/>
      <c r="BLW27" s="6"/>
      <c r="BLX27" s="6"/>
      <c r="BLY27" s="6"/>
      <c r="BLZ27" s="6"/>
      <c r="BMA27" s="6"/>
      <c r="BMB27" s="6"/>
      <c r="BMC27" s="6"/>
      <c r="BMD27" s="6"/>
      <c r="BME27" s="6"/>
      <c r="BMF27" s="6"/>
      <c r="BMG27" s="6"/>
      <c r="BMH27" s="6"/>
      <c r="BMI27" s="6"/>
      <c r="BMJ27" s="6"/>
      <c r="BMK27" s="6"/>
      <c r="BML27" s="6"/>
      <c r="BMM27" s="6"/>
      <c r="BMN27" s="6"/>
      <c r="BMO27" s="6"/>
      <c r="BMP27" s="6"/>
      <c r="BMQ27" s="6"/>
      <c r="BMR27" s="6"/>
      <c r="BMS27" s="6"/>
      <c r="BMT27" s="6"/>
      <c r="BMU27" s="6"/>
      <c r="BMV27" s="6"/>
      <c r="BMW27" s="6"/>
      <c r="BMX27" s="6"/>
      <c r="BMY27" s="6"/>
      <c r="BMZ27" s="6"/>
      <c r="BNA27" s="6"/>
      <c r="BNB27" s="6"/>
      <c r="BNC27" s="6"/>
      <c r="BND27" s="6"/>
      <c r="BNE27" s="6"/>
      <c r="BNF27" s="6"/>
      <c r="BNG27" s="6"/>
      <c r="BNH27" s="6"/>
      <c r="BNI27" s="6"/>
      <c r="BNJ27" s="6"/>
      <c r="BNK27" s="6"/>
      <c r="BNL27" s="6"/>
      <c r="BNM27" s="6"/>
      <c r="BNN27" s="6"/>
      <c r="BNO27" s="6"/>
      <c r="BNP27" s="6"/>
      <c r="BNQ27" s="6"/>
      <c r="BNR27" s="6"/>
      <c r="BNS27" s="6"/>
      <c r="BNT27" s="6"/>
      <c r="BNU27" s="6"/>
      <c r="BNV27" s="6"/>
      <c r="BNW27" s="6"/>
      <c r="BNX27" s="6"/>
      <c r="BNY27" s="6"/>
      <c r="BNZ27" s="6"/>
      <c r="BOA27" s="6"/>
      <c r="BOB27" s="6"/>
      <c r="BOC27" s="6"/>
      <c r="BOD27" s="6"/>
      <c r="BOE27" s="6"/>
      <c r="BOF27" s="6"/>
      <c r="BOG27" s="6"/>
      <c r="BOH27" s="6"/>
      <c r="BOI27" s="6"/>
      <c r="BOJ27" s="6"/>
      <c r="BOK27" s="6"/>
      <c r="BOL27" s="6"/>
      <c r="BOM27" s="6"/>
      <c r="BON27" s="6"/>
      <c r="BOO27" s="6"/>
      <c r="BOP27" s="6"/>
      <c r="BOQ27" s="6"/>
      <c r="BOR27" s="6"/>
      <c r="BOS27" s="6"/>
      <c r="BOT27" s="6"/>
      <c r="BOU27" s="6"/>
      <c r="BOV27" s="6"/>
      <c r="BOW27" s="6"/>
      <c r="BOX27" s="6"/>
      <c r="BOY27" s="6"/>
      <c r="BOZ27" s="6"/>
      <c r="BPA27" s="6"/>
      <c r="BPB27" s="6"/>
      <c r="BPC27" s="6"/>
      <c r="BPD27" s="6"/>
      <c r="BPE27" s="6"/>
      <c r="BPF27" s="6"/>
      <c r="BPG27" s="6"/>
      <c r="BPH27" s="6"/>
      <c r="BPI27" s="6"/>
      <c r="BPJ27" s="6"/>
      <c r="BPK27" s="6"/>
      <c r="BPL27" s="6"/>
      <c r="BPM27" s="6"/>
      <c r="BPN27" s="6"/>
      <c r="BPO27" s="6"/>
      <c r="BPP27" s="6"/>
      <c r="BPQ27" s="6"/>
      <c r="BPR27" s="6"/>
      <c r="BPS27" s="6"/>
      <c r="BPT27" s="6"/>
      <c r="BPU27" s="6"/>
      <c r="BPV27" s="6"/>
      <c r="BPW27" s="6"/>
      <c r="BPX27" s="6"/>
      <c r="BPY27" s="6"/>
      <c r="BPZ27" s="6"/>
      <c r="BQA27" s="6"/>
      <c r="BQB27" s="6"/>
      <c r="BQC27" s="6"/>
      <c r="BQD27" s="6"/>
      <c r="BQE27" s="6"/>
      <c r="BQF27" s="6"/>
      <c r="BQG27" s="6"/>
      <c r="BQH27" s="6"/>
      <c r="BQI27" s="6"/>
      <c r="BQJ27" s="6"/>
      <c r="BQK27" s="6"/>
      <c r="BQL27" s="6"/>
      <c r="BQM27" s="6"/>
      <c r="BQN27" s="6"/>
      <c r="BQO27" s="6"/>
      <c r="BQP27" s="6"/>
      <c r="BQQ27" s="6"/>
      <c r="BQR27" s="6"/>
      <c r="BQS27" s="6"/>
      <c r="BQT27" s="6"/>
      <c r="BQU27" s="6"/>
      <c r="BQV27" s="6"/>
      <c r="BQW27" s="6"/>
      <c r="BQX27" s="6"/>
      <c r="BQY27" s="6"/>
      <c r="BQZ27" s="6"/>
      <c r="BRA27" s="6"/>
      <c r="BRB27" s="6"/>
      <c r="BRC27" s="6"/>
      <c r="BRD27" s="6"/>
      <c r="BRE27" s="6"/>
      <c r="BRF27" s="6"/>
      <c r="BRG27" s="6"/>
      <c r="BRH27" s="6"/>
      <c r="BRI27" s="6"/>
      <c r="BRJ27" s="6"/>
      <c r="BRK27" s="6"/>
      <c r="BRL27" s="6"/>
      <c r="BRM27" s="6"/>
      <c r="BRN27" s="6"/>
      <c r="BRO27" s="6"/>
      <c r="BRP27" s="6"/>
      <c r="BRQ27" s="6"/>
      <c r="BRR27" s="6"/>
      <c r="BRS27" s="6"/>
      <c r="BRT27" s="6"/>
      <c r="BRU27" s="6"/>
      <c r="BRV27" s="6"/>
      <c r="BRW27" s="6"/>
      <c r="BRX27" s="6"/>
      <c r="BRY27" s="6"/>
      <c r="BRZ27" s="6"/>
      <c r="BSA27" s="6"/>
      <c r="BSB27" s="6"/>
      <c r="BSC27" s="6"/>
      <c r="BSD27" s="6"/>
      <c r="BSE27" s="6"/>
      <c r="BSF27" s="6"/>
      <c r="BSG27" s="6"/>
      <c r="BSH27" s="6"/>
      <c r="BSI27" s="6"/>
      <c r="BSJ27" s="6"/>
      <c r="BSK27" s="6"/>
      <c r="BSL27" s="6"/>
      <c r="BSM27" s="6"/>
      <c r="BSN27" s="6"/>
      <c r="BSO27" s="6"/>
      <c r="BSP27" s="6"/>
      <c r="BSQ27" s="6"/>
      <c r="BSR27" s="6"/>
      <c r="BSS27" s="6"/>
      <c r="BST27" s="6"/>
      <c r="BSU27" s="6"/>
      <c r="BSV27" s="6"/>
      <c r="BSW27" s="6"/>
      <c r="BSX27" s="6"/>
      <c r="BSY27" s="6"/>
      <c r="BSZ27" s="6"/>
      <c r="BTA27" s="6"/>
      <c r="BTB27" s="6"/>
      <c r="BTC27" s="6"/>
      <c r="BTD27" s="6"/>
      <c r="BTE27" s="6"/>
      <c r="BTF27" s="6"/>
      <c r="BTG27" s="6"/>
      <c r="BTH27" s="6"/>
      <c r="BTI27" s="6"/>
      <c r="BTJ27" s="6"/>
      <c r="BTK27" s="6"/>
      <c r="BTL27" s="6"/>
      <c r="BTM27" s="6"/>
      <c r="BTN27" s="6"/>
      <c r="BTO27" s="6"/>
      <c r="BTP27" s="6"/>
      <c r="BTQ27" s="6"/>
      <c r="BTR27" s="6"/>
      <c r="BTS27" s="6"/>
      <c r="BTT27" s="6"/>
      <c r="BTU27" s="6"/>
      <c r="BTV27" s="6"/>
      <c r="BTW27" s="6"/>
      <c r="BTX27" s="6"/>
      <c r="BTY27" s="6"/>
      <c r="BTZ27" s="6"/>
      <c r="BUA27" s="6"/>
      <c r="BUB27" s="6"/>
      <c r="BUC27" s="6"/>
      <c r="BUD27" s="6"/>
      <c r="BUE27" s="6"/>
      <c r="BUF27" s="6"/>
      <c r="BUG27" s="6"/>
      <c r="BUH27" s="6"/>
      <c r="BUI27" s="6"/>
      <c r="BUJ27" s="6"/>
      <c r="BUK27" s="6"/>
      <c r="BUL27" s="6"/>
      <c r="BUM27" s="6"/>
      <c r="BUN27" s="6"/>
      <c r="BUO27" s="6"/>
      <c r="BUP27" s="6"/>
      <c r="BUQ27" s="6"/>
      <c r="BUR27" s="6"/>
      <c r="BUS27" s="6"/>
      <c r="BUT27" s="6"/>
      <c r="BUU27" s="6"/>
      <c r="BUV27" s="6"/>
      <c r="BUW27" s="6"/>
      <c r="BUX27" s="6"/>
      <c r="BUY27" s="6"/>
      <c r="BUZ27" s="6"/>
      <c r="BVA27" s="6"/>
      <c r="BVB27" s="6"/>
      <c r="BVC27" s="6"/>
      <c r="BVD27" s="6"/>
      <c r="BVE27" s="6"/>
      <c r="BVF27" s="6"/>
      <c r="BVG27" s="6"/>
      <c r="BVH27" s="6"/>
      <c r="BVI27" s="6"/>
      <c r="BVJ27" s="6"/>
      <c r="BVK27" s="6"/>
      <c r="BVL27" s="6"/>
      <c r="BVM27" s="6"/>
      <c r="BVN27" s="6"/>
      <c r="BVO27" s="6"/>
      <c r="BVP27" s="6"/>
      <c r="BVQ27" s="6"/>
      <c r="BVR27" s="6"/>
      <c r="BVS27" s="6"/>
      <c r="BVT27" s="6"/>
      <c r="BVU27" s="6"/>
      <c r="BVV27" s="6"/>
      <c r="BVW27" s="6"/>
      <c r="BVX27" s="6"/>
      <c r="BVY27" s="6"/>
      <c r="BVZ27" s="6"/>
      <c r="BWA27" s="6"/>
      <c r="BWB27" s="6"/>
      <c r="BWC27" s="6"/>
      <c r="BWD27" s="6"/>
      <c r="BWE27" s="6"/>
      <c r="BWF27" s="6"/>
      <c r="BWG27" s="6"/>
      <c r="BWH27" s="6"/>
      <c r="BWI27" s="6"/>
      <c r="BWJ27" s="6"/>
      <c r="BWK27" s="6"/>
      <c r="BWL27" s="6"/>
      <c r="BWM27" s="6"/>
      <c r="BWN27" s="6"/>
      <c r="BWO27" s="6"/>
      <c r="BWP27" s="6"/>
      <c r="BWQ27" s="6"/>
      <c r="BWR27" s="6"/>
      <c r="BWS27" s="6"/>
      <c r="BWT27" s="6"/>
      <c r="BWU27" s="6"/>
      <c r="BWV27" s="6"/>
      <c r="BWW27" s="6"/>
      <c r="BWX27" s="6"/>
      <c r="BWY27" s="6"/>
      <c r="BWZ27" s="6"/>
      <c r="BXA27" s="6"/>
      <c r="BXB27" s="6"/>
      <c r="BXC27" s="6"/>
      <c r="BXD27" s="6"/>
      <c r="BXE27" s="6"/>
      <c r="BXF27" s="6"/>
      <c r="BXG27" s="6"/>
      <c r="BXH27" s="6"/>
      <c r="BXI27" s="6"/>
      <c r="BXJ27" s="6"/>
      <c r="BXK27" s="6"/>
      <c r="BXL27" s="6"/>
      <c r="BXM27" s="6"/>
      <c r="BXN27" s="6"/>
      <c r="BXO27" s="6"/>
      <c r="BXP27" s="6"/>
      <c r="BXQ27" s="6"/>
      <c r="BXR27" s="6"/>
      <c r="BXS27" s="6"/>
      <c r="BXT27" s="6"/>
      <c r="BXU27" s="6"/>
      <c r="BXV27" s="6"/>
      <c r="BXW27" s="6"/>
      <c r="BXX27" s="6"/>
      <c r="BXY27" s="6"/>
      <c r="BXZ27" s="6"/>
      <c r="BYA27" s="6"/>
      <c r="BYB27" s="6"/>
      <c r="BYC27" s="6"/>
      <c r="BYD27" s="6"/>
      <c r="BYE27" s="6"/>
      <c r="BYF27" s="6"/>
      <c r="BYG27" s="6"/>
      <c r="BYH27" s="6"/>
      <c r="BYI27" s="6"/>
      <c r="BYJ27" s="6"/>
      <c r="BYK27" s="6"/>
      <c r="BYL27" s="6"/>
      <c r="BYM27" s="6"/>
      <c r="BYN27" s="6"/>
      <c r="BYO27" s="6"/>
      <c r="BYP27" s="6"/>
      <c r="BYQ27" s="6"/>
      <c r="BYR27" s="6"/>
      <c r="BYS27" s="6"/>
      <c r="BYT27" s="6"/>
      <c r="BYU27" s="6"/>
      <c r="BYV27" s="6"/>
      <c r="BYW27" s="6"/>
      <c r="BYX27" s="6"/>
      <c r="BYY27" s="6"/>
      <c r="BYZ27" s="6"/>
      <c r="BZA27" s="6"/>
      <c r="BZB27" s="6"/>
      <c r="BZC27" s="6"/>
      <c r="BZD27" s="6"/>
      <c r="BZE27" s="6"/>
      <c r="BZF27" s="6"/>
      <c r="BZG27" s="6"/>
      <c r="BZH27" s="6"/>
      <c r="BZI27" s="6"/>
      <c r="BZJ27" s="6"/>
      <c r="BZK27" s="6"/>
      <c r="BZL27" s="6"/>
      <c r="BZM27" s="6"/>
      <c r="BZN27" s="6"/>
      <c r="BZO27" s="6"/>
      <c r="BZP27" s="6"/>
      <c r="BZQ27" s="6"/>
      <c r="BZR27" s="6"/>
      <c r="BZS27" s="6"/>
      <c r="BZT27" s="6"/>
      <c r="BZU27" s="6"/>
      <c r="BZV27" s="6"/>
      <c r="BZW27" s="6"/>
      <c r="BZX27" s="6"/>
      <c r="BZY27" s="6"/>
      <c r="BZZ27" s="6"/>
      <c r="CAA27" s="6"/>
      <c r="CAB27" s="6"/>
      <c r="CAC27" s="6"/>
      <c r="CAD27" s="6"/>
      <c r="CAE27" s="6"/>
      <c r="CAF27" s="6"/>
      <c r="CAG27" s="6"/>
      <c r="CAH27" s="6"/>
      <c r="CAI27" s="6"/>
      <c r="CAJ27" s="6"/>
      <c r="CAK27" s="6"/>
      <c r="CAL27" s="6"/>
      <c r="CAM27" s="6"/>
      <c r="CAN27" s="6"/>
      <c r="CAO27" s="6"/>
      <c r="CAP27" s="6"/>
      <c r="CAQ27" s="6"/>
      <c r="CAR27" s="6"/>
      <c r="CAS27" s="6"/>
      <c r="CAT27" s="6"/>
      <c r="CAU27" s="6"/>
      <c r="CAV27" s="6"/>
      <c r="CAW27" s="6"/>
      <c r="CAX27" s="6"/>
      <c r="CAY27" s="6"/>
      <c r="CAZ27" s="6"/>
      <c r="CBA27" s="6"/>
      <c r="CBB27" s="6"/>
      <c r="CBC27" s="6"/>
      <c r="CBD27" s="6"/>
      <c r="CBE27" s="6"/>
      <c r="CBF27" s="6"/>
      <c r="CBG27" s="6"/>
      <c r="CBH27" s="6"/>
      <c r="CBI27" s="6"/>
      <c r="CBJ27" s="6"/>
      <c r="CBK27" s="6"/>
      <c r="CBL27" s="6"/>
      <c r="CBM27" s="6"/>
      <c r="CBN27" s="6"/>
      <c r="CBO27" s="6"/>
      <c r="CBP27" s="6"/>
      <c r="CBQ27" s="6"/>
      <c r="CBR27" s="6"/>
      <c r="CBS27" s="6"/>
      <c r="CBT27" s="6"/>
      <c r="CBU27" s="6"/>
      <c r="CBV27" s="6"/>
      <c r="CBW27" s="6"/>
      <c r="CBX27" s="6"/>
      <c r="CBY27" s="6"/>
      <c r="CBZ27" s="6"/>
      <c r="CCA27" s="6"/>
      <c r="CCB27" s="6"/>
      <c r="CCC27" s="6"/>
      <c r="CCD27" s="6"/>
      <c r="CCE27" s="6"/>
      <c r="CCF27" s="6"/>
      <c r="CCG27" s="6"/>
      <c r="CCH27" s="6"/>
      <c r="CCI27" s="6"/>
      <c r="CCJ27" s="6"/>
      <c r="CCK27" s="6"/>
      <c r="CCL27" s="6"/>
      <c r="CCM27" s="6"/>
      <c r="CCN27" s="6"/>
      <c r="CCO27" s="6"/>
      <c r="CCP27" s="6"/>
      <c r="CCQ27" s="6"/>
      <c r="CCR27" s="6"/>
      <c r="CCS27" s="6"/>
      <c r="CCT27" s="6"/>
      <c r="CCU27" s="6"/>
      <c r="CCV27" s="6"/>
      <c r="CCW27" s="6"/>
      <c r="CCX27" s="6"/>
      <c r="CCY27" s="6"/>
      <c r="CCZ27" s="6"/>
      <c r="CDA27" s="6"/>
      <c r="CDB27" s="6"/>
      <c r="CDC27" s="6"/>
      <c r="CDD27" s="6"/>
      <c r="CDE27" s="6"/>
      <c r="CDF27" s="6"/>
      <c r="CDG27" s="6"/>
      <c r="CDH27" s="6"/>
      <c r="CDI27" s="6"/>
      <c r="CDJ27" s="6"/>
      <c r="CDK27" s="6"/>
      <c r="CDL27" s="6"/>
      <c r="CDM27" s="6"/>
      <c r="CDN27" s="6"/>
      <c r="CDO27" s="6"/>
      <c r="CDP27" s="6"/>
      <c r="CDQ27" s="6"/>
      <c r="CDR27" s="6"/>
      <c r="CDS27" s="6"/>
      <c r="CDT27" s="6"/>
      <c r="CDU27" s="6"/>
      <c r="CDV27" s="6"/>
      <c r="CDW27" s="6"/>
      <c r="CDX27" s="6"/>
      <c r="CDY27" s="6"/>
      <c r="CDZ27" s="6"/>
      <c r="CEA27" s="6"/>
      <c r="CEB27" s="6"/>
      <c r="CEC27" s="6"/>
      <c r="CED27" s="6"/>
      <c r="CEE27" s="6"/>
      <c r="CEF27" s="6"/>
      <c r="CEG27" s="6"/>
      <c r="CEH27" s="6"/>
      <c r="CEI27" s="6"/>
      <c r="CEJ27" s="6"/>
      <c r="CEK27" s="6"/>
      <c r="CEL27" s="6"/>
      <c r="CEM27" s="6"/>
      <c r="CEN27" s="6"/>
      <c r="CEO27" s="6"/>
      <c r="CEP27" s="6"/>
      <c r="CEQ27" s="6"/>
      <c r="CER27" s="6"/>
      <c r="CES27" s="6"/>
      <c r="CET27" s="6"/>
      <c r="CEU27" s="6"/>
      <c r="CEV27" s="6"/>
      <c r="CEW27" s="6"/>
      <c r="CEX27" s="6"/>
      <c r="CEY27" s="6"/>
      <c r="CEZ27" s="6"/>
      <c r="CFA27" s="6"/>
      <c r="CFB27" s="6"/>
      <c r="CFC27" s="6"/>
      <c r="CFD27" s="6"/>
      <c r="CFE27" s="6"/>
      <c r="CFF27" s="6"/>
      <c r="CFG27" s="6"/>
      <c r="CFH27" s="6"/>
      <c r="CFI27" s="6"/>
      <c r="CFJ27" s="6"/>
      <c r="CFK27" s="6"/>
      <c r="CFL27" s="6"/>
      <c r="CFM27" s="6"/>
      <c r="CFN27" s="6"/>
      <c r="CFO27" s="6"/>
      <c r="CFP27" s="6"/>
      <c r="CFQ27" s="6"/>
      <c r="CFR27" s="6"/>
      <c r="CFS27" s="6"/>
      <c r="CFT27" s="6"/>
      <c r="CFU27" s="6"/>
      <c r="CFV27" s="6"/>
      <c r="CFW27" s="6"/>
      <c r="CFX27" s="6"/>
      <c r="CFY27" s="6"/>
      <c r="CFZ27" s="6"/>
      <c r="CGA27" s="6"/>
      <c r="CGB27" s="6"/>
      <c r="CGC27" s="6"/>
      <c r="CGD27" s="6"/>
      <c r="CGE27" s="6"/>
      <c r="CGF27" s="6"/>
      <c r="CGG27" s="6"/>
      <c r="CGH27" s="6"/>
      <c r="CGI27" s="6"/>
      <c r="CGJ27" s="6"/>
      <c r="CGK27" s="6"/>
      <c r="CGL27" s="6"/>
      <c r="CGM27" s="6"/>
      <c r="CGN27" s="6"/>
      <c r="CGO27" s="6"/>
      <c r="CGP27" s="6"/>
      <c r="CGQ27" s="6"/>
      <c r="CGR27" s="6"/>
      <c r="CGS27" s="6"/>
      <c r="CGT27" s="6"/>
      <c r="CGU27" s="6"/>
      <c r="CGV27" s="6"/>
      <c r="CGW27" s="6"/>
      <c r="CGX27" s="6"/>
      <c r="CGY27" s="6"/>
      <c r="CGZ27" s="6"/>
      <c r="CHA27" s="6"/>
      <c r="CHB27" s="6"/>
      <c r="CHC27" s="6"/>
      <c r="CHD27" s="6"/>
      <c r="CHE27" s="6"/>
      <c r="CHF27" s="6"/>
      <c r="CHG27" s="6"/>
      <c r="CHH27" s="6"/>
      <c r="CHI27" s="6"/>
      <c r="CHJ27" s="6"/>
      <c r="CHK27" s="6"/>
      <c r="CHL27" s="6"/>
      <c r="CHM27" s="6"/>
      <c r="CHN27" s="6"/>
      <c r="CHO27" s="6"/>
      <c r="CHP27" s="6"/>
      <c r="CHQ27" s="6"/>
      <c r="CHR27" s="6"/>
      <c r="CHS27" s="6"/>
      <c r="CHT27" s="6"/>
      <c r="CHU27" s="6"/>
      <c r="CHV27" s="6"/>
      <c r="CHW27" s="6"/>
      <c r="CHX27" s="6"/>
      <c r="CHY27" s="6"/>
      <c r="CHZ27" s="6"/>
      <c r="CIA27" s="6"/>
      <c r="CIB27" s="6"/>
      <c r="CIC27" s="6"/>
      <c r="CID27" s="6"/>
      <c r="CIE27" s="6"/>
      <c r="CIF27" s="6"/>
      <c r="CIG27" s="6"/>
      <c r="CIH27" s="6"/>
      <c r="CII27" s="6"/>
      <c r="CIJ27" s="6"/>
      <c r="CIK27" s="6"/>
      <c r="CIL27" s="6"/>
      <c r="CIM27" s="6"/>
      <c r="CIN27" s="6"/>
      <c r="CIO27" s="6"/>
      <c r="CIP27" s="6"/>
      <c r="CIQ27" s="6"/>
      <c r="CIR27" s="6"/>
      <c r="CIS27" s="6"/>
      <c r="CIT27" s="6"/>
      <c r="CIU27" s="6"/>
      <c r="CIV27" s="6"/>
      <c r="CIW27" s="6"/>
      <c r="CIX27" s="6"/>
      <c r="CIY27" s="6"/>
      <c r="CIZ27" s="6"/>
      <c r="CJA27" s="6"/>
      <c r="CJB27" s="6"/>
      <c r="CJC27" s="6"/>
      <c r="CJD27" s="6"/>
      <c r="CJE27" s="6"/>
      <c r="CJF27" s="6"/>
      <c r="CJG27" s="6"/>
      <c r="CJH27" s="6"/>
      <c r="CJI27" s="6"/>
      <c r="CJJ27" s="6"/>
      <c r="CJK27" s="6"/>
      <c r="CJL27" s="6"/>
      <c r="CJM27" s="6"/>
      <c r="CJN27" s="6"/>
      <c r="CJO27" s="6"/>
      <c r="CJP27" s="6"/>
      <c r="CJQ27" s="6"/>
      <c r="CJR27" s="6"/>
      <c r="CJS27" s="6"/>
      <c r="CJT27" s="6"/>
      <c r="CJU27" s="6"/>
      <c r="CJV27" s="6"/>
      <c r="CJW27" s="6"/>
      <c r="CJX27" s="6"/>
      <c r="CJY27" s="6"/>
      <c r="CJZ27" s="6"/>
      <c r="CKA27" s="6"/>
      <c r="CKB27" s="6"/>
      <c r="CKC27" s="6"/>
      <c r="CKD27" s="6"/>
      <c r="CKE27" s="6"/>
      <c r="CKF27" s="6"/>
      <c r="CKG27" s="6"/>
      <c r="CKH27" s="6"/>
      <c r="CKI27" s="6"/>
      <c r="CKJ27" s="6"/>
      <c r="CKK27" s="6"/>
      <c r="CKL27" s="6"/>
      <c r="CKM27" s="6"/>
      <c r="CKN27" s="6"/>
      <c r="CKO27" s="6"/>
      <c r="CKP27" s="6"/>
      <c r="CKQ27" s="6"/>
      <c r="CKR27" s="6"/>
      <c r="CKS27" s="6"/>
      <c r="CKT27" s="6"/>
      <c r="CKU27" s="6"/>
      <c r="CKV27" s="6"/>
      <c r="CKW27" s="6"/>
      <c r="CKX27" s="6"/>
      <c r="CKY27" s="6"/>
      <c r="CKZ27" s="6"/>
      <c r="CLA27" s="6"/>
      <c r="CLB27" s="6"/>
      <c r="CLC27" s="6"/>
      <c r="CLD27" s="6"/>
      <c r="CLE27" s="6"/>
      <c r="CLF27" s="6"/>
      <c r="CLG27" s="6"/>
      <c r="CLH27" s="6"/>
      <c r="CLI27" s="6"/>
      <c r="CLJ27" s="6"/>
      <c r="CLK27" s="6"/>
      <c r="CLL27" s="6"/>
      <c r="CLM27" s="6"/>
      <c r="CLN27" s="6"/>
      <c r="CLO27" s="6"/>
      <c r="CLP27" s="6"/>
      <c r="CLQ27" s="6"/>
      <c r="CLR27" s="6"/>
      <c r="CLS27" s="6"/>
      <c r="CLT27" s="6"/>
      <c r="CLU27" s="6"/>
      <c r="CLV27" s="6"/>
      <c r="CLW27" s="6"/>
      <c r="CLX27" s="6"/>
      <c r="CLY27" s="6"/>
      <c r="CLZ27" s="6"/>
      <c r="CMA27" s="6"/>
      <c r="CMB27" s="6"/>
      <c r="CMC27" s="6"/>
      <c r="CMD27" s="6"/>
      <c r="CME27" s="6"/>
      <c r="CMF27" s="6"/>
      <c r="CMG27" s="6"/>
      <c r="CMH27" s="6"/>
      <c r="CMI27" s="6"/>
      <c r="CMJ27" s="6"/>
      <c r="CMK27" s="6"/>
      <c r="CML27" s="6"/>
      <c r="CMM27" s="6"/>
      <c r="CMN27" s="6"/>
      <c r="CMO27" s="6"/>
      <c r="CMP27" s="6"/>
      <c r="CMQ27" s="6"/>
      <c r="CMR27" s="6"/>
      <c r="CMS27" s="6"/>
      <c r="CMT27" s="6"/>
      <c r="CMU27" s="6"/>
      <c r="CMV27" s="6"/>
      <c r="CMW27" s="6"/>
      <c r="CMX27" s="6"/>
      <c r="CMY27" s="6"/>
      <c r="CMZ27" s="6"/>
      <c r="CNA27" s="6"/>
      <c r="CNB27" s="6"/>
      <c r="CNC27" s="6"/>
      <c r="CND27" s="6"/>
      <c r="CNE27" s="6"/>
      <c r="CNF27" s="6"/>
      <c r="CNG27" s="6"/>
      <c r="CNH27" s="6"/>
      <c r="CNI27" s="6"/>
      <c r="CNJ27" s="6"/>
      <c r="CNK27" s="6"/>
      <c r="CNL27" s="6"/>
      <c r="CNM27" s="6"/>
      <c r="CNN27" s="6"/>
      <c r="CNO27" s="6"/>
      <c r="CNP27" s="6"/>
      <c r="CNQ27" s="6"/>
      <c r="CNR27" s="6"/>
      <c r="CNS27" s="6"/>
      <c r="CNT27" s="6"/>
      <c r="CNU27" s="6"/>
      <c r="CNV27" s="6"/>
      <c r="CNW27" s="6"/>
      <c r="CNX27" s="6"/>
      <c r="CNY27" s="6"/>
      <c r="CNZ27" s="6"/>
      <c r="COA27" s="6"/>
      <c r="COB27" s="6"/>
      <c r="COC27" s="6"/>
      <c r="COD27" s="6"/>
      <c r="COE27" s="6"/>
      <c r="COF27" s="6"/>
      <c r="COG27" s="6"/>
      <c r="COH27" s="6"/>
      <c r="COI27" s="6"/>
      <c r="COJ27" s="6"/>
      <c r="COK27" s="6"/>
      <c r="COL27" s="6"/>
      <c r="COM27" s="6"/>
      <c r="CON27" s="6"/>
      <c r="COO27" s="6"/>
      <c r="COP27" s="6"/>
      <c r="COQ27" s="6"/>
      <c r="COR27" s="6"/>
      <c r="COS27" s="6"/>
      <c r="COT27" s="6"/>
      <c r="COU27" s="6"/>
      <c r="COV27" s="6"/>
      <c r="COW27" s="6"/>
      <c r="COX27" s="6"/>
      <c r="COY27" s="6"/>
      <c r="COZ27" s="6"/>
      <c r="CPA27" s="6"/>
      <c r="CPB27" s="6"/>
      <c r="CPC27" s="6"/>
      <c r="CPD27" s="6"/>
      <c r="CPE27" s="6"/>
      <c r="CPF27" s="6"/>
      <c r="CPG27" s="6"/>
      <c r="CPH27" s="6"/>
      <c r="CPI27" s="6"/>
      <c r="CPJ27" s="6"/>
      <c r="CPK27" s="6"/>
      <c r="CPL27" s="6"/>
      <c r="CPM27" s="6"/>
      <c r="CPN27" s="6"/>
      <c r="CPO27" s="6"/>
      <c r="CPP27" s="6"/>
      <c r="CPQ27" s="6"/>
      <c r="CPR27" s="6"/>
      <c r="CPS27" s="6"/>
      <c r="CPT27" s="6"/>
      <c r="CPU27" s="6"/>
      <c r="CPV27" s="6"/>
      <c r="CPW27" s="6"/>
      <c r="CPX27" s="6"/>
      <c r="CPY27" s="6"/>
      <c r="CPZ27" s="6"/>
      <c r="CQA27" s="6"/>
      <c r="CQB27" s="6"/>
      <c r="CQC27" s="6"/>
      <c r="CQD27" s="6"/>
      <c r="CQE27" s="6"/>
      <c r="CQF27" s="6"/>
      <c r="CQG27" s="6"/>
      <c r="CQH27" s="6"/>
      <c r="CQI27" s="6"/>
      <c r="CQJ27" s="6"/>
      <c r="CQK27" s="6"/>
      <c r="CQL27" s="6"/>
      <c r="CQM27" s="6"/>
      <c r="CQN27" s="6"/>
      <c r="CQO27" s="6"/>
      <c r="CQP27" s="6"/>
      <c r="CQQ27" s="6"/>
      <c r="CQR27" s="6"/>
      <c r="CQS27" s="6"/>
      <c r="CQT27" s="6"/>
      <c r="CQU27" s="6"/>
      <c r="CQV27" s="6"/>
      <c r="CQW27" s="6"/>
      <c r="CQX27" s="6"/>
      <c r="CQY27" s="6"/>
      <c r="CQZ27" s="6"/>
      <c r="CRA27" s="6"/>
      <c r="CRB27" s="6"/>
      <c r="CRC27" s="6"/>
      <c r="CRD27" s="6"/>
      <c r="CRE27" s="6"/>
      <c r="CRF27" s="6"/>
      <c r="CRG27" s="6"/>
      <c r="CRH27" s="6"/>
      <c r="CRI27" s="6"/>
      <c r="CRJ27" s="6"/>
      <c r="CRK27" s="6"/>
      <c r="CRL27" s="6"/>
      <c r="CRM27" s="6"/>
      <c r="CRN27" s="6"/>
      <c r="CRO27" s="6"/>
      <c r="CRP27" s="6"/>
      <c r="CRQ27" s="6"/>
      <c r="CRR27" s="6"/>
      <c r="CRS27" s="6"/>
      <c r="CRT27" s="6"/>
      <c r="CRU27" s="6"/>
      <c r="CRV27" s="6"/>
      <c r="CRW27" s="6"/>
      <c r="CRX27" s="6"/>
      <c r="CRY27" s="6"/>
      <c r="CRZ27" s="6"/>
      <c r="CSA27" s="6"/>
      <c r="CSB27" s="6"/>
      <c r="CSC27" s="6"/>
      <c r="CSD27" s="6"/>
      <c r="CSE27" s="6"/>
      <c r="CSF27" s="6"/>
      <c r="CSG27" s="6"/>
      <c r="CSH27" s="6"/>
      <c r="CSI27" s="6"/>
      <c r="CSJ27" s="6"/>
      <c r="CSK27" s="6"/>
      <c r="CSL27" s="6"/>
      <c r="CSM27" s="6"/>
      <c r="CSN27" s="6"/>
      <c r="CSO27" s="6"/>
      <c r="CSP27" s="6"/>
      <c r="CSQ27" s="6"/>
      <c r="CSR27" s="6"/>
      <c r="CSS27" s="6"/>
      <c r="CST27" s="6"/>
      <c r="CSU27" s="6"/>
      <c r="CSV27" s="6"/>
      <c r="CSW27" s="6"/>
      <c r="CSX27" s="6"/>
      <c r="CSY27" s="6"/>
      <c r="CSZ27" s="6"/>
      <c r="CTA27" s="6"/>
      <c r="CTB27" s="6"/>
      <c r="CTC27" s="6"/>
      <c r="CTD27" s="6"/>
      <c r="CTE27" s="6"/>
      <c r="CTF27" s="6"/>
      <c r="CTG27" s="6"/>
      <c r="CTH27" s="6"/>
      <c r="CTI27" s="6"/>
      <c r="CTJ27" s="6"/>
      <c r="CTK27" s="6"/>
      <c r="CTL27" s="6"/>
      <c r="CTM27" s="6"/>
      <c r="CTN27" s="6"/>
      <c r="CTO27" s="6"/>
      <c r="CTP27" s="6"/>
      <c r="CTQ27" s="6"/>
      <c r="CTR27" s="6"/>
      <c r="CTS27" s="6"/>
      <c r="CTT27" s="6"/>
      <c r="CTU27" s="6"/>
      <c r="CTV27" s="6"/>
      <c r="CTW27" s="6"/>
      <c r="CTX27" s="6"/>
      <c r="CTY27" s="6"/>
      <c r="CTZ27" s="6"/>
      <c r="CUA27" s="6"/>
      <c r="CUB27" s="6"/>
      <c r="CUC27" s="6"/>
      <c r="CUD27" s="6"/>
      <c r="CUE27" s="6"/>
      <c r="CUF27" s="6"/>
      <c r="CUG27" s="6"/>
      <c r="CUH27" s="6"/>
      <c r="CUI27" s="6"/>
      <c r="CUJ27" s="6"/>
      <c r="CUK27" s="6"/>
      <c r="CUL27" s="6"/>
      <c r="CUM27" s="6"/>
      <c r="CUN27" s="6"/>
      <c r="CUO27" s="6"/>
      <c r="CUP27" s="6"/>
      <c r="CUQ27" s="6"/>
      <c r="CUR27" s="6"/>
      <c r="CUS27" s="6"/>
      <c r="CUT27" s="6"/>
      <c r="CUU27" s="6"/>
      <c r="CUV27" s="6"/>
      <c r="CUW27" s="6"/>
      <c r="CUX27" s="6"/>
      <c r="CUY27" s="6"/>
      <c r="CUZ27" s="6"/>
      <c r="CVA27" s="6"/>
      <c r="CVB27" s="6"/>
      <c r="CVC27" s="6"/>
      <c r="CVD27" s="6"/>
      <c r="CVE27" s="6"/>
      <c r="CVF27" s="6"/>
      <c r="CVG27" s="6"/>
      <c r="CVH27" s="6"/>
      <c r="CVI27" s="6"/>
      <c r="CVJ27" s="6"/>
      <c r="CVK27" s="6"/>
      <c r="CVL27" s="6"/>
      <c r="CVM27" s="6"/>
      <c r="CVN27" s="6"/>
      <c r="CVO27" s="6"/>
      <c r="CVP27" s="6"/>
      <c r="CVQ27" s="6"/>
      <c r="CVR27" s="6"/>
      <c r="CVS27" s="6"/>
      <c r="CVT27" s="6"/>
      <c r="CVU27" s="6"/>
      <c r="CVV27" s="6"/>
      <c r="CVW27" s="6"/>
      <c r="CVX27" s="6"/>
      <c r="CVY27" s="6"/>
      <c r="CVZ27" s="6"/>
      <c r="CWA27" s="6"/>
      <c r="CWB27" s="6"/>
      <c r="CWC27" s="6"/>
      <c r="CWD27" s="6"/>
      <c r="CWE27" s="6"/>
      <c r="CWF27" s="6"/>
      <c r="CWG27" s="6"/>
      <c r="CWH27" s="6"/>
      <c r="CWI27" s="6"/>
      <c r="CWJ27" s="6"/>
      <c r="CWK27" s="6"/>
      <c r="CWL27" s="6"/>
      <c r="CWM27" s="6"/>
      <c r="CWN27" s="6"/>
      <c r="CWO27" s="6"/>
      <c r="CWP27" s="6"/>
      <c r="CWQ27" s="6"/>
      <c r="CWR27" s="6"/>
      <c r="CWS27" s="6"/>
      <c r="CWT27" s="6"/>
      <c r="CWU27" s="6"/>
      <c r="CWV27" s="6"/>
      <c r="CWW27" s="6"/>
      <c r="CWX27" s="6"/>
      <c r="CWY27" s="6"/>
      <c r="CWZ27" s="6"/>
      <c r="CXA27" s="6"/>
      <c r="CXB27" s="6"/>
      <c r="CXC27" s="6"/>
      <c r="CXD27" s="6"/>
      <c r="CXE27" s="6"/>
      <c r="CXF27" s="6"/>
      <c r="CXG27" s="6"/>
      <c r="CXH27" s="6"/>
      <c r="CXI27" s="6"/>
      <c r="CXJ27" s="6"/>
      <c r="CXK27" s="6"/>
      <c r="CXL27" s="6"/>
      <c r="CXM27" s="6"/>
      <c r="CXN27" s="6"/>
      <c r="CXO27" s="6"/>
      <c r="CXP27" s="6"/>
      <c r="CXQ27" s="6"/>
      <c r="CXR27" s="6"/>
      <c r="CXS27" s="6"/>
      <c r="CXT27" s="6"/>
      <c r="CXU27" s="6"/>
      <c r="CXV27" s="6"/>
      <c r="CXW27" s="6"/>
      <c r="CXX27" s="6"/>
      <c r="CXY27" s="6"/>
      <c r="CXZ27" s="6"/>
      <c r="CYA27" s="6"/>
      <c r="CYB27" s="6"/>
      <c r="CYC27" s="6"/>
      <c r="CYD27" s="6"/>
      <c r="CYE27" s="6"/>
      <c r="CYF27" s="6"/>
      <c r="CYG27" s="6"/>
      <c r="CYH27" s="6"/>
      <c r="CYI27" s="6"/>
      <c r="CYJ27" s="6"/>
      <c r="CYK27" s="6"/>
      <c r="CYL27" s="6"/>
      <c r="CYM27" s="6"/>
      <c r="CYN27" s="6"/>
      <c r="CYO27" s="6"/>
      <c r="CYP27" s="6"/>
      <c r="CYQ27" s="6"/>
      <c r="CYR27" s="6"/>
      <c r="CYS27" s="6"/>
      <c r="CYT27" s="6"/>
      <c r="CYU27" s="6"/>
      <c r="CYV27" s="6"/>
      <c r="CYW27" s="6"/>
      <c r="CYX27" s="6"/>
      <c r="CYY27" s="6"/>
      <c r="CYZ27" s="6"/>
      <c r="CZA27" s="6"/>
      <c r="CZB27" s="6"/>
      <c r="CZC27" s="6"/>
      <c r="CZD27" s="6"/>
      <c r="CZE27" s="6"/>
      <c r="CZF27" s="6"/>
      <c r="CZG27" s="6"/>
      <c r="CZH27" s="6"/>
      <c r="CZI27" s="6"/>
      <c r="CZJ27" s="6"/>
      <c r="CZK27" s="6"/>
      <c r="CZL27" s="6"/>
      <c r="CZM27" s="6"/>
      <c r="CZN27" s="6"/>
      <c r="CZO27" s="6"/>
      <c r="CZP27" s="6"/>
      <c r="CZQ27" s="6"/>
      <c r="CZR27" s="6"/>
      <c r="CZS27" s="6"/>
      <c r="CZT27" s="6"/>
      <c r="CZU27" s="6"/>
      <c r="CZV27" s="6"/>
      <c r="CZW27" s="6"/>
      <c r="CZX27" s="6"/>
      <c r="CZY27" s="6"/>
      <c r="CZZ27" s="6"/>
      <c r="DAA27" s="6"/>
      <c r="DAB27" s="6"/>
      <c r="DAC27" s="6"/>
      <c r="DAD27" s="6"/>
      <c r="DAE27" s="6"/>
      <c r="DAF27" s="6"/>
      <c r="DAG27" s="6"/>
      <c r="DAH27" s="6"/>
      <c r="DAI27" s="6"/>
      <c r="DAJ27" s="6"/>
      <c r="DAK27" s="6"/>
      <c r="DAL27" s="6"/>
      <c r="DAM27" s="6"/>
      <c r="DAN27" s="6"/>
      <c r="DAO27" s="6"/>
      <c r="DAP27" s="6"/>
      <c r="DAQ27" s="6"/>
      <c r="DAR27" s="6"/>
      <c r="DAS27" s="6"/>
      <c r="DAT27" s="6"/>
      <c r="DAU27" s="6"/>
      <c r="DAV27" s="6"/>
      <c r="DAW27" s="6"/>
      <c r="DAX27" s="6"/>
      <c r="DAY27" s="6"/>
      <c r="DAZ27" s="6"/>
      <c r="DBA27" s="6"/>
      <c r="DBB27" s="6"/>
      <c r="DBC27" s="6"/>
      <c r="DBD27" s="6"/>
      <c r="DBE27" s="6"/>
      <c r="DBF27" s="6"/>
      <c r="DBG27" s="6"/>
      <c r="DBH27" s="6"/>
      <c r="DBI27" s="6"/>
      <c r="DBJ27" s="6"/>
      <c r="DBK27" s="6"/>
      <c r="DBL27" s="6"/>
      <c r="DBM27" s="6"/>
      <c r="DBN27" s="6"/>
      <c r="DBO27" s="6"/>
      <c r="DBP27" s="6"/>
      <c r="DBQ27" s="6"/>
      <c r="DBR27" s="6"/>
      <c r="DBS27" s="6"/>
      <c r="DBT27" s="6"/>
      <c r="DBU27" s="6"/>
      <c r="DBV27" s="6"/>
      <c r="DBW27" s="6"/>
      <c r="DBX27" s="6"/>
      <c r="DBY27" s="6"/>
      <c r="DBZ27" s="6"/>
      <c r="DCA27" s="6"/>
      <c r="DCB27" s="6"/>
      <c r="DCC27" s="6"/>
      <c r="DCD27" s="6"/>
      <c r="DCE27" s="6"/>
      <c r="DCF27" s="6"/>
      <c r="DCG27" s="6"/>
      <c r="DCH27" s="6"/>
      <c r="DCI27" s="6"/>
      <c r="DCJ27" s="6"/>
      <c r="DCK27" s="6"/>
      <c r="DCL27" s="6"/>
      <c r="DCM27" s="6"/>
      <c r="DCN27" s="6"/>
      <c r="DCO27" s="6"/>
      <c r="DCP27" s="6"/>
      <c r="DCQ27" s="6"/>
      <c r="DCR27" s="6"/>
      <c r="DCS27" s="6"/>
      <c r="DCT27" s="6"/>
      <c r="DCU27" s="6"/>
      <c r="DCV27" s="6"/>
      <c r="DCW27" s="6"/>
      <c r="DCX27" s="6"/>
      <c r="DCY27" s="6"/>
      <c r="DCZ27" s="6"/>
      <c r="DDA27" s="6"/>
      <c r="DDB27" s="6"/>
      <c r="DDC27" s="6"/>
      <c r="DDD27" s="6"/>
      <c r="DDE27" s="6"/>
      <c r="DDF27" s="6"/>
      <c r="DDG27" s="6"/>
      <c r="DDH27" s="6"/>
      <c r="DDI27" s="6"/>
      <c r="DDJ27" s="6"/>
      <c r="DDK27" s="6"/>
      <c r="DDL27" s="6"/>
      <c r="DDM27" s="6"/>
      <c r="DDN27" s="6"/>
      <c r="DDO27" s="6"/>
      <c r="DDP27" s="6"/>
      <c r="DDQ27" s="6"/>
      <c r="DDR27" s="6"/>
      <c r="DDS27" s="6"/>
      <c r="DDT27" s="6"/>
      <c r="DDU27" s="6"/>
      <c r="DDV27" s="6"/>
      <c r="DDW27" s="6"/>
      <c r="DDX27" s="6"/>
      <c r="DDY27" s="6"/>
      <c r="DDZ27" s="6"/>
      <c r="DEA27" s="6"/>
      <c r="DEB27" s="6"/>
      <c r="DEC27" s="6"/>
      <c r="DED27" s="6"/>
      <c r="DEE27" s="6"/>
      <c r="DEF27" s="6"/>
      <c r="DEG27" s="6"/>
      <c r="DEH27" s="6"/>
      <c r="DEI27" s="6"/>
      <c r="DEJ27" s="6"/>
      <c r="DEK27" s="6"/>
      <c r="DEL27" s="6"/>
      <c r="DEM27" s="6"/>
      <c r="DEN27" s="6"/>
      <c r="DEO27" s="6"/>
      <c r="DEP27" s="6"/>
      <c r="DEQ27" s="6"/>
      <c r="DER27" s="6"/>
      <c r="DES27" s="6"/>
      <c r="DET27" s="6"/>
      <c r="DEU27" s="6"/>
      <c r="DEV27" s="6"/>
      <c r="DEW27" s="6"/>
      <c r="DEX27" s="6"/>
      <c r="DEY27" s="6"/>
      <c r="DEZ27" s="6"/>
      <c r="DFA27" s="6"/>
      <c r="DFB27" s="6"/>
      <c r="DFC27" s="6"/>
      <c r="DFD27" s="6"/>
      <c r="DFE27" s="6"/>
      <c r="DFF27" s="6"/>
      <c r="DFG27" s="6"/>
      <c r="DFH27" s="6"/>
      <c r="DFI27" s="6"/>
      <c r="DFJ27" s="6"/>
      <c r="DFK27" s="6"/>
      <c r="DFL27" s="6"/>
      <c r="DFM27" s="6"/>
      <c r="DFN27" s="6"/>
      <c r="DFO27" s="6"/>
      <c r="DFP27" s="6"/>
      <c r="DFQ27" s="6"/>
      <c r="DFR27" s="6"/>
      <c r="DFS27" s="6"/>
      <c r="DFT27" s="6"/>
      <c r="DFU27" s="6"/>
      <c r="DFV27" s="6"/>
      <c r="DFW27" s="6"/>
      <c r="DFX27" s="6"/>
      <c r="DFY27" s="6"/>
      <c r="DFZ27" s="6"/>
      <c r="DGA27" s="6"/>
      <c r="DGB27" s="6"/>
      <c r="DGC27" s="6"/>
      <c r="DGD27" s="6"/>
      <c r="DGE27" s="6"/>
      <c r="DGF27" s="6"/>
      <c r="DGG27" s="6"/>
      <c r="DGH27" s="6"/>
      <c r="DGI27" s="6"/>
      <c r="DGJ27" s="6"/>
      <c r="DGK27" s="6"/>
      <c r="DGL27" s="6"/>
      <c r="DGM27" s="6"/>
      <c r="DGN27" s="6"/>
      <c r="DGO27" s="6"/>
      <c r="DGP27" s="6"/>
      <c r="DGQ27" s="6"/>
      <c r="DGR27" s="6"/>
      <c r="DGS27" s="6"/>
      <c r="DGT27" s="6"/>
      <c r="DGU27" s="6"/>
      <c r="DGV27" s="6"/>
      <c r="DGW27" s="6"/>
      <c r="DGX27" s="6"/>
      <c r="DGY27" s="6"/>
      <c r="DGZ27" s="6"/>
      <c r="DHA27" s="6"/>
      <c r="DHB27" s="6"/>
      <c r="DHC27" s="6"/>
      <c r="DHD27" s="6"/>
      <c r="DHE27" s="6"/>
      <c r="DHF27" s="6"/>
      <c r="DHG27" s="6"/>
      <c r="DHH27" s="6"/>
      <c r="DHI27" s="6"/>
      <c r="DHJ27" s="6"/>
      <c r="DHK27" s="6"/>
      <c r="DHL27" s="6"/>
      <c r="DHM27" s="6"/>
      <c r="DHN27" s="6"/>
      <c r="DHO27" s="6"/>
      <c r="DHP27" s="6"/>
      <c r="DHQ27" s="6"/>
      <c r="DHR27" s="6"/>
      <c r="DHS27" s="6"/>
      <c r="DHT27" s="6"/>
      <c r="DHU27" s="6"/>
      <c r="DHV27" s="6"/>
      <c r="DHW27" s="6"/>
      <c r="DHX27" s="6"/>
      <c r="DHY27" s="6"/>
      <c r="DHZ27" s="6"/>
      <c r="DIA27" s="6"/>
      <c r="DIB27" s="6"/>
      <c r="DIC27" s="6"/>
      <c r="DID27" s="6"/>
      <c r="DIE27" s="6"/>
      <c r="DIF27" s="6"/>
      <c r="DIG27" s="6"/>
      <c r="DIH27" s="6"/>
      <c r="DII27" s="6"/>
      <c r="DIJ27" s="6"/>
      <c r="DIK27" s="6"/>
      <c r="DIL27" s="6"/>
      <c r="DIM27" s="6"/>
      <c r="DIN27" s="6"/>
      <c r="DIO27" s="6"/>
      <c r="DIP27" s="6"/>
      <c r="DIQ27" s="6"/>
      <c r="DIR27" s="6"/>
      <c r="DIS27" s="6"/>
      <c r="DIT27" s="6"/>
      <c r="DIU27" s="6"/>
      <c r="DIV27" s="6"/>
      <c r="DIW27" s="6"/>
      <c r="DIX27" s="6"/>
      <c r="DIY27" s="6"/>
      <c r="DIZ27" s="6"/>
      <c r="DJA27" s="6"/>
      <c r="DJB27" s="6"/>
      <c r="DJC27" s="6"/>
      <c r="DJD27" s="6"/>
      <c r="DJE27" s="6"/>
      <c r="DJF27" s="6"/>
      <c r="DJG27" s="6"/>
      <c r="DJH27" s="6"/>
      <c r="DJI27" s="6"/>
      <c r="DJJ27" s="6"/>
      <c r="DJK27" s="6"/>
      <c r="DJL27" s="6"/>
      <c r="DJM27" s="6"/>
      <c r="DJN27" s="6"/>
      <c r="DJO27" s="6"/>
      <c r="DJP27" s="6"/>
      <c r="DJQ27" s="6"/>
      <c r="DJR27" s="6"/>
      <c r="DJS27" s="6"/>
      <c r="DJT27" s="6"/>
      <c r="DJU27" s="6"/>
      <c r="DJV27" s="6"/>
      <c r="DJW27" s="6"/>
      <c r="DJX27" s="6"/>
      <c r="DJY27" s="6"/>
      <c r="DJZ27" s="6"/>
      <c r="DKA27" s="6"/>
      <c r="DKB27" s="6"/>
      <c r="DKC27" s="6"/>
      <c r="DKD27" s="6"/>
      <c r="DKE27" s="6"/>
      <c r="DKF27" s="6"/>
      <c r="DKG27" s="6"/>
      <c r="DKH27" s="6"/>
      <c r="DKI27" s="6"/>
      <c r="DKJ27" s="6"/>
      <c r="DKK27" s="6"/>
      <c r="DKL27" s="6"/>
      <c r="DKM27" s="6"/>
      <c r="DKN27" s="6"/>
      <c r="DKO27" s="6"/>
      <c r="DKP27" s="6"/>
      <c r="DKQ27" s="6"/>
      <c r="DKR27" s="6"/>
      <c r="DKS27" s="6"/>
      <c r="DKT27" s="6"/>
      <c r="DKU27" s="6"/>
      <c r="DKV27" s="6"/>
      <c r="DKW27" s="6"/>
      <c r="DKX27" s="6"/>
      <c r="DKY27" s="6"/>
      <c r="DKZ27" s="6"/>
      <c r="DLA27" s="6"/>
      <c r="DLB27" s="6"/>
      <c r="DLC27" s="6"/>
      <c r="DLD27" s="6"/>
      <c r="DLE27" s="6"/>
      <c r="DLF27" s="6"/>
      <c r="DLG27" s="6"/>
      <c r="DLH27" s="6"/>
      <c r="DLI27" s="6"/>
      <c r="DLJ27" s="6"/>
      <c r="DLK27" s="6"/>
      <c r="DLL27" s="6"/>
      <c r="DLM27" s="6"/>
      <c r="DLN27" s="6"/>
      <c r="DLO27" s="6"/>
      <c r="DLP27" s="6"/>
      <c r="DLQ27" s="6"/>
      <c r="DLR27" s="6"/>
      <c r="DLS27" s="6"/>
      <c r="DLT27" s="6"/>
      <c r="DLU27" s="6"/>
      <c r="DLV27" s="6"/>
      <c r="DLW27" s="6"/>
      <c r="DLX27" s="6"/>
      <c r="DLY27" s="6"/>
      <c r="DLZ27" s="6"/>
      <c r="DMA27" s="6"/>
      <c r="DMB27" s="6"/>
      <c r="DMC27" s="6"/>
      <c r="DMD27" s="6"/>
      <c r="DME27" s="6"/>
      <c r="DMF27" s="6"/>
      <c r="DMG27" s="6"/>
      <c r="DMH27" s="6"/>
      <c r="DMI27" s="6"/>
      <c r="DMJ27" s="6"/>
      <c r="DMK27" s="6"/>
      <c r="DML27" s="6"/>
      <c r="DMM27" s="6"/>
      <c r="DMN27" s="6"/>
      <c r="DMO27" s="6"/>
      <c r="DMP27" s="6"/>
      <c r="DMQ27" s="6"/>
      <c r="DMR27" s="6"/>
      <c r="DMS27" s="6"/>
      <c r="DMT27" s="6"/>
      <c r="DMU27" s="6"/>
      <c r="DMV27" s="6"/>
      <c r="DMW27" s="6"/>
      <c r="DMX27" s="6"/>
      <c r="DMY27" s="6"/>
      <c r="DMZ27" s="6"/>
      <c r="DNA27" s="6"/>
      <c r="DNB27" s="6"/>
      <c r="DNC27" s="6"/>
      <c r="DND27" s="6"/>
      <c r="DNE27" s="6"/>
      <c r="DNF27" s="6"/>
      <c r="DNG27" s="6"/>
      <c r="DNH27" s="6"/>
      <c r="DNI27" s="6"/>
      <c r="DNJ27" s="6"/>
      <c r="DNK27" s="6"/>
      <c r="DNL27" s="6"/>
      <c r="DNM27" s="6"/>
      <c r="DNN27" s="6"/>
      <c r="DNO27" s="6"/>
      <c r="DNP27" s="6"/>
      <c r="DNQ27" s="6"/>
      <c r="DNR27" s="6"/>
      <c r="DNS27" s="6"/>
      <c r="DNT27" s="6"/>
      <c r="DNU27" s="6"/>
      <c r="DNV27" s="6"/>
      <c r="DNW27" s="6"/>
      <c r="DNX27" s="6"/>
      <c r="DNY27" s="6"/>
      <c r="DNZ27" s="6"/>
      <c r="DOA27" s="6"/>
      <c r="DOB27" s="6"/>
      <c r="DOC27" s="6"/>
      <c r="DOD27" s="6"/>
      <c r="DOE27" s="6"/>
      <c r="DOF27" s="6"/>
      <c r="DOG27" s="6"/>
      <c r="DOH27" s="6"/>
      <c r="DOI27" s="6"/>
      <c r="DOJ27" s="6"/>
      <c r="DOK27" s="6"/>
      <c r="DOL27" s="6"/>
      <c r="DOM27" s="6"/>
      <c r="DON27" s="6"/>
      <c r="DOO27" s="6"/>
      <c r="DOP27" s="6"/>
      <c r="DOQ27" s="6"/>
      <c r="DOR27" s="6"/>
      <c r="DOS27" s="6"/>
      <c r="DOT27" s="6"/>
      <c r="DOU27" s="6"/>
      <c r="DOV27" s="6"/>
      <c r="DOW27" s="6"/>
      <c r="DOX27" s="6"/>
      <c r="DOY27" s="6"/>
      <c r="DOZ27" s="6"/>
      <c r="DPA27" s="6"/>
      <c r="DPB27" s="6"/>
      <c r="DPC27" s="6"/>
      <c r="DPD27" s="6"/>
      <c r="DPE27" s="6"/>
      <c r="DPF27" s="6"/>
      <c r="DPG27" s="6"/>
      <c r="DPH27" s="6"/>
      <c r="DPI27" s="6"/>
      <c r="DPJ27" s="6"/>
      <c r="DPK27" s="6"/>
      <c r="DPL27" s="6"/>
      <c r="DPM27" s="6"/>
      <c r="DPN27" s="6"/>
      <c r="DPO27" s="6"/>
      <c r="DPP27" s="6"/>
      <c r="DPQ27" s="6"/>
      <c r="DPR27" s="6"/>
      <c r="DPS27" s="6"/>
      <c r="DPT27" s="6"/>
      <c r="DPU27" s="6"/>
      <c r="DPV27" s="6"/>
      <c r="DPW27" s="6"/>
      <c r="DPX27" s="6"/>
      <c r="DPY27" s="6"/>
      <c r="DPZ27" s="6"/>
      <c r="DQA27" s="6"/>
      <c r="DQB27" s="6"/>
      <c r="DQC27" s="6"/>
      <c r="DQD27" s="6"/>
      <c r="DQE27" s="6"/>
      <c r="DQF27" s="6"/>
      <c r="DQG27" s="6"/>
      <c r="DQH27" s="6"/>
      <c r="DQI27" s="6"/>
      <c r="DQJ27" s="6"/>
      <c r="DQK27" s="6"/>
      <c r="DQL27" s="6"/>
      <c r="DQM27" s="6"/>
      <c r="DQN27" s="6"/>
      <c r="DQO27" s="6"/>
      <c r="DQP27" s="6"/>
      <c r="DQQ27" s="6"/>
      <c r="DQR27" s="6"/>
      <c r="DQS27" s="6"/>
      <c r="DQT27" s="6"/>
      <c r="DQU27" s="6"/>
      <c r="DQV27" s="6"/>
      <c r="DQW27" s="6"/>
      <c r="DQX27" s="6"/>
      <c r="DQY27" s="6"/>
      <c r="DQZ27" s="6"/>
      <c r="DRA27" s="6"/>
      <c r="DRB27" s="6"/>
      <c r="DRC27" s="6"/>
      <c r="DRD27" s="6"/>
      <c r="DRE27" s="6"/>
      <c r="DRF27" s="6"/>
      <c r="DRG27" s="6"/>
      <c r="DRH27" s="6"/>
      <c r="DRI27" s="6"/>
      <c r="DRJ27" s="6"/>
      <c r="DRK27" s="6"/>
      <c r="DRL27" s="6"/>
      <c r="DRM27" s="6"/>
      <c r="DRN27" s="6"/>
      <c r="DRO27" s="6"/>
      <c r="DRP27" s="6"/>
      <c r="DRQ27" s="6"/>
      <c r="DRR27" s="6"/>
      <c r="DRS27" s="6"/>
      <c r="DRT27" s="6"/>
      <c r="DRU27" s="6"/>
      <c r="DRV27" s="6"/>
      <c r="DRW27" s="6"/>
      <c r="DRX27" s="6"/>
      <c r="DRY27" s="6"/>
      <c r="DRZ27" s="6"/>
      <c r="DSA27" s="6"/>
      <c r="DSB27" s="6"/>
      <c r="DSC27" s="6"/>
      <c r="DSD27" s="6"/>
      <c r="DSE27" s="6"/>
      <c r="DSF27" s="6"/>
      <c r="DSG27" s="6"/>
      <c r="DSH27" s="6"/>
      <c r="DSI27" s="6"/>
      <c r="DSJ27" s="6"/>
      <c r="DSK27" s="6"/>
      <c r="DSL27" s="6"/>
      <c r="DSM27" s="6"/>
      <c r="DSN27" s="6"/>
      <c r="DSO27" s="6"/>
      <c r="DSP27" s="6"/>
      <c r="DSQ27" s="6"/>
      <c r="DSR27" s="6"/>
      <c r="DSS27" s="6"/>
      <c r="DST27" s="6"/>
      <c r="DSU27" s="6"/>
      <c r="DSV27" s="6"/>
      <c r="DSW27" s="6"/>
      <c r="DSX27" s="6"/>
      <c r="DSY27" s="6"/>
      <c r="DSZ27" s="6"/>
      <c r="DTA27" s="6"/>
      <c r="DTB27" s="6"/>
      <c r="DTC27" s="6"/>
      <c r="DTD27" s="6"/>
      <c r="DTE27" s="6"/>
      <c r="DTF27" s="6"/>
      <c r="DTG27" s="6"/>
      <c r="DTH27" s="6"/>
      <c r="DTI27" s="6"/>
      <c r="DTJ27" s="6"/>
      <c r="DTK27" s="6"/>
      <c r="DTL27" s="6"/>
      <c r="DTM27" s="6"/>
      <c r="DTN27" s="6"/>
      <c r="DTO27" s="6"/>
      <c r="DTP27" s="6"/>
      <c r="DTQ27" s="6"/>
      <c r="DTR27" s="6"/>
      <c r="DTS27" s="6"/>
      <c r="DTT27" s="6"/>
      <c r="DTU27" s="6"/>
      <c r="DTV27" s="6"/>
      <c r="DTW27" s="6"/>
      <c r="DTX27" s="6"/>
      <c r="DTY27" s="6"/>
      <c r="DTZ27" s="6"/>
      <c r="DUA27" s="6"/>
      <c r="DUB27" s="6"/>
      <c r="DUC27" s="6"/>
      <c r="DUD27" s="6"/>
      <c r="DUE27" s="6"/>
      <c r="DUF27" s="6"/>
      <c r="DUG27" s="6"/>
      <c r="DUH27" s="6"/>
      <c r="DUI27" s="6"/>
      <c r="DUJ27" s="6"/>
      <c r="DUK27" s="6"/>
      <c r="DUL27" s="6"/>
      <c r="DUM27" s="6"/>
      <c r="DUN27" s="6"/>
      <c r="DUO27" s="6"/>
      <c r="DUP27" s="6"/>
      <c r="DUQ27" s="6"/>
      <c r="DUR27" s="6"/>
      <c r="DUS27" s="6"/>
      <c r="DUT27" s="6"/>
      <c r="DUU27" s="6"/>
      <c r="DUV27" s="6"/>
      <c r="DUW27" s="6"/>
      <c r="DUX27" s="6"/>
      <c r="DUY27" s="6"/>
      <c r="DUZ27" s="6"/>
      <c r="DVA27" s="6"/>
      <c r="DVB27" s="6"/>
      <c r="DVC27" s="6"/>
      <c r="DVD27" s="6"/>
      <c r="DVE27" s="6"/>
      <c r="DVF27" s="6"/>
      <c r="DVG27" s="6"/>
      <c r="DVH27" s="6"/>
      <c r="DVI27" s="6"/>
      <c r="DVJ27" s="6"/>
      <c r="DVK27" s="6"/>
      <c r="DVL27" s="6"/>
      <c r="DVM27" s="6"/>
      <c r="DVN27" s="6"/>
      <c r="DVO27" s="6"/>
      <c r="DVP27" s="6"/>
      <c r="DVQ27" s="6"/>
      <c r="DVR27" s="6"/>
      <c r="DVS27" s="6"/>
      <c r="DVT27" s="6"/>
      <c r="DVU27" s="6"/>
      <c r="DVV27" s="6"/>
      <c r="DVW27" s="6"/>
      <c r="DVX27" s="6"/>
      <c r="DVY27" s="6"/>
      <c r="DVZ27" s="6"/>
      <c r="DWA27" s="6"/>
      <c r="DWB27" s="6"/>
      <c r="DWC27" s="6"/>
      <c r="DWD27" s="6"/>
      <c r="DWE27" s="6"/>
      <c r="DWF27" s="6"/>
      <c r="DWG27" s="6"/>
      <c r="DWH27" s="6"/>
      <c r="DWI27" s="6"/>
      <c r="DWJ27" s="6"/>
      <c r="DWK27" s="6"/>
      <c r="DWL27" s="6"/>
      <c r="DWM27" s="6"/>
      <c r="DWN27" s="6"/>
      <c r="DWO27" s="6"/>
      <c r="DWP27" s="6"/>
      <c r="DWQ27" s="6"/>
      <c r="DWR27" s="6"/>
      <c r="DWS27" s="6"/>
      <c r="DWT27" s="6"/>
      <c r="DWU27" s="6"/>
      <c r="DWV27" s="6"/>
      <c r="DWW27" s="6"/>
      <c r="DWX27" s="6"/>
      <c r="DWY27" s="6"/>
      <c r="DWZ27" s="6"/>
      <c r="DXA27" s="6"/>
      <c r="DXB27" s="6"/>
      <c r="DXC27" s="6"/>
      <c r="DXD27" s="6"/>
      <c r="DXE27" s="6"/>
      <c r="DXF27" s="6"/>
      <c r="DXG27" s="6"/>
      <c r="DXH27" s="6"/>
      <c r="DXI27" s="6"/>
      <c r="DXJ27" s="6"/>
      <c r="DXK27" s="6"/>
      <c r="DXL27" s="6"/>
      <c r="DXM27" s="6"/>
      <c r="DXN27" s="6"/>
      <c r="DXO27" s="6"/>
      <c r="DXP27" s="6"/>
      <c r="DXQ27" s="6"/>
      <c r="DXR27" s="6"/>
      <c r="DXS27" s="6"/>
      <c r="DXT27" s="6"/>
      <c r="DXU27" s="6"/>
      <c r="DXV27" s="6"/>
      <c r="DXW27" s="6"/>
      <c r="DXX27" s="6"/>
      <c r="DXY27" s="6"/>
      <c r="DXZ27" s="6"/>
      <c r="DYA27" s="6"/>
      <c r="DYB27" s="6"/>
      <c r="DYC27" s="6"/>
      <c r="DYD27" s="6"/>
      <c r="DYE27" s="6"/>
      <c r="DYF27" s="6"/>
      <c r="DYG27" s="6"/>
      <c r="DYH27" s="6"/>
      <c r="DYI27" s="6"/>
      <c r="DYJ27" s="6"/>
      <c r="DYK27" s="6"/>
      <c r="DYL27" s="6"/>
      <c r="DYM27" s="6"/>
      <c r="DYN27" s="6"/>
      <c r="DYO27" s="6"/>
      <c r="DYP27" s="6"/>
      <c r="DYQ27" s="6"/>
      <c r="DYR27" s="6"/>
      <c r="DYS27" s="6"/>
      <c r="DYT27" s="6"/>
      <c r="DYU27" s="6"/>
      <c r="DYV27" s="6"/>
      <c r="DYW27" s="6"/>
      <c r="DYX27" s="6"/>
      <c r="DYY27" s="6"/>
      <c r="DYZ27" s="6"/>
      <c r="DZA27" s="6"/>
      <c r="DZB27" s="6"/>
      <c r="DZC27" s="6"/>
      <c r="DZD27" s="6"/>
      <c r="DZE27" s="6"/>
      <c r="DZF27" s="6"/>
      <c r="DZG27" s="6"/>
      <c r="DZH27" s="6"/>
      <c r="DZI27" s="6"/>
      <c r="DZJ27" s="6"/>
      <c r="DZK27" s="6"/>
      <c r="DZL27" s="6"/>
      <c r="DZM27" s="6"/>
      <c r="DZN27" s="6"/>
      <c r="DZO27" s="6"/>
      <c r="DZP27" s="6"/>
      <c r="DZQ27" s="6"/>
      <c r="DZR27" s="6"/>
      <c r="DZS27" s="6"/>
      <c r="DZT27" s="6"/>
      <c r="DZU27" s="6"/>
      <c r="DZV27" s="6"/>
      <c r="DZW27" s="6"/>
      <c r="DZX27" s="6"/>
      <c r="DZY27" s="6"/>
      <c r="DZZ27" s="6"/>
      <c r="EAA27" s="6"/>
      <c r="EAB27" s="6"/>
      <c r="EAC27" s="6"/>
      <c r="EAD27" s="6"/>
      <c r="EAE27" s="6"/>
      <c r="EAF27" s="6"/>
      <c r="EAG27" s="6"/>
      <c r="EAH27" s="6"/>
      <c r="EAI27" s="6"/>
      <c r="EAJ27" s="6"/>
      <c r="EAK27" s="6"/>
      <c r="EAL27" s="6"/>
      <c r="EAM27" s="6"/>
      <c r="EAN27" s="6"/>
      <c r="EAO27" s="6"/>
      <c r="EAP27" s="6"/>
      <c r="EAQ27" s="6"/>
      <c r="EAR27" s="6"/>
      <c r="EAS27" s="6"/>
      <c r="EAT27" s="6"/>
      <c r="EAU27" s="6"/>
      <c r="EAV27" s="6"/>
      <c r="EAW27" s="6"/>
      <c r="EAX27" s="6"/>
      <c r="EAY27" s="6"/>
      <c r="EAZ27" s="6"/>
      <c r="EBA27" s="6"/>
      <c r="EBB27" s="6"/>
      <c r="EBC27" s="6"/>
      <c r="EBD27" s="6"/>
      <c r="EBE27" s="6"/>
      <c r="EBF27" s="6"/>
      <c r="EBG27" s="6"/>
      <c r="EBH27" s="6"/>
      <c r="EBI27" s="6"/>
      <c r="EBJ27" s="6"/>
      <c r="EBK27" s="6"/>
      <c r="EBL27" s="6"/>
      <c r="EBM27" s="6"/>
      <c r="EBN27" s="6"/>
      <c r="EBO27" s="6"/>
      <c r="EBP27" s="6"/>
      <c r="EBQ27" s="6"/>
      <c r="EBR27" s="6"/>
      <c r="EBS27" s="6"/>
      <c r="EBT27" s="6"/>
      <c r="EBU27" s="6"/>
      <c r="EBV27" s="6"/>
      <c r="EBW27" s="6"/>
      <c r="EBX27" s="6"/>
      <c r="EBY27" s="6"/>
      <c r="EBZ27" s="6"/>
      <c r="ECA27" s="6"/>
      <c r="ECB27" s="6"/>
      <c r="ECC27" s="6"/>
      <c r="ECD27" s="6"/>
      <c r="ECE27" s="6"/>
      <c r="ECF27" s="6"/>
      <c r="ECG27" s="6"/>
      <c r="ECH27" s="6"/>
      <c r="ECI27" s="6"/>
      <c r="ECJ27" s="6"/>
      <c r="ECK27" s="6"/>
      <c r="ECL27" s="6"/>
      <c r="ECM27" s="6"/>
      <c r="ECN27" s="6"/>
      <c r="ECO27" s="6"/>
      <c r="ECP27" s="6"/>
      <c r="ECQ27" s="6"/>
      <c r="ECR27" s="6"/>
      <c r="ECS27" s="6"/>
      <c r="ECT27" s="6"/>
      <c r="ECU27" s="6"/>
      <c r="ECV27" s="6"/>
      <c r="ECW27" s="6"/>
      <c r="ECX27" s="6"/>
      <c r="ECY27" s="6"/>
      <c r="ECZ27" s="6"/>
      <c r="EDA27" s="6"/>
      <c r="EDB27" s="6"/>
      <c r="EDC27" s="6"/>
      <c r="EDD27" s="6"/>
      <c r="EDE27" s="6"/>
      <c r="EDF27" s="6"/>
      <c r="EDG27" s="6"/>
      <c r="EDH27" s="6"/>
      <c r="EDI27" s="6"/>
      <c r="EDJ27" s="6"/>
      <c r="EDK27" s="6"/>
      <c r="EDL27" s="6"/>
      <c r="EDM27" s="6"/>
      <c r="EDN27" s="6"/>
      <c r="EDO27" s="6"/>
      <c r="EDP27" s="6"/>
      <c r="EDQ27" s="6"/>
      <c r="EDR27" s="6"/>
      <c r="EDS27" s="6"/>
      <c r="EDT27" s="6"/>
      <c r="EDU27" s="6"/>
      <c r="EDV27" s="6"/>
      <c r="EDW27" s="6"/>
      <c r="EDX27" s="6"/>
      <c r="EDY27" s="6"/>
      <c r="EDZ27" s="6"/>
      <c r="EEA27" s="6"/>
      <c r="EEB27" s="6"/>
      <c r="EEC27" s="6"/>
      <c r="EED27" s="6"/>
      <c r="EEE27" s="6"/>
      <c r="EEF27" s="6"/>
      <c r="EEG27" s="6"/>
      <c r="EEH27" s="6"/>
      <c r="EEI27" s="6"/>
      <c r="EEJ27" s="6"/>
      <c r="EEK27" s="6"/>
      <c r="EEL27" s="6"/>
      <c r="EEM27" s="6"/>
      <c r="EEN27" s="6"/>
      <c r="EEO27" s="6"/>
      <c r="EEP27" s="6"/>
      <c r="EEQ27" s="6"/>
      <c r="EER27" s="6"/>
      <c r="EES27" s="6"/>
      <c r="EET27" s="6"/>
      <c r="EEU27" s="6"/>
      <c r="EEV27" s="6"/>
      <c r="EEW27" s="6"/>
      <c r="EEX27" s="6"/>
      <c r="EEY27" s="6"/>
      <c r="EEZ27" s="6"/>
      <c r="EFA27" s="6"/>
      <c r="EFB27" s="6"/>
      <c r="EFC27" s="6"/>
      <c r="EFD27" s="6"/>
      <c r="EFE27" s="6"/>
      <c r="EFF27" s="6"/>
      <c r="EFG27" s="6"/>
      <c r="EFH27" s="6"/>
      <c r="EFI27" s="6"/>
      <c r="EFJ27" s="6"/>
      <c r="EFK27" s="6"/>
      <c r="EFL27" s="6"/>
      <c r="EFM27" s="6"/>
      <c r="EFN27" s="6"/>
      <c r="EFO27" s="6"/>
      <c r="EFP27" s="6"/>
      <c r="EFQ27" s="6"/>
      <c r="EFR27" s="6"/>
      <c r="EFS27" s="6"/>
      <c r="EFT27" s="6"/>
      <c r="EFU27" s="6"/>
      <c r="EFV27" s="6"/>
      <c r="EFW27" s="6"/>
      <c r="EFX27" s="6"/>
      <c r="EFY27" s="6"/>
      <c r="EFZ27" s="6"/>
      <c r="EGA27" s="6"/>
      <c r="EGB27" s="6"/>
      <c r="EGC27" s="6"/>
      <c r="EGD27" s="6"/>
      <c r="EGE27" s="6"/>
      <c r="EGF27" s="6"/>
      <c r="EGG27" s="6"/>
      <c r="EGH27" s="6"/>
      <c r="EGI27" s="6"/>
      <c r="EGJ27" s="6"/>
      <c r="EGK27" s="6"/>
      <c r="EGL27" s="6"/>
      <c r="EGM27" s="6"/>
      <c r="EGN27" s="6"/>
      <c r="EGO27" s="6"/>
      <c r="EGP27" s="6"/>
      <c r="EGQ27" s="6"/>
      <c r="EGR27" s="6"/>
      <c r="EGS27" s="6"/>
      <c r="EGT27" s="6"/>
      <c r="EGU27" s="6"/>
      <c r="EGV27" s="6"/>
      <c r="EGW27" s="6"/>
      <c r="EGX27" s="6"/>
      <c r="EGY27" s="6"/>
      <c r="EGZ27" s="6"/>
      <c r="EHA27" s="6"/>
      <c r="EHB27" s="6"/>
      <c r="EHC27" s="6"/>
      <c r="EHD27" s="6"/>
      <c r="EHE27" s="6"/>
      <c r="EHF27" s="6"/>
      <c r="EHG27" s="6"/>
      <c r="EHH27" s="6"/>
      <c r="EHI27" s="6"/>
      <c r="EHJ27" s="6"/>
      <c r="EHK27" s="6"/>
      <c r="EHL27" s="6"/>
      <c r="EHM27" s="6"/>
      <c r="EHN27" s="6"/>
      <c r="EHO27" s="6"/>
      <c r="EHP27" s="6"/>
      <c r="EHQ27" s="6"/>
      <c r="EHR27" s="6"/>
      <c r="EHS27" s="6"/>
      <c r="EHT27" s="6"/>
      <c r="EHU27" s="6"/>
      <c r="EHV27" s="6"/>
      <c r="EHW27" s="6"/>
      <c r="EHX27" s="6"/>
      <c r="EHY27" s="6"/>
      <c r="EHZ27" s="6"/>
      <c r="EIA27" s="6"/>
      <c r="EIB27" s="6"/>
      <c r="EIC27" s="6"/>
      <c r="EID27" s="6"/>
      <c r="EIE27" s="6"/>
      <c r="EIF27" s="6"/>
      <c r="EIG27" s="6"/>
      <c r="EIH27" s="6"/>
      <c r="EII27" s="6"/>
      <c r="EIJ27" s="6"/>
      <c r="EIK27" s="6"/>
      <c r="EIL27" s="6"/>
      <c r="EIM27" s="6"/>
      <c r="EIN27" s="6"/>
      <c r="EIO27" s="6"/>
      <c r="EIP27" s="6"/>
      <c r="EIQ27" s="6"/>
      <c r="EIR27" s="6"/>
      <c r="EIS27" s="6"/>
      <c r="EIT27" s="6"/>
      <c r="EIU27" s="6"/>
      <c r="EIV27" s="6"/>
      <c r="EIW27" s="6"/>
      <c r="EIX27" s="6"/>
      <c r="EIY27" s="6"/>
      <c r="EIZ27" s="6"/>
      <c r="EJA27" s="6"/>
      <c r="EJB27" s="6"/>
      <c r="EJC27" s="6"/>
      <c r="EJD27" s="6"/>
      <c r="EJE27" s="6"/>
      <c r="EJF27" s="6"/>
      <c r="EJG27" s="6"/>
      <c r="EJH27" s="6"/>
      <c r="EJI27" s="6"/>
      <c r="EJJ27" s="6"/>
      <c r="EJK27" s="6"/>
      <c r="EJL27" s="6"/>
      <c r="EJM27" s="6"/>
      <c r="EJN27" s="6"/>
      <c r="EJO27" s="6"/>
      <c r="EJP27" s="6"/>
      <c r="EJQ27" s="6"/>
      <c r="EJR27" s="6"/>
      <c r="EJS27" s="6"/>
      <c r="EJT27" s="6"/>
      <c r="EJU27" s="6"/>
      <c r="EJV27" s="6"/>
      <c r="EJW27" s="6"/>
      <c r="EJX27" s="6"/>
      <c r="EJY27" s="6"/>
      <c r="EJZ27" s="6"/>
      <c r="EKA27" s="6"/>
      <c r="EKB27" s="6"/>
      <c r="EKC27" s="6"/>
      <c r="EKD27" s="6"/>
      <c r="EKE27" s="6"/>
      <c r="EKF27" s="6"/>
      <c r="EKG27" s="6"/>
      <c r="EKH27" s="6"/>
      <c r="EKI27" s="6"/>
      <c r="EKJ27" s="6"/>
      <c r="EKK27" s="6"/>
      <c r="EKL27" s="6"/>
      <c r="EKM27" s="6"/>
      <c r="EKN27" s="6"/>
      <c r="EKO27" s="6"/>
      <c r="EKP27" s="6"/>
      <c r="EKQ27" s="6"/>
      <c r="EKR27" s="6"/>
      <c r="EKS27" s="6"/>
      <c r="EKT27" s="6"/>
      <c r="EKU27" s="6"/>
      <c r="EKV27" s="6"/>
      <c r="EKW27" s="6"/>
      <c r="EKX27" s="6"/>
      <c r="EKY27" s="6"/>
      <c r="EKZ27" s="6"/>
      <c r="ELA27" s="6"/>
      <c r="ELB27" s="6"/>
      <c r="ELC27" s="6"/>
      <c r="ELD27" s="6"/>
      <c r="ELE27" s="6"/>
      <c r="ELF27" s="6"/>
      <c r="ELG27" s="6"/>
      <c r="ELH27" s="6"/>
      <c r="ELI27" s="6"/>
      <c r="ELJ27" s="6"/>
      <c r="ELK27" s="6"/>
      <c r="ELL27" s="6"/>
      <c r="ELM27" s="6"/>
      <c r="ELN27" s="6"/>
      <c r="ELO27" s="6"/>
      <c r="ELP27" s="6"/>
      <c r="ELQ27" s="6"/>
      <c r="ELR27" s="6"/>
      <c r="ELS27" s="6"/>
      <c r="ELT27" s="6"/>
      <c r="ELU27" s="6"/>
      <c r="ELV27" s="6"/>
      <c r="ELW27" s="6"/>
      <c r="ELX27" s="6"/>
      <c r="ELY27" s="6"/>
      <c r="ELZ27" s="6"/>
      <c r="EMA27" s="6"/>
      <c r="EMB27" s="6"/>
      <c r="EMC27" s="6"/>
      <c r="EMD27" s="6"/>
      <c r="EME27" s="6"/>
      <c r="EMF27" s="6"/>
      <c r="EMG27" s="6"/>
      <c r="EMH27" s="6"/>
      <c r="EMI27" s="6"/>
      <c r="EMJ27" s="6"/>
      <c r="EMK27" s="6"/>
      <c r="EML27" s="6"/>
      <c r="EMM27" s="6"/>
      <c r="EMN27" s="6"/>
      <c r="EMO27" s="6"/>
      <c r="EMP27" s="6"/>
      <c r="EMQ27" s="6"/>
      <c r="EMR27" s="6"/>
      <c r="EMS27" s="6"/>
      <c r="EMT27" s="6"/>
      <c r="EMU27" s="6"/>
      <c r="EMV27" s="6"/>
      <c r="EMW27" s="6"/>
      <c r="EMX27" s="6"/>
      <c r="EMY27" s="6"/>
      <c r="EMZ27" s="6"/>
      <c r="ENA27" s="6"/>
      <c r="ENB27" s="6"/>
      <c r="ENC27" s="6"/>
      <c r="END27" s="6"/>
      <c r="ENE27" s="6"/>
      <c r="ENF27" s="6"/>
      <c r="ENG27" s="6"/>
      <c r="ENH27" s="6"/>
      <c r="ENI27" s="6"/>
      <c r="ENJ27" s="6"/>
      <c r="ENK27" s="6"/>
      <c r="ENL27" s="6"/>
      <c r="ENM27" s="6"/>
      <c r="ENN27" s="6"/>
      <c r="ENO27" s="6"/>
      <c r="ENP27" s="6"/>
      <c r="ENQ27" s="6"/>
      <c r="ENR27" s="6"/>
      <c r="ENS27" s="6"/>
      <c r="ENT27" s="6"/>
      <c r="ENU27" s="6"/>
      <c r="ENV27" s="6"/>
      <c r="ENW27" s="6"/>
      <c r="ENX27" s="6"/>
      <c r="ENY27" s="6"/>
      <c r="ENZ27" s="6"/>
      <c r="EOA27" s="6"/>
      <c r="EOB27" s="6"/>
      <c r="EOC27" s="6"/>
      <c r="EOD27" s="6"/>
      <c r="EOE27" s="6"/>
      <c r="EOF27" s="6"/>
      <c r="EOG27" s="6"/>
      <c r="EOH27" s="6"/>
      <c r="EOI27" s="6"/>
      <c r="EOJ27" s="6"/>
      <c r="EOK27" s="6"/>
      <c r="EOL27" s="6"/>
      <c r="EOM27" s="6"/>
      <c r="EON27" s="6"/>
      <c r="EOO27" s="6"/>
      <c r="EOP27" s="6"/>
      <c r="EOQ27" s="6"/>
      <c r="EOR27" s="6"/>
      <c r="EOS27" s="6"/>
      <c r="EOT27" s="6"/>
      <c r="EOU27" s="6"/>
      <c r="EOV27" s="6"/>
      <c r="EOW27" s="6"/>
      <c r="EOX27" s="6"/>
      <c r="EOY27" s="6"/>
      <c r="EOZ27" s="6"/>
      <c r="EPA27" s="6"/>
      <c r="EPB27" s="6"/>
      <c r="EPC27" s="6"/>
      <c r="EPD27" s="6"/>
      <c r="EPE27" s="6"/>
      <c r="EPF27" s="6"/>
      <c r="EPG27" s="6"/>
      <c r="EPH27" s="6"/>
      <c r="EPI27" s="6"/>
      <c r="EPJ27" s="6"/>
      <c r="EPK27" s="6"/>
      <c r="EPL27" s="6"/>
      <c r="EPM27" s="6"/>
      <c r="EPN27" s="6"/>
      <c r="EPO27" s="6"/>
      <c r="EPP27" s="6"/>
      <c r="EPQ27" s="6"/>
      <c r="EPR27" s="6"/>
      <c r="EPS27" s="6"/>
      <c r="EPT27" s="6"/>
      <c r="EPU27" s="6"/>
      <c r="EPV27" s="6"/>
      <c r="EPW27" s="6"/>
      <c r="EPX27" s="6"/>
      <c r="EPY27" s="6"/>
      <c r="EPZ27" s="6"/>
      <c r="EQA27" s="6"/>
      <c r="EQB27" s="6"/>
      <c r="EQC27" s="6"/>
      <c r="EQD27" s="6"/>
      <c r="EQE27" s="6"/>
      <c r="EQF27" s="6"/>
      <c r="EQG27" s="6"/>
      <c r="EQH27" s="6"/>
      <c r="EQI27" s="6"/>
      <c r="EQJ27" s="6"/>
      <c r="EQK27" s="6"/>
      <c r="EQL27" s="6"/>
      <c r="EQM27" s="6"/>
      <c r="EQN27" s="6"/>
      <c r="EQO27" s="6"/>
      <c r="EQP27" s="6"/>
      <c r="EQQ27" s="6"/>
      <c r="EQR27" s="6"/>
      <c r="EQS27" s="6"/>
      <c r="EQT27" s="6"/>
      <c r="EQU27" s="6"/>
      <c r="EQV27" s="6"/>
      <c r="EQW27" s="6"/>
      <c r="EQX27" s="6"/>
      <c r="EQY27" s="6"/>
      <c r="EQZ27" s="6"/>
      <c r="ERA27" s="6"/>
      <c r="ERB27" s="6"/>
      <c r="ERC27" s="6"/>
      <c r="ERD27" s="6"/>
      <c r="ERE27" s="6"/>
      <c r="ERF27" s="6"/>
      <c r="ERG27" s="6"/>
      <c r="ERH27" s="6"/>
      <c r="ERI27" s="6"/>
      <c r="ERJ27" s="6"/>
      <c r="ERK27" s="6"/>
      <c r="ERL27" s="6"/>
      <c r="ERM27" s="6"/>
      <c r="ERN27" s="6"/>
      <c r="ERO27" s="6"/>
      <c r="ERP27" s="6"/>
      <c r="ERQ27" s="6"/>
      <c r="ERR27" s="6"/>
      <c r="ERS27" s="6"/>
      <c r="ERT27" s="6"/>
      <c r="ERU27" s="6"/>
      <c r="ERV27" s="6"/>
      <c r="ERW27" s="6"/>
      <c r="ERX27" s="6"/>
      <c r="ERY27" s="6"/>
      <c r="ERZ27" s="6"/>
      <c r="ESA27" s="6"/>
      <c r="ESB27" s="6"/>
      <c r="ESC27" s="6"/>
      <c r="ESD27" s="6"/>
      <c r="ESE27" s="6"/>
      <c r="ESF27" s="6"/>
      <c r="ESG27" s="6"/>
      <c r="ESH27" s="6"/>
      <c r="ESI27" s="6"/>
      <c r="ESJ27" s="6"/>
      <c r="ESK27" s="6"/>
      <c r="ESL27" s="6"/>
      <c r="ESM27" s="6"/>
      <c r="ESN27" s="6"/>
      <c r="ESO27" s="6"/>
      <c r="ESP27" s="6"/>
      <c r="ESQ27" s="6"/>
      <c r="ESR27" s="6"/>
      <c r="ESS27" s="6"/>
      <c r="EST27" s="6"/>
      <c r="ESU27" s="6"/>
      <c r="ESV27" s="6"/>
      <c r="ESW27" s="6"/>
      <c r="ESX27" s="6"/>
      <c r="ESY27" s="6"/>
      <c r="ESZ27" s="6"/>
      <c r="ETA27" s="6"/>
      <c r="ETB27" s="6"/>
      <c r="ETC27" s="6"/>
      <c r="ETD27" s="6"/>
      <c r="ETE27" s="6"/>
      <c r="ETF27" s="6"/>
      <c r="ETG27" s="6"/>
      <c r="ETH27" s="6"/>
      <c r="ETI27" s="6"/>
      <c r="ETJ27" s="6"/>
      <c r="ETK27" s="6"/>
      <c r="ETL27" s="6"/>
      <c r="ETM27" s="6"/>
      <c r="ETN27" s="6"/>
      <c r="ETO27" s="6"/>
      <c r="ETP27" s="6"/>
      <c r="ETQ27" s="6"/>
      <c r="ETR27" s="6"/>
      <c r="ETS27" s="6"/>
      <c r="ETT27" s="6"/>
      <c r="ETU27" s="6"/>
      <c r="ETV27" s="6"/>
      <c r="ETW27" s="6"/>
      <c r="ETX27" s="6"/>
      <c r="ETY27" s="6"/>
      <c r="ETZ27" s="6"/>
      <c r="EUA27" s="6"/>
      <c r="EUB27" s="6"/>
      <c r="EUC27" s="6"/>
      <c r="EUD27" s="6"/>
      <c r="EUE27" s="6"/>
      <c r="EUF27" s="6"/>
      <c r="EUG27" s="6"/>
      <c r="EUH27" s="6"/>
      <c r="EUI27" s="6"/>
      <c r="EUJ27" s="6"/>
      <c r="EUK27" s="6"/>
      <c r="EUL27" s="6"/>
      <c r="EUM27" s="6"/>
      <c r="EUN27" s="6"/>
      <c r="EUO27" s="6"/>
      <c r="EUP27" s="6"/>
      <c r="EUQ27" s="6"/>
      <c r="EUR27" s="6"/>
      <c r="EUS27" s="6"/>
      <c r="EUT27" s="6"/>
      <c r="EUU27" s="6"/>
      <c r="EUV27" s="6"/>
      <c r="EUW27" s="6"/>
      <c r="EUX27" s="6"/>
      <c r="EUY27" s="6"/>
      <c r="EUZ27" s="6"/>
      <c r="EVA27" s="6"/>
      <c r="EVB27" s="6"/>
      <c r="EVC27" s="6"/>
      <c r="EVD27" s="6"/>
      <c r="EVE27" s="6"/>
      <c r="EVF27" s="6"/>
      <c r="EVG27" s="6"/>
      <c r="EVH27" s="6"/>
      <c r="EVI27" s="6"/>
      <c r="EVJ27" s="6"/>
      <c r="EVK27" s="6"/>
      <c r="EVL27" s="6"/>
      <c r="EVM27" s="6"/>
      <c r="EVN27" s="6"/>
      <c r="EVO27" s="6"/>
      <c r="EVP27" s="6"/>
      <c r="EVQ27" s="6"/>
      <c r="EVR27" s="6"/>
      <c r="EVS27" s="6"/>
      <c r="EVT27" s="6"/>
      <c r="EVU27" s="6"/>
      <c r="EVV27" s="6"/>
      <c r="EVW27" s="6"/>
      <c r="EVX27" s="6"/>
      <c r="EVY27" s="6"/>
      <c r="EVZ27" s="6"/>
      <c r="EWA27" s="6"/>
      <c r="EWB27" s="6"/>
      <c r="EWC27" s="6"/>
      <c r="EWD27" s="6"/>
      <c r="EWE27" s="6"/>
      <c r="EWF27" s="6"/>
      <c r="EWG27" s="6"/>
      <c r="EWH27" s="6"/>
      <c r="EWI27" s="6"/>
      <c r="EWJ27" s="6"/>
      <c r="EWK27" s="6"/>
      <c r="EWL27" s="6"/>
      <c r="EWM27" s="6"/>
      <c r="EWN27" s="6"/>
      <c r="EWO27" s="6"/>
      <c r="EWP27" s="6"/>
      <c r="EWQ27" s="6"/>
      <c r="EWR27" s="6"/>
      <c r="EWS27" s="6"/>
      <c r="EWT27" s="6"/>
      <c r="EWU27" s="6"/>
      <c r="EWV27" s="6"/>
      <c r="EWW27" s="6"/>
      <c r="EWX27" s="6"/>
      <c r="EWY27" s="6"/>
      <c r="EWZ27" s="6"/>
      <c r="EXA27" s="6"/>
      <c r="EXB27" s="6"/>
      <c r="EXC27" s="6"/>
      <c r="EXD27" s="6"/>
      <c r="EXE27" s="6"/>
      <c r="EXF27" s="6"/>
      <c r="EXG27" s="6"/>
      <c r="EXH27" s="6"/>
      <c r="EXI27" s="6"/>
      <c r="EXJ27" s="6"/>
      <c r="EXK27" s="6"/>
      <c r="EXL27" s="6"/>
      <c r="EXM27" s="6"/>
      <c r="EXN27" s="6"/>
      <c r="EXO27" s="6"/>
      <c r="EXP27" s="6"/>
      <c r="EXQ27" s="6"/>
      <c r="EXR27" s="6"/>
      <c r="EXS27" s="6"/>
      <c r="EXT27" s="6"/>
      <c r="EXU27" s="6"/>
      <c r="EXV27" s="6"/>
      <c r="EXW27" s="6"/>
      <c r="EXX27" s="6"/>
      <c r="EXY27" s="6"/>
      <c r="EXZ27" s="6"/>
      <c r="EYA27" s="6"/>
      <c r="EYB27" s="6"/>
      <c r="EYC27" s="6"/>
      <c r="EYD27" s="6"/>
      <c r="EYE27" s="6"/>
      <c r="EYF27" s="6"/>
      <c r="EYG27" s="6"/>
      <c r="EYH27" s="6"/>
      <c r="EYI27" s="6"/>
      <c r="EYJ27" s="6"/>
      <c r="EYK27" s="6"/>
      <c r="EYL27" s="6"/>
      <c r="EYM27" s="6"/>
      <c r="EYN27" s="6"/>
      <c r="EYO27" s="6"/>
      <c r="EYP27" s="6"/>
      <c r="EYQ27" s="6"/>
      <c r="EYR27" s="6"/>
      <c r="EYS27" s="6"/>
      <c r="EYT27" s="6"/>
      <c r="EYU27" s="6"/>
      <c r="EYV27" s="6"/>
      <c r="EYW27" s="6"/>
      <c r="EYX27" s="6"/>
      <c r="EYY27" s="6"/>
      <c r="EYZ27" s="6"/>
      <c r="EZA27" s="6"/>
      <c r="EZB27" s="6"/>
      <c r="EZC27" s="6"/>
      <c r="EZD27" s="6"/>
      <c r="EZE27" s="6"/>
      <c r="EZF27" s="6"/>
      <c r="EZG27" s="6"/>
      <c r="EZH27" s="6"/>
      <c r="EZI27" s="6"/>
      <c r="EZJ27" s="6"/>
      <c r="EZK27" s="6"/>
      <c r="EZL27" s="6"/>
      <c r="EZM27" s="6"/>
      <c r="EZN27" s="6"/>
      <c r="EZO27" s="6"/>
      <c r="EZP27" s="6"/>
      <c r="EZQ27" s="6"/>
      <c r="EZR27" s="6"/>
      <c r="EZS27" s="6"/>
      <c r="EZT27" s="6"/>
      <c r="EZU27" s="6"/>
      <c r="EZV27" s="6"/>
      <c r="EZW27" s="6"/>
      <c r="EZX27" s="6"/>
      <c r="EZY27" s="6"/>
      <c r="EZZ27" s="6"/>
      <c r="FAA27" s="6"/>
      <c r="FAB27" s="6"/>
      <c r="FAC27" s="6"/>
      <c r="FAD27" s="6"/>
      <c r="FAE27" s="6"/>
      <c r="FAF27" s="6"/>
      <c r="FAG27" s="6"/>
      <c r="FAH27" s="6"/>
      <c r="FAI27" s="6"/>
      <c r="FAJ27" s="6"/>
      <c r="FAK27" s="6"/>
      <c r="FAL27" s="6"/>
      <c r="FAM27" s="6"/>
      <c r="FAN27" s="6"/>
      <c r="FAO27" s="6"/>
      <c r="FAP27" s="6"/>
      <c r="FAQ27" s="6"/>
      <c r="FAR27" s="6"/>
      <c r="FAS27" s="6"/>
      <c r="FAT27" s="6"/>
      <c r="FAU27" s="6"/>
      <c r="FAV27" s="6"/>
      <c r="FAW27" s="6"/>
      <c r="FAX27" s="6"/>
      <c r="FAY27" s="6"/>
      <c r="FAZ27" s="6"/>
      <c r="FBA27" s="6"/>
      <c r="FBB27" s="6"/>
      <c r="FBC27" s="6"/>
      <c r="FBD27" s="6"/>
      <c r="FBE27" s="6"/>
      <c r="FBF27" s="6"/>
      <c r="FBG27" s="6"/>
      <c r="FBH27" s="6"/>
      <c r="FBI27" s="6"/>
      <c r="FBJ27" s="6"/>
      <c r="FBK27" s="6"/>
      <c r="FBL27" s="6"/>
      <c r="FBM27" s="6"/>
      <c r="FBN27" s="6"/>
      <c r="FBO27" s="6"/>
      <c r="FBP27" s="6"/>
      <c r="FBQ27" s="6"/>
      <c r="FBR27" s="6"/>
      <c r="FBS27" s="6"/>
      <c r="FBT27" s="6"/>
      <c r="FBU27" s="6"/>
      <c r="FBV27" s="6"/>
      <c r="FBW27" s="6"/>
      <c r="FBX27" s="6"/>
      <c r="FBY27" s="6"/>
      <c r="FBZ27" s="6"/>
      <c r="FCA27" s="6"/>
      <c r="FCB27" s="6"/>
      <c r="FCC27" s="6"/>
      <c r="FCD27" s="6"/>
      <c r="FCE27" s="6"/>
      <c r="FCF27" s="6"/>
      <c r="FCG27" s="6"/>
      <c r="FCH27" s="6"/>
      <c r="FCI27" s="6"/>
      <c r="FCJ27" s="6"/>
      <c r="FCK27" s="6"/>
      <c r="FCL27" s="6"/>
      <c r="FCM27" s="6"/>
      <c r="FCN27" s="6"/>
      <c r="FCO27" s="6"/>
      <c r="FCP27" s="6"/>
      <c r="FCQ27" s="6"/>
      <c r="FCR27" s="6"/>
      <c r="FCS27" s="6"/>
      <c r="FCT27" s="6"/>
      <c r="FCU27" s="6"/>
      <c r="FCV27" s="6"/>
      <c r="FCW27" s="6"/>
      <c r="FCX27" s="6"/>
      <c r="FCY27" s="6"/>
      <c r="FCZ27" s="6"/>
      <c r="FDA27" s="6"/>
      <c r="FDB27" s="6"/>
      <c r="FDC27" s="6"/>
      <c r="FDD27" s="6"/>
      <c r="FDE27" s="6"/>
      <c r="FDF27" s="6"/>
      <c r="FDG27" s="6"/>
      <c r="FDH27" s="6"/>
      <c r="FDI27" s="6"/>
      <c r="FDJ27" s="6"/>
      <c r="FDK27" s="6"/>
      <c r="FDL27" s="6"/>
      <c r="FDM27" s="6"/>
      <c r="FDN27" s="6"/>
      <c r="FDO27" s="6"/>
      <c r="FDP27" s="6"/>
      <c r="FDQ27" s="6"/>
      <c r="FDR27" s="6"/>
      <c r="FDS27" s="6"/>
      <c r="FDT27" s="6"/>
      <c r="FDU27" s="6"/>
      <c r="FDV27" s="6"/>
      <c r="FDW27" s="6"/>
      <c r="FDX27" s="6"/>
      <c r="FDY27" s="6"/>
      <c r="FDZ27" s="6"/>
      <c r="FEA27" s="6"/>
      <c r="FEB27" s="6"/>
      <c r="FEC27" s="6"/>
      <c r="FED27" s="6"/>
      <c r="FEE27" s="6"/>
      <c r="FEF27" s="6"/>
      <c r="FEG27" s="6"/>
      <c r="FEH27" s="6"/>
      <c r="FEI27" s="6"/>
      <c r="FEJ27" s="6"/>
      <c r="FEK27" s="6"/>
      <c r="FEL27" s="6"/>
      <c r="FEM27" s="6"/>
      <c r="FEN27" s="6"/>
      <c r="FEO27" s="6"/>
      <c r="FEP27" s="6"/>
      <c r="FEQ27" s="6"/>
      <c r="FER27" s="6"/>
      <c r="FES27" s="6"/>
      <c r="FET27" s="6"/>
      <c r="FEU27" s="6"/>
      <c r="FEV27" s="6"/>
      <c r="FEW27" s="6"/>
      <c r="FEX27" s="6"/>
      <c r="FEY27" s="6"/>
      <c r="FEZ27" s="6"/>
      <c r="FFA27" s="6"/>
      <c r="FFB27" s="6"/>
      <c r="FFC27" s="6"/>
      <c r="FFD27" s="6"/>
      <c r="FFE27" s="6"/>
      <c r="FFF27" s="6"/>
      <c r="FFG27" s="6"/>
      <c r="FFH27" s="6"/>
      <c r="FFI27" s="6"/>
      <c r="FFJ27" s="6"/>
      <c r="FFK27" s="6"/>
      <c r="FFL27" s="6"/>
      <c r="FFM27" s="6"/>
      <c r="FFN27" s="6"/>
      <c r="FFO27" s="6"/>
      <c r="FFP27" s="6"/>
      <c r="FFQ27" s="6"/>
      <c r="FFR27" s="6"/>
      <c r="FFS27" s="6"/>
      <c r="FFT27" s="6"/>
      <c r="FFU27" s="6"/>
      <c r="FFV27" s="6"/>
      <c r="FFW27" s="6"/>
      <c r="FFX27" s="6"/>
      <c r="FFY27" s="6"/>
      <c r="FFZ27" s="6"/>
      <c r="FGA27" s="6"/>
      <c r="FGB27" s="6"/>
      <c r="FGC27" s="6"/>
      <c r="FGD27" s="6"/>
      <c r="FGE27" s="6"/>
      <c r="FGF27" s="6"/>
      <c r="FGG27" s="6"/>
      <c r="FGH27" s="6"/>
      <c r="FGI27" s="6"/>
      <c r="FGJ27" s="6"/>
      <c r="FGK27" s="6"/>
      <c r="FGL27" s="6"/>
      <c r="FGM27" s="6"/>
      <c r="FGN27" s="6"/>
      <c r="FGO27" s="6"/>
      <c r="FGP27" s="6"/>
      <c r="FGQ27" s="6"/>
      <c r="FGR27" s="6"/>
      <c r="FGS27" s="6"/>
      <c r="FGT27" s="6"/>
      <c r="FGU27" s="6"/>
      <c r="FGV27" s="6"/>
      <c r="FGW27" s="6"/>
      <c r="FGX27" s="6"/>
      <c r="FGY27" s="6"/>
      <c r="FGZ27" s="6"/>
      <c r="FHA27" s="6"/>
      <c r="FHB27" s="6"/>
      <c r="FHC27" s="6"/>
      <c r="FHD27" s="6"/>
      <c r="FHE27" s="6"/>
      <c r="FHF27" s="6"/>
      <c r="FHG27" s="6"/>
      <c r="FHH27" s="6"/>
      <c r="FHI27" s="6"/>
      <c r="FHJ27" s="6"/>
      <c r="FHK27" s="6"/>
      <c r="FHL27" s="6"/>
      <c r="FHM27" s="6"/>
      <c r="FHN27" s="6"/>
      <c r="FHO27" s="6"/>
      <c r="FHP27" s="6"/>
      <c r="FHQ27" s="6"/>
      <c r="FHR27" s="6"/>
      <c r="FHS27" s="6"/>
      <c r="FHT27" s="6"/>
      <c r="FHU27" s="6"/>
      <c r="FHV27" s="6"/>
      <c r="FHW27" s="6"/>
      <c r="FHX27" s="6"/>
      <c r="FHY27" s="6"/>
      <c r="FHZ27" s="6"/>
      <c r="FIA27" s="6"/>
      <c r="FIB27" s="6"/>
      <c r="FIC27" s="6"/>
      <c r="FID27" s="6"/>
      <c r="FIE27" s="6"/>
      <c r="FIF27" s="6"/>
      <c r="FIG27" s="6"/>
      <c r="FIH27" s="6"/>
      <c r="FII27" s="6"/>
      <c r="FIJ27" s="6"/>
      <c r="FIK27" s="6"/>
      <c r="FIL27" s="6"/>
      <c r="FIM27" s="6"/>
      <c r="FIN27" s="6"/>
      <c r="FIO27" s="6"/>
      <c r="FIP27" s="6"/>
      <c r="FIQ27" s="6"/>
      <c r="FIR27" s="6"/>
      <c r="FIS27" s="6"/>
      <c r="FIT27" s="6"/>
      <c r="FIU27" s="6"/>
      <c r="FIV27" s="6"/>
      <c r="FIW27" s="6"/>
      <c r="FIX27" s="6"/>
      <c r="FIY27" s="6"/>
      <c r="FIZ27" s="6"/>
      <c r="FJA27" s="6"/>
      <c r="FJB27" s="6"/>
      <c r="FJC27" s="6"/>
      <c r="FJD27" s="6"/>
      <c r="FJE27" s="6"/>
      <c r="FJF27" s="6"/>
      <c r="FJG27" s="6"/>
      <c r="FJH27" s="6"/>
      <c r="FJI27" s="6"/>
      <c r="FJJ27" s="6"/>
      <c r="FJK27" s="6"/>
      <c r="FJL27" s="6"/>
      <c r="FJM27" s="6"/>
      <c r="FJN27" s="6"/>
      <c r="FJO27" s="6"/>
      <c r="FJP27" s="6"/>
      <c r="FJQ27" s="6"/>
      <c r="FJR27" s="6"/>
      <c r="FJS27" s="6"/>
      <c r="FJT27" s="6"/>
      <c r="FJU27" s="6"/>
      <c r="FJV27" s="6"/>
      <c r="FJW27" s="6"/>
      <c r="FJX27" s="6"/>
      <c r="FJY27" s="6"/>
      <c r="FJZ27" s="6"/>
      <c r="FKA27" s="6"/>
      <c r="FKB27" s="6"/>
      <c r="FKC27" s="6"/>
      <c r="FKD27" s="6"/>
      <c r="FKE27" s="6"/>
      <c r="FKF27" s="6"/>
      <c r="FKG27" s="6"/>
      <c r="FKH27" s="6"/>
      <c r="FKI27" s="6"/>
      <c r="FKJ27" s="6"/>
      <c r="FKK27" s="6"/>
      <c r="FKL27" s="6"/>
      <c r="FKM27" s="6"/>
      <c r="FKN27" s="6"/>
      <c r="FKO27" s="6"/>
      <c r="FKP27" s="6"/>
      <c r="FKQ27" s="6"/>
      <c r="FKR27" s="6"/>
      <c r="FKS27" s="6"/>
      <c r="FKT27" s="6"/>
      <c r="FKU27" s="6"/>
      <c r="FKV27" s="6"/>
      <c r="FKW27" s="6"/>
      <c r="FKX27" s="6"/>
      <c r="FKY27" s="6"/>
      <c r="FKZ27" s="6"/>
      <c r="FLA27" s="6"/>
      <c r="FLB27" s="6"/>
      <c r="FLC27" s="6"/>
      <c r="FLD27" s="6"/>
      <c r="FLE27" s="6"/>
      <c r="FLF27" s="6"/>
      <c r="FLG27" s="6"/>
      <c r="FLH27" s="6"/>
      <c r="FLI27" s="6"/>
      <c r="FLJ27" s="6"/>
      <c r="FLK27" s="6"/>
      <c r="FLL27" s="6"/>
      <c r="FLM27" s="6"/>
      <c r="FLN27" s="6"/>
      <c r="FLO27" s="6"/>
      <c r="FLP27" s="6"/>
      <c r="FLQ27" s="6"/>
      <c r="FLR27" s="6"/>
      <c r="FLS27" s="6"/>
      <c r="FLT27" s="6"/>
      <c r="FLU27" s="6"/>
      <c r="FLV27" s="6"/>
      <c r="FLW27" s="6"/>
      <c r="FLX27" s="6"/>
      <c r="FLY27" s="6"/>
      <c r="FLZ27" s="6"/>
      <c r="FMA27" s="6"/>
      <c r="FMB27" s="6"/>
      <c r="FMC27" s="6"/>
      <c r="FMD27" s="6"/>
      <c r="FME27" s="6"/>
      <c r="FMF27" s="6"/>
      <c r="FMG27" s="6"/>
      <c r="FMH27" s="6"/>
      <c r="FMI27" s="6"/>
      <c r="FMJ27" s="6"/>
      <c r="FMK27" s="6"/>
      <c r="FML27" s="6"/>
      <c r="FMM27" s="6"/>
      <c r="FMN27" s="6"/>
      <c r="FMO27" s="6"/>
      <c r="FMP27" s="6"/>
      <c r="FMQ27" s="6"/>
      <c r="FMR27" s="6"/>
      <c r="FMS27" s="6"/>
      <c r="FMT27" s="6"/>
      <c r="FMU27" s="6"/>
      <c r="FMV27" s="6"/>
      <c r="FMW27" s="6"/>
      <c r="FMX27" s="6"/>
      <c r="FMY27" s="6"/>
      <c r="FMZ27" s="6"/>
      <c r="FNA27" s="6"/>
      <c r="FNB27" s="6"/>
      <c r="FNC27" s="6"/>
      <c r="FND27" s="6"/>
      <c r="FNE27" s="6"/>
      <c r="FNF27" s="6"/>
      <c r="FNG27" s="6"/>
      <c r="FNH27" s="6"/>
      <c r="FNI27" s="6"/>
      <c r="FNJ27" s="6"/>
      <c r="FNK27" s="6"/>
      <c r="FNL27" s="6"/>
      <c r="FNM27" s="6"/>
      <c r="FNN27" s="6"/>
      <c r="FNO27" s="6"/>
      <c r="FNP27" s="6"/>
      <c r="FNQ27" s="6"/>
      <c r="FNR27" s="6"/>
      <c r="FNS27" s="6"/>
      <c r="FNT27" s="6"/>
      <c r="FNU27" s="6"/>
      <c r="FNV27" s="6"/>
      <c r="FNW27" s="6"/>
      <c r="FNX27" s="6"/>
      <c r="FNY27" s="6"/>
      <c r="FNZ27" s="6"/>
      <c r="FOA27" s="6"/>
      <c r="FOB27" s="6"/>
      <c r="FOC27" s="6"/>
      <c r="FOD27" s="6"/>
      <c r="FOE27" s="6"/>
      <c r="FOF27" s="6"/>
      <c r="FOG27" s="6"/>
      <c r="FOH27" s="6"/>
      <c r="FOI27" s="6"/>
      <c r="FOJ27" s="6"/>
      <c r="FOK27" s="6"/>
      <c r="FOL27" s="6"/>
      <c r="FOM27" s="6"/>
      <c r="FON27" s="6"/>
      <c r="FOO27" s="6"/>
      <c r="FOP27" s="6"/>
      <c r="FOQ27" s="6"/>
      <c r="FOR27" s="6"/>
      <c r="FOS27" s="6"/>
      <c r="FOT27" s="6"/>
      <c r="FOU27" s="6"/>
      <c r="FOV27" s="6"/>
      <c r="FOW27" s="6"/>
      <c r="FOX27" s="6"/>
      <c r="FOY27" s="6"/>
      <c r="FOZ27" s="6"/>
      <c r="FPA27" s="6"/>
      <c r="FPB27" s="6"/>
      <c r="FPC27" s="6"/>
      <c r="FPD27" s="6"/>
      <c r="FPE27" s="6"/>
      <c r="FPF27" s="6"/>
      <c r="FPG27" s="6"/>
      <c r="FPH27" s="6"/>
      <c r="FPI27" s="6"/>
      <c r="FPJ27" s="6"/>
      <c r="FPK27" s="6"/>
      <c r="FPL27" s="6"/>
      <c r="FPM27" s="6"/>
      <c r="FPN27" s="6"/>
      <c r="FPO27" s="6"/>
      <c r="FPP27" s="6"/>
      <c r="FPQ27" s="6"/>
      <c r="FPR27" s="6"/>
      <c r="FPS27" s="6"/>
      <c r="FPT27" s="6"/>
      <c r="FPU27" s="6"/>
      <c r="FPV27" s="6"/>
      <c r="FPW27" s="6"/>
      <c r="FPX27" s="6"/>
      <c r="FPY27" s="6"/>
      <c r="FPZ27" s="6"/>
      <c r="FQA27" s="6"/>
      <c r="FQB27" s="6"/>
      <c r="FQC27" s="6"/>
      <c r="FQD27" s="6"/>
      <c r="FQE27" s="6"/>
      <c r="FQF27" s="6"/>
      <c r="FQG27" s="6"/>
      <c r="FQH27" s="6"/>
      <c r="FQI27" s="6"/>
      <c r="FQJ27" s="6"/>
      <c r="FQK27" s="6"/>
      <c r="FQL27" s="6"/>
      <c r="FQM27" s="6"/>
      <c r="FQN27" s="6"/>
      <c r="FQO27" s="6"/>
      <c r="FQP27" s="6"/>
      <c r="FQQ27" s="6"/>
      <c r="FQR27" s="6"/>
      <c r="FQS27" s="6"/>
      <c r="FQT27" s="6"/>
      <c r="FQU27" s="6"/>
      <c r="FQV27" s="6"/>
      <c r="FQW27" s="6"/>
      <c r="FQX27" s="6"/>
      <c r="FQY27" s="6"/>
      <c r="FQZ27" s="6"/>
      <c r="FRA27" s="6"/>
      <c r="FRB27" s="6"/>
      <c r="FRC27" s="6"/>
      <c r="FRD27" s="6"/>
      <c r="FRE27" s="6"/>
      <c r="FRF27" s="6"/>
      <c r="FRG27" s="6"/>
      <c r="FRH27" s="6"/>
      <c r="FRI27" s="6"/>
      <c r="FRJ27" s="6"/>
      <c r="FRK27" s="6"/>
      <c r="FRL27" s="6"/>
      <c r="FRM27" s="6"/>
      <c r="FRN27" s="6"/>
      <c r="FRO27" s="6"/>
      <c r="FRP27" s="6"/>
      <c r="FRQ27" s="6"/>
      <c r="FRR27" s="6"/>
      <c r="FRS27" s="6"/>
      <c r="FRT27" s="6"/>
      <c r="FRU27" s="6"/>
      <c r="FRV27" s="6"/>
      <c r="FRW27" s="6"/>
      <c r="FRX27" s="6"/>
      <c r="FRY27" s="6"/>
      <c r="FRZ27" s="6"/>
      <c r="FSA27" s="6"/>
      <c r="FSB27" s="6"/>
      <c r="FSC27" s="6"/>
      <c r="FSD27" s="6"/>
      <c r="FSE27" s="6"/>
      <c r="FSF27" s="6"/>
      <c r="FSG27" s="6"/>
      <c r="FSH27" s="6"/>
      <c r="FSI27" s="6"/>
      <c r="FSJ27" s="6"/>
      <c r="FSK27" s="6"/>
      <c r="FSL27" s="6"/>
      <c r="FSM27" s="6"/>
      <c r="FSN27" s="6"/>
      <c r="FSO27" s="6"/>
      <c r="FSP27" s="6"/>
      <c r="FSQ27" s="6"/>
      <c r="FSR27" s="6"/>
      <c r="FSS27" s="6"/>
      <c r="FST27" s="6"/>
      <c r="FSU27" s="6"/>
      <c r="FSV27" s="6"/>
      <c r="FSW27" s="6"/>
      <c r="FSX27" s="6"/>
      <c r="FSY27" s="6"/>
      <c r="FSZ27" s="6"/>
      <c r="FTA27" s="6"/>
      <c r="FTB27" s="6"/>
      <c r="FTC27" s="6"/>
      <c r="FTD27" s="6"/>
      <c r="FTE27" s="6"/>
      <c r="FTF27" s="6"/>
      <c r="FTG27" s="6"/>
      <c r="FTH27" s="6"/>
      <c r="FTI27" s="6"/>
      <c r="FTJ27" s="6"/>
      <c r="FTK27" s="6"/>
      <c r="FTL27" s="6"/>
      <c r="FTM27" s="6"/>
      <c r="FTN27" s="6"/>
      <c r="FTO27" s="6"/>
      <c r="FTP27" s="6"/>
      <c r="FTQ27" s="6"/>
      <c r="FTR27" s="6"/>
      <c r="FTS27" s="6"/>
      <c r="FTT27" s="6"/>
      <c r="FTU27" s="6"/>
      <c r="FTV27" s="6"/>
      <c r="FTW27" s="6"/>
      <c r="FTX27" s="6"/>
      <c r="FTY27" s="6"/>
      <c r="FTZ27" s="6"/>
      <c r="FUA27" s="6"/>
      <c r="FUB27" s="6"/>
      <c r="FUC27" s="6"/>
      <c r="FUD27" s="6"/>
      <c r="FUE27" s="6"/>
      <c r="FUF27" s="6"/>
      <c r="FUG27" s="6"/>
      <c r="FUH27" s="6"/>
      <c r="FUI27" s="6"/>
      <c r="FUJ27" s="6"/>
      <c r="FUK27" s="6"/>
      <c r="FUL27" s="6"/>
      <c r="FUM27" s="6"/>
      <c r="FUN27" s="6"/>
      <c r="FUO27" s="6"/>
      <c r="FUP27" s="6"/>
      <c r="FUQ27" s="6"/>
      <c r="FUR27" s="6"/>
      <c r="FUS27" s="6"/>
      <c r="FUT27" s="6"/>
      <c r="FUU27" s="6"/>
      <c r="FUV27" s="6"/>
      <c r="FUW27" s="6"/>
      <c r="FUX27" s="6"/>
      <c r="FUY27" s="6"/>
      <c r="FUZ27" s="6"/>
      <c r="FVA27" s="6"/>
      <c r="FVB27" s="6"/>
      <c r="FVC27" s="6"/>
      <c r="FVD27" s="6"/>
      <c r="FVE27" s="6"/>
      <c r="FVF27" s="6"/>
      <c r="FVG27" s="6"/>
      <c r="FVH27" s="6"/>
      <c r="FVI27" s="6"/>
      <c r="FVJ27" s="6"/>
      <c r="FVK27" s="6"/>
      <c r="FVL27" s="6"/>
      <c r="FVM27" s="6"/>
      <c r="FVN27" s="6"/>
      <c r="FVO27" s="6"/>
      <c r="FVP27" s="6"/>
      <c r="FVQ27" s="6"/>
      <c r="FVR27" s="6"/>
      <c r="FVS27" s="6"/>
      <c r="FVT27" s="6"/>
      <c r="FVU27" s="6"/>
      <c r="FVV27" s="6"/>
      <c r="FVW27" s="6"/>
      <c r="FVX27" s="6"/>
      <c r="FVY27" s="6"/>
      <c r="FVZ27" s="6"/>
      <c r="FWA27" s="6"/>
      <c r="FWB27" s="6"/>
      <c r="FWC27" s="6"/>
      <c r="FWD27" s="6"/>
      <c r="FWE27" s="6"/>
      <c r="FWF27" s="6"/>
      <c r="FWG27" s="6"/>
      <c r="FWH27" s="6"/>
      <c r="FWI27" s="6"/>
      <c r="FWJ27" s="6"/>
      <c r="FWK27" s="6"/>
      <c r="FWL27" s="6"/>
      <c r="FWM27" s="6"/>
      <c r="FWN27" s="6"/>
      <c r="FWO27" s="6"/>
      <c r="FWP27" s="6"/>
      <c r="FWQ27" s="6"/>
      <c r="FWR27" s="6"/>
      <c r="FWS27" s="6"/>
      <c r="FWT27" s="6"/>
      <c r="FWU27" s="6"/>
      <c r="FWV27" s="6"/>
      <c r="FWW27" s="6"/>
      <c r="FWX27" s="6"/>
      <c r="FWY27" s="6"/>
      <c r="FWZ27" s="6"/>
      <c r="FXA27" s="6"/>
      <c r="FXB27" s="6"/>
      <c r="FXC27" s="6"/>
      <c r="FXD27" s="6"/>
      <c r="FXE27" s="6"/>
      <c r="FXF27" s="6"/>
      <c r="FXG27" s="6"/>
      <c r="FXH27" s="6"/>
      <c r="FXI27" s="6"/>
      <c r="FXJ27" s="6"/>
      <c r="FXK27" s="6"/>
      <c r="FXL27" s="6"/>
      <c r="FXM27" s="6"/>
      <c r="FXN27" s="6"/>
      <c r="FXO27" s="6"/>
      <c r="FXP27" s="6"/>
      <c r="FXQ27" s="6"/>
      <c r="FXR27" s="6"/>
      <c r="FXS27" s="6"/>
      <c r="FXT27" s="6"/>
      <c r="FXU27" s="6"/>
      <c r="FXV27" s="6"/>
      <c r="FXW27" s="6"/>
      <c r="FXX27" s="6"/>
      <c r="FXY27" s="6"/>
      <c r="FXZ27" s="6"/>
      <c r="FYA27" s="6"/>
      <c r="FYB27" s="6"/>
      <c r="FYC27" s="6"/>
      <c r="FYD27" s="6"/>
      <c r="FYE27" s="6"/>
      <c r="FYF27" s="6"/>
      <c r="FYG27" s="6"/>
      <c r="FYH27" s="6"/>
      <c r="FYI27" s="6"/>
      <c r="FYJ27" s="6"/>
      <c r="FYK27" s="6"/>
      <c r="FYL27" s="6"/>
      <c r="FYM27" s="6"/>
      <c r="FYN27" s="6"/>
      <c r="FYO27" s="6"/>
      <c r="FYP27" s="6"/>
      <c r="FYQ27" s="6"/>
      <c r="FYR27" s="6"/>
      <c r="FYS27" s="6"/>
      <c r="FYT27" s="6"/>
      <c r="FYU27" s="6"/>
      <c r="FYV27" s="6"/>
      <c r="FYW27" s="6"/>
      <c r="FYX27" s="6"/>
      <c r="FYY27" s="6"/>
      <c r="FYZ27" s="6"/>
      <c r="FZA27" s="6"/>
      <c r="FZB27" s="6"/>
      <c r="FZC27" s="6"/>
      <c r="FZD27" s="6"/>
      <c r="FZE27" s="6"/>
      <c r="FZF27" s="6"/>
      <c r="FZG27" s="6"/>
      <c r="FZH27" s="6"/>
      <c r="FZI27" s="6"/>
      <c r="FZJ27" s="6"/>
      <c r="FZK27" s="6"/>
      <c r="FZL27" s="6"/>
      <c r="FZM27" s="6"/>
      <c r="FZN27" s="6"/>
      <c r="FZO27" s="6"/>
      <c r="FZP27" s="6"/>
      <c r="FZQ27" s="6"/>
      <c r="FZR27" s="6"/>
      <c r="FZS27" s="6"/>
      <c r="FZT27" s="6"/>
      <c r="FZU27" s="6"/>
      <c r="FZV27" s="6"/>
      <c r="FZW27" s="6"/>
      <c r="FZX27" s="6"/>
      <c r="FZY27" s="6"/>
      <c r="FZZ27" s="6"/>
      <c r="GAA27" s="6"/>
      <c r="GAB27" s="6"/>
      <c r="GAC27" s="6"/>
      <c r="GAD27" s="6"/>
      <c r="GAE27" s="6"/>
      <c r="GAF27" s="6"/>
      <c r="GAG27" s="6"/>
      <c r="GAH27" s="6"/>
      <c r="GAI27" s="6"/>
      <c r="GAJ27" s="6"/>
      <c r="GAK27" s="6"/>
      <c r="GAL27" s="6"/>
      <c r="GAM27" s="6"/>
      <c r="GAN27" s="6"/>
      <c r="GAO27" s="6"/>
      <c r="GAP27" s="6"/>
      <c r="GAQ27" s="6"/>
      <c r="GAR27" s="6"/>
      <c r="GAS27" s="6"/>
      <c r="GAT27" s="6"/>
      <c r="GAU27" s="6"/>
      <c r="GAV27" s="6"/>
      <c r="GAW27" s="6"/>
      <c r="GAX27" s="6"/>
      <c r="GAY27" s="6"/>
      <c r="GAZ27" s="6"/>
      <c r="GBA27" s="6"/>
      <c r="GBB27" s="6"/>
      <c r="GBC27" s="6"/>
      <c r="GBD27" s="6"/>
      <c r="GBE27" s="6"/>
      <c r="GBF27" s="6"/>
      <c r="GBG27" s="6"/>
      <c r="GBH27" s="6"/>
      <c r="GBI27" s="6"/>
      <c r="GBJ27" s="6"/>
      <c r="GBK27" s="6"/>
      <c r="GBL27" s="6"/>
      <c r="GBM27" s="6"/>
      <c r="GBN27" s="6"/>
      <c r="GBO27" s="6"/>
      <c r="GBP27" s="6"/>
      <c r="GBQ27" s="6"/>
      <c r="GBR27" s="6"/>
      <c r="GBS27" s="6"/>
      <c r="GBT27" s="6"/>
      <c r="GBU27" s="6"/>
      <c r="GBV27" s="6"/>
      <c r="GBW27" s="6"/>
      <c r="GBX27" s="6"/>
      <c r="GBY27" s="6"/>
      <c r="GBZ27" s="6"/>
      <c r="GCA27" s="6"/>
      <c r="GCB27" s="6"/>
      <c r="GCC27" s="6"/>
      <c r="GCD27" s="6"/>
      <c r="GCE27" s="6"/>
      <c r="GCF27" s="6"/>
      <c r="GCG27" s="6"/>
      <c r="GCH27" s="6"/>
      <c r="GCI27" s="6"/>
      <c r="GCJ27" s="6"/>
      <c r="GCK27" s="6"/>
      <c r="GCL27" s="6"/>
      <c r="GCM27" s="6"/>
      <c r="GCN27" s="6"/>
      <c r="GCO27" s="6"/>
      <c r="GCP27" s="6"/>
      <c r="GCQ27" s="6"/>
      <c r="GCR27" s="6"/>
      <c r="GCS27" s="6"/>
      <c r="GCT27" s="6"/>
      <c r="GCU27" s="6"/>
      <c r="GCV27" s="6"/>
      <c r="GCW27" s="6"/>
      <c r="GCX27" s="6"/>
      <c r="GCY27" s="6"/>
      <c r="GCZ27" s="6"/>
      <c r="GDA27" s="6"/>
      <c r="GDB27" s="6"/>
      <c r="GDC27" s="6"/>
      <c r="GDD27" s="6"/>
      <c r="GDE27" s="6"/>
      <c r="GDF27" s="6"/>
      <c r="GDG27" s="6"/>
      <c r="GDH27" s="6"/>
      <c r="GDI27" s="6"/>
      <c r="GDJ27" s="6"/>
      <c r="GDK27" s="6"/>
      <c r="GDL27" s="6"/>
      <c r="GDM27" s="6"/>
      <c r="GDN27" s="6"/>
      <c r="GDO27" s="6"/>
      <c r="GDP27" s="6"/>
      <c r="GDQ27" s="6"/>
      <c r="GDR27" s="6"/>
      <c r="GDS27" s="6"/>
      <c r="GDT27" s="6"/>
      <c r="GDU27" s="6"/>
      <c r="GDV27" s="6"/>
      <c r="GDW27" s="6"/>
      <c r="GDX27" s="6"/>
      <c r="GDY27" s="6"/>
      <c r="GDZ27" s="6"/>
      <c r="GEA27" s="6"/>
      <c r="GEB27" s="6"/>
      <c r="GEC27" s="6"/>
      <c r="GED27" s="6"/>
      <c r="GEE27" s="6"/>
      <c r="GEF27" s="6"/>
      <c r="GEG27" s="6"/>
      <c r="GEH27" s="6"/>
      <c r="GEI27" s="6"/>
      <c r="GEJ27" s="6"/>
      <c r="GEK27" s="6"/>
      <c r="GEL27" s="6"/>
      <c r="GEM27" s="6"/>
      <c r="GEN27" s="6"/>
      <c r="GEO27" s="6"/>
      <c r="GEP27" s="6"/>
      <c r="GEQ27" s="6"/>
      <c r="GER27" s="6"/>
      <c r="GES27" s="6"/>
      <c r="GET27" s="6"/>
      <c r="GEU27" s="6"/>
      <c r="GEV27" s="6"/>
      <c r="GEW27" s="6"/>
      <c r="GEX27" s="6"/>
      <c r="GEY27" s="6"/>
      <c r="GEZ27" s="6"/>
      <c r="GFA27" s="6"/>
      <c r="GFB27" s="6"/>
      <c r="GFC27" s="6"/>
      <c r="GFD27" s="6"/>
      <c r="GFE27" s="6"/>
      <c r="GFF27" s="6"/>
      <c r="GFG27" s="6"/>
      <c r="GFH27" s="6"/>
      <c r="GFI27" s="6"/>
      <c r="GFJ27" s="6"/>
      <c r="GFK27" s="6"/>
      <c r="GFL27" s="6"/>
      <c r="GFM27" s="6"/>
      <c r="GFN27" s="6"/>
      <c r="GFO27" s="6"/>
      <c r="GFP27" s="6"/>
      <c r="GFQ27" s="6"/>
      <c r="GFR27" s="6"/>
      <c r="GFS27" s="6"/>
      <c r="GFT27" s="6"/>
      <c r="GFU27" s="6"/>
      <c r="GFV27" s="6"/>
      <c r="GFW27" s="6"/>
      <c r="GFX27" s="6"/>
      <c r="GFY27" s="6"/>
      <c r="GFZ27" s="6"/>
      <c r="GGA27" s="6"/>
      <c r="GGB27" s="6"/>
      <c r="GGC27" s="6"/>
      <c r="GGD27" s="6"/>
      <c r="GGE27" s="6"/>
      <c r="GGF27" s="6"/>
      <c r="GGG27" s="6"/>
      <c r="GGH27" s="6"/>
      <c r="GGI27" s="6"/>
      <c r="GGJ27" s="6"/>
      <c r="GGK27" s="6"/>
      <c r="GGL27" s="6"/>
      <c r="GGM27" s="6"/>
      <c r="GGN27" s="6"/>
      <c r="GGO27" s="6"/>
      <c r="GGP27" s="6"/>
      <c r="GGQ27" s="6"/>
      <c r="GGR27" s="6"/>
      <c r="GGS27" s="6"/>
      <c r="GGT27" s="6"/>
      <c r="GGU27" s="6"/>
      <c r="GGV27" s="6"/>
      <c r="GGW27" s="6"/>
      <c r="GGX27" s="6"/>
      <c r="GGY27" s="6"/>
      <c r="GGZ27" s="6"/>
      <c r="GHA27" s="6"/>
      <c r="GHB27" s="6"/>
      <c r="GHC27" s="6"/>
      <c r="GHD27" s="6"/>
      <c r="GHE27" s="6"/>
      <c r="GHF27" s="6"/>
      <c r="GHG27" s="6"/>
      <c r="GHH27" s="6"/>
      <c r="GHI27" s="6"/>
      <c r="GHJ27" s="6"/>
      <c r="GHK27" s="6"/>
      <c r="GHL27" s="6"/>
      <c r="GHM27" s="6"/>
      <c r="GHN27" s="6"/>
      <c r="GHO27" s="6"/>
      <c r="GHP27" s="6"/>
      <c r="GHQ27" s="6"/>
      <c r="GHR27" s="6"/>
      <c r="GHS27" s="6"/>
      <c r="GHT27" s="6"/>
      <c r="GHU27" s="6"/>
      <c r="GHV27" s="6"/>
      <c r="GHW27" s="6"/>
      <c r="GHX27" s="6"/>
      <c r="GHY27" s="6"/>
      <c r="GHZ27" s="6"/>
      <c r="GIA27" s="6"/>
      <c r="GIB27" s="6"/>
      <c r="GIC27" s="6"/>
      <c r="GID27" s="6"/>
      <c r="GIE27" s="6"/>
      <c r="GIF27" s="6"/>
      <c r="GIG27" s="6"/>
      <c r="GIH27" s="6"/>
      <c r="GII27" s="6"/>
      <c r="GIJ27" s="6"/>
      <c r="GIK27" s="6"/>
      <c r="GIL27" s="6"/>
      <c r="GIM27" s="6"/>
      <c r="GIN27" s="6"/>
      <c r="GIO27" s="6"/>
      <c r="GIP27" s="6"/>
      <c r="GIQ27" s="6"/>
      <c r="GIR27" s="6"/>
      <c r="GIS27" s="6"/>
      <c r="GIT27" s="6"/>
      <c r="GIU27" s="6"/>
      <c r="GIV27" s="6"/>
      <c r="GIW27" s="6"/>
      <c r="GIX27" s="6"/>
      <c r="GIY27" s="6"/>
      <c r="GIZ27" s="6"/>
      <c r="GJA27" s="6"/>
      <c r="GJB27" s="6"/>
      <c r="GJC27" s="6"/>
      <c r="GJD27" s="6"/>
      <c r="GJE27" s="6"/>
      <c r="GJF27" s="6"/>
      <c r="GJG27" s="6"/>
      <c r="GJH27" s="6"/>
      <c r="GJI27" s="6"/>
      <c r="GJJ27" s="6"/>
      <c r="GJK27" s="6"/>
      <c r="GJL27" s="6"/>
      <c r="GJM27" s="6"/>
      <c r="GJN27" s="6"/>
      <c r="GJO27" s="6"/>
      <c r="GJP27" s="6"/>
      <c r="GJQ27" s="6"/>
      <c r="GJR27" s="6"/>
      <c r="GJS27" s="6"/>
      <c r="GJT27" s="6"/>
      <c r="GJU27" s="6"/>
      <c r="GJV27" s="6"/>
      <c r="GJW27" s="6"/>
      <c r="GJX27" s="6"/>
      <c r="GJY27" s="6"/>
      <c r="GJZ27" s="6"/>
      <c r="GKA27" s="6"/>
      <c r="GKB27" s="6"/>
      <c r="GKC27" s="6"/>
      <c r="GKD27" s="6"/>
      <c r="GKE27" s="6"/>
      <c r="GKF27" s="6"/>
      <c r="GKG27" s="6"/>
      <c r="GKH27" s="6"/>
      <c r="GKI27" s="6"/>
      <c r="GKJ27" s="6"/>
      <c r="GKK27" s="6"/>
      <c r="GKL27" s="6"/>
      <c r="GKM27" s="6"/>
      <c r="GKN27" s="6"/>
      <c r="GKO27" s="6"/>
      <c r="GKP27" s="6"/>
      <c r="GKQ27" s="6"/>
      <c r="GKR27" s="6"/>
      <c r="GKS27" s="6"/>
      <c r="GKT27" s="6"/>
      <c r="GKU27" s="6"/>
      <c r="GKV27" s="6"/>
      <c r="GKW27" s="6"/>
      <c r="GKX27" s="6"/>
      <c r="GKY27" s="6"/>
      <c r="GKZ27" s="6"/>
      <c r="GLA27" s="6"/>
      <c r="GLB27" s="6"/>
      <c r="GLC27" s="6"/>
      <c r="GLD27" s="6"/>
      <c r="GLE27" s="6"/>
      <c r="GLF27" s="6"/>
      <c r="GLG27" s="6"/>
      <c r="GLH27" s="6"/>
      <c r="GLI27" s="6"/>
      <c r="GLJ27" s="6"/>
      <c r="GLK27" s="6"/>
      <c r="GLL27" s="6"/>
      <c r="GLM27" s="6"/>
      <c r="GLN27" s="6"/>
      <c r="GLO27" s="6"/>
      <c r="GLP27" s="6"/>
      <c r="GLQ27" s="6"/>
      <c r="GLR27" s="6"/>
      <c r="GLS27" s="6"/>
      <c r="GLT27" s="6"/>
      <c r="GLU27" s="6"/>
      <c r="GLV27" s="6"/>
      <c r="GLW27" s="6"/>
      <c r="GLX27" s="6"/>
      <c r="GLY27" s="6"/>
      <c r="GLZ27" s="6"/>
      <c r="GMA27" s="6"/>
      <c r="GMB27" s="6"/>
      <c r="GMC27" s="6"/>
      <c r="GMD27" s="6"/>
      <c r="GME27" s="6"/>
      <c r="GMF27" s="6"/>
      <c r="GMG27" s="6"/>
      <c r="GMH27" s="6"/>
      <c r="GMI27" s="6"/>
      <c r="GMJ27" s="6"/>
      <c r="GMK27" s="6"/>
      <c r="GML27" s="6"/>
      <c r="GMM27" s="6"/>
      <c r="GMN27" s="6"/>
      <c r="GMO27" s="6"/>
      <c r="GMP27" s="6"/>
      <c r="GMQ27" s="6"/>
      <c r="GMR27" s="6"/>
      <c r="GMS27" s="6"/>
      <c r="GMT27" s="6"/>
      <c r="GMU27" s="6"/>
      <c r="GMV27" s="6"/>
      <c r="GMW27" s="6"/>
      <c r="GMX27" s="6"/>
      <c r="GMY27" s="6"/>
      <c r="GMZ27" s="6"/>
      <c r="GNA27" s="6"/>
      <c r="GNB27" s="6"/>
      <c r="GNC27" s="6"/>
      <c r="GND27" s="6"/>
      <c r="GNE27" s="6"/>
      <c r="GNF27" s="6"/>
      <c r="GNG27" s="6"/>
      <c r="GNH27" s="6"/>
      <c r="GNI27" s="6"/>
      <c r="GNJ27" s="6"/>
      <c r="GNK27" s="6"/>
      <c r="GNL27" s="6"/>
      <c r="GNM27" s="6"/>
      <c r="GNN27" s="6"/>
      <c r="GNO27" s="6"/>
      <c r="GNP27" s="6"/>
      <c r="GNQ27" s="6"/>
      <c r="GNR27" s="6"/>
      <c r="GNS27" s="6"/>
      <c r="GNT27" s="6"/>
      <c r="GNU27" s="6"/>
      <c r="GNV27" s="6"/>
      <c r="GNW27" s="6"/>
      <c r="GNX27" s="6"/>
      <c r="GNY27" s="6"/>
      <c r="GNZ27" s="6"/>
      <c r="GOA27" s="6"/>
      <c r="GOB27" s="6"/>
      <c r="GOC27" s="6"/>
      <c r="GOD27" s="6"/>
      <c r="GOE27" s="6"/>
      <c r="GOF27" s="6"/>
      <c r="GOG27" s="6"/>
      <c r="GOH27" s="6"/>
      <c r="GOI27" s="6"/>
      <c r="GOJ27" s="6"/>
      <c r="GOK27" s="6"/>
      <c r="GOL27" s="6"/>
      <c r="GOM27" s="6"/>
      <c r="GON27" s="6"/>
      <c r="GOO27" s="6"/>
      <c r="GOP27" s="6"/>
      <c r="GOQ27" s="6"/>
      <c r="GOR27" s="6"/>
      <c r="GOS27" s="6"/>
      <c r="GOT27" s="6"/>
      <c r="GOU27" s="6"/>
      <c r="GOV27" s="6"/>
      <c r="GOW27" s="6"/>
      <c r="GOX27" s="6"/>
      <c r="GOY27" s="6"/>
      <c r="GOZ27" s="6"/>
      <c r="GPA27" s="6"/>
      <c r="GPB27" s="6"/>
      <c r="GPC27" s="6"/>
      <c r="GPD27" s="6"/>
      <c r="GPE27" s="6"/>
      <c r="GPF27" s="6"/>
      <c r="GPG27" s="6"/>
      <c r="GPH27" s="6"/>
      <c r="GPI27" s="6"/>
      <c r="GPJ27" s="6"/>
      <c r="GPK27" s="6"/>
      <c r="GPL27" s="6"/>
      <c r="GPM27" s="6"/>
      <c r="GPN27" s="6"/>
      <c r="GPO27" s="6"/>
      <c r="GPP27" s="6"/>
      <c r="GPQ27" s="6"/>
      <c r="GPR27" s="6"/>
      <c r="GPS27" s="6"/>
      <c r="GPT27" s="6"/>
      <c r="GPU27" s="6"/>
      <c r="GPV27" s="6"/>
      <c r="GPW27" s="6"/>
      <c r="GPX27" s="6"/>
      <c r="GPY27" s="6"/>
      <c r="GPZ27" s="6"/>
      <c r="GQA27" s="6"/>
      <c r="GQB27" s="6"/>
      <c r="GQC27" s="6"/>
      <c r="GQD27" s="6"/>
      <c r="GQE27" s="6"/>
      <c r="GQF27" s="6"/>
      <c r="GQG27" s="6"/>
      <c r="GQH27" s="6"/>
      <c r="GQI27" s="6"/>
      <c r="GQJ27" s="6"/>
      <c r="GQK27" s="6"/>
      <c r="GQL27" s="6"/>
      <c r="GQM27" s="6"/>
      <c r="GQN27" s="6"/>
      <c r="GQO27" s="6"/>
      <c r="GQP27" s="6"/>
      <c r="GQQ27" s="6"/>
      <c r="GQR27" s="6"/>
      <c r="GQS27" s="6"/>
      <c r="GQT27" s="6"/>
      <c r="GQU27" s="6"/>
      <c r="GQV27" s="6"/>
      <c r="GQW27" s="6"/>
      <c r="GQX27" s="6"/>
      <c r="GQY27" s="6"/>
      <c r="GQZ27" s="6"/>
      <c r="GRA27" s="6"/>
      <c r="GRB27" s="6"/>
      <c r="GRC27" s="6"/>
      <c r="GRD27" s="6"/>
      <c r="GRE27" s="6"/>
      <c r="GRF27" s="6"/>
      <c r="GRG27" s="6"/>
      <c r="GRH27" s="6"/>
      <c r="GRI27" s="6"/>
      <c r="GRJ27" s="6"/>
      <c r="GRK27" s="6"/>
      <c r="GRL27" s="6"/>
      <c r="GRM27" s="6"/>
      <c r="GRN27" s="6"/>
      <c r="GRO27" s="6"/>
      <c r="GRP27" s="6"/>
      <c r="GRQ27" s="6"/>
      <c r="GRR27" s="6"/>
      <c r="GRS27" s="6"/>
      <c r="GRT27" s="6"/>
      <c r="GRU27" s="6"/>
      <c r="GRV27" s="6"/>
      <c r="GRW27" s="6"/>
      <c r="GRX27" s="6"/>
      <c r="GRY27" s="6"/>
      <c r="GRZ27" s="6"/>
      <c r="GSA27" s="6"/>
      <c r="GSB27" s="6"/>
      <c r="GSC27" s="6"/>
      <c r="GSD27" s="6"/>
      <c r="GSE27" s="6"/>
      <c r="GSF27" s="6"/>
      <c r="GSG27" s="6"/>
      <c r="GSH27" s="6"/>
      <c r="GSI27" s="6"/>
      <c r="GSJ27" s="6"/>
      <c r="GSK27" s="6"/>
      <c r="GSL27" s="6"/>
      <c r="GSM27" s="6"/>
      <c r="GSN27" s="6"/>
      <c r="GSO27" s="6"/>
      <c r="GSP27" s="6"/>
      <c r="GSQ27" s="6"/>
      <c r="GSR27" s="6"/>
      <c r="GSS27" s="6"/>
      <c r="GST27" s="6"/>
      <c r="GSU27" s="6"/>
      <c r="GSV27" s="6"/>
      <c r="GSW27" s="6"/>
      <c r="GSX27" s="6"/>
      <c r="GSY27" s="6"/>
      <c r="GSZ27" s="6"/>
      <c r="GTA27" s="6"/>
      <c r="GTB27" s="6"/>
      <c r="GTC27" s="6"/>
      <c r="GTD27" s="6"/>
      <c r="GTE27" s="6"/>
      <c r="GTF27" s="6"/>
      <c r="GTG27" s="6"/>
      <c r="GTH27" s="6"/>
      <c r="GTI27" s="6"/>
      <c r="GTJ27" s="6"/>
      <c r="GTK27" s="6"/>
      <c r="GTL27" s="6"/>
      <c r="GTM27" s="6"/>
      <c r="GTN27" s="6"/>
      <c r="GTO27" s="6"/>
      <c r="GTP27" s="6"/>
      <c r="GTQ27" s="6"/>
      <c r="GTR27" s="6"/>
      <c r="GTS27" s="6"/>
      <c r="GTT27" s="6"/>
      <c r="GTU27" s="6"/>
      <c r="GTV27" s="6"/>
      <c r="GTW27" s="6"/>
      <c r="GTX27" s="6"/>
      <c r="GTY27" s="6"/>
      <c r="GTZ27" s="6"/>
      <c r="GUA27" s="6"/>
      <c r="GUB27" s="6"/>
      <c r="GUC27" s="6"/>
      <c r="GUD27" s="6"/>
      <c r="GUE27" s="6"/>
      <c r="GUF27" s="6"/>
      <c r="GUG27" s="6"/>
      <c r="GUH27" s="6"/>
      <c r="GUI27" s="6"/>
      <c r="GUJ27" s="6"/>
      <c r="GUK27" s="6"/>
      <c r="GUL27" s="6"/>
      <c r="GUM27" s="6"/>
      <c r="GUN27" s="6"/>
      <c r="GUO27" s="6"/>
      <c r="GUP27" s="6"/>
      <c r="GUQ27" s="6"/>
      <c r="GUR27" s="6"/>
      <c r="GUS27" s="6"/>
      <c r="GUT27" s="6"/>
      <c r="GUU27" s="6"/>
      <c r="GUV27" s="6"/>
      <c r="GUW27" s="6"/>
      <c r="GUX27" s="6"/>
      <c r="GUY27" s="6"/>
      <c r="GUZ27" s="6"/>
      <c r="GVA27" s="6"/>
      <c r="GVB27" s="6"/>
      <c r="GVC27" s="6"/>
      <c r="GVD27" s="6"/>
      <c r="GVE27" s="6"/>
      <c r="GVF27" s="6"/>
      <c r="GVG27" s="6"/>
      <c r="GVH27" s="6"/>
      <c r="GVI27" s="6"/>
      <c r="GVJ27" s="6"/>
      <c r="GVK27" s="6"/>
      <c r="GVL27" s="6"/>
      <c r="GVM27" s="6"/>
      <c r="GVN27" s="6"/>
      <c r="GVO27" s="6"/>
      <c r="GVP27" s="6"/>
      <c r="GVQ27" s="6"/>
      <c r="GVR27" s="6"/>
      <c r="GVS27" s="6"/>
      <c r="GVT27" s="6"/>
      <c r="GVU27" s="6"/>
      <c r="GVV27" s="6"/>
      <c r="GVW27" s="6"/>
      <c r="GVX27" s="6"/>
      <c r="GVY27" s="6"/>
      <c r="GVZ27" s="6"/>
      <c r="GWA27" s="6"/>
      <c r="GWB27" s="6"/>
      <c r="GWC27" s="6"/>
      <c r="GWD27" s="6"/>
      <c r="GWE27" s="6"/>
      <c r="GWF27" s="6"/>
      <c r="GWG27" s="6"/>
      <c r="GWH27" s="6"/>
      <c r="GWI27" s="6"/>
      <c r="GWJ27" s="6"/>
      <c r="GWK27" s="6"/>
      <c r="GWL27" s="6"/>
      <c r="GWM27" s="6"/>
      <c r="GWN27" s="6"/>
      <c r="GWO27" s="6"/>
      <c r="GWP27" s="6"/>
      <c r="GWQ27" s="6"/>
      <c r="GWR27" s="6"/>
      <c r="GWS27" s="6"/>
      <c r="GWT27" s="6"/>
      <c r="GWU27" s="6"/>
      <c r="GWV27" s="6"/>
      <c r="GWW27" s="6"/>
      <c r="GWX27" s="6"/>
      <c r="GWY27" s="6"/>
      <c r="GWZ27" s="6"/>
      <c r="GXA27" s="6"/>
      <c r="GXB27" s="6"/>
      <c r="GXC27" s="6"/>
      <c r="GXD27" s="6"/>
      <c r="GXE27" s="6"/>
      <c r="GXF27" s="6"/>
      <c r="GXG27" s="6"/>
      <c r="GXH27" s="6"/>
      <c r="GXI27" s="6"/>
      <c r="GXJ27" s="6"/>
      <c r="GXK27" s="6"/>
      <c r="GXL27" s="6"/>
      <c r="GXM27" s="6"/>
      <c r="GXN27" s="6"/>
      <c r="GXO27" s="6"/>
      <c r="GXP27" s="6"/>
      <c r="GXQ27" s="6"/>
      <c r="GXR27" s="6"/>
      <c r="GXS27" s="6"/>
      <c r="GXT27" s="6"/>
      <c r="GXU27" s="6"/>
      <c r="GXV27" s="6"/>
      <c r="GXW27" s="6"/>
      <c r="GXX27" s="6"/>
      <c r="GXY27" s="6"/>
      <c r="GXZ27" s="6"/>
      <c r="GYA27" s="6"/>
      <c r="GYB27" s="6"/>
      <c r="GYC27" s="6"/>
      <c r="GYD27" s="6"/>
      <c r="GYE27" s="6"/>
      <c r="GYF27" s="6"/>
      <c r="GYG27" s="6"/>
      <c r="GYH27" s="6"/>
      <c r="GYI27" s="6"/>
      <c r="GYJ27" s="6"/>
      <c r="GYK27" s="6"/>
      <c r="GYL27" s="6"/>
      <c r="GYM27" s="6"/>
      <c r="GYN27" s="6"/>
      <c r="GYO27" s="6"/>
      <c r="GYP27" s="6"/>
      <c r="GYQ27" s="6"/>
      <c r="GYR27" s="6"/>
      <c r="GYS27" s="6"/>
      <c r="GYT27" s="6"/>
      <c r="GYU27" s="6"/>
      <c r="GYV27" s="6"/>
      <c r="GYW27" s="6"/>
      <c r="GYX27" s="6"/>
      <c r="GYY27" s="6"/>
      <c r="GYZ27" s="6"/>
      <c r="GZA27" s="6"/>
      <c r="GZB27" s="6"/>
      <c r="GZC27" s="6"/>
      <c r="GZD27" s="6"/>
      <c r="GZE27" s="6"/>
      <c r="GZF27" s="6"/>
      <c r="GZG27" s="6"/>
      <c r="GZH27" s="6"/>
      <c r="GZI27" s="6"/>
      <c r="GZJ27" s="6"/>
      <c r="GZK27" s="6"/>
      <c r="GZL27" s="6"/>
      <c r="GZM27" s="6"/>
      <c r="GZN27" s="6"/>
      <c r="GZO27" s="6"/>
      <c r="GZP27" s="6"/>
      <c r="GZQ27" s="6"/>
      <c r="GZR27" s="6"/>
      <c r="GZS27" s="6"/>
      <c r="GZT27" s="6"/>
      <c r="GZU27" s="6"/>
      <c r="GZV27" s="6"/>
      <c r="GZW27" s="6"/>
      <c r="GZX27" s="6"/>
      <c r="GZY27" s="6"/>
      <c r="GZZ27" s="6"/>
      <c r="HAA27" s="6"/>
      <c r="HAB27" s="6"/>
      <c r="HAC27" s="6"/>
      <c r="HAD27" s="6"/>
      <c r="HAE27" s="6"/>
      <c r="HAF27" s="6"/>
      <c r="HAG27" s="6"/>
      <c r="HAH27" s="6"/>
      <c r="HAI27" s="6"/>
      <c r="HAJ27" s="6"/>
      <c r="HAK27" s="6"/>
      <c r="HAL27" s="6"/>
      <c r="HAM27" s="6"/>
      <c r="HAN27" s="6"/>
      <c r="HAO27" s="6"/>
      <c r="HAP27" s="6"/>
      <c r="HAQ27" s="6"/>
      <c r="HAR27" s="6"/>
      <c r="HAS27" s="6"/>
      <c r="HAT27" s="6"/>
      <c r="HAU27" s="6"/>
      <c r="HAV27" s="6"/>
      <c r="HAW27" s="6"/>
      <c r="HAX27" s="6"/>
      <c r="HAY27" s="6"/>
      <c r="HAZ27" s="6"/>
      <c r="HBA27" s="6"/>
      <c r="HBB27" s="6"/>
      <c r="HBC27" s="6"/>
      <c r="HBD27" s="6"/>
      <c r="HBE27" s="6"/>
      <c r="HBF27" s="6"/>
      <c r="HBG27" s="6"/>
      <c r="HBH27" s="6"/>
      <c r="HBI27" s="6"/>
      <c r="HBJ27" s="6"/>
      <c r="HBK27" s="6"/>
      <c r="HBL27" s="6"/>
      <c r="HBM27" s="6"/>
      <c r="HBN27" s="6"/>
      <c r="HBO27" s="6"/>
      <c r="HBP27" s="6"/>
      <c r="HBQ27" s="6"/>
      <c r="HBR27" s="6"/>
      <c r="HBS27" s="6"/>
      <c r="HBT27" s="6"/>
      <c r="HBU27" s="6"/>
      <c r="HBV27" s="6"/>
      <c r="HBW27" s="6"/>
      <c r="HBX27" s="6"/>
      <c r="HBY27" s="6"/>
      <c r="HBZ27" s="6"/>
      <c r="HCA27" s="6"/>
      <c r="HCB27" s="6"/>
      <c r="HCC27" s="6"/>
      <c r="HCD27" s="6"/>
      <c r="HCE27" s="6"/>
      <c r="HCF27" s="6"/>
      <c r="HCG27" s="6"/>
      <c r="HCH27" s="6"/>
      <c r="HCI27" s="6"/>
      <c r="HCJ27" s="6"/>
      <c r="HCK27" s="6"/>
      <c r="HCL27" s="6"/>
      <c r="HCM27" s="6"/>
      <c r="HCN27" s="6"/>
      <c r="HCO27" s="6"/>
      <c r="HCP27" s="6"/>
      <c r="HCQ27" s="6"/>
      <c r="HCR27" s="6"/>
      <c r="HCS27" s="6"/>
      <c r="HCT27" s="6"/>
      <c r="HCU27" s="6"/>
      <c r="HCV27" s="6"/>
      <c r="HCW27" s="6"/>
      <c r="HCX27" s="6"/>
      <c r="HCY27" s="6"/>
      <c r="HCZ27" s="6"/>
      <c r="HDA27" s="6"/>
      <c r="HDB27" s="6"/>
      <c r="HDC27" s="6"/>
      <c r="HDD27" s="6"/>
      <c r="HDE27" s="6"/>
      <c r="HDF27" s="6"/>
      <c r="HDG27" s="6"/>
      <c r="HDH27" s="6"/>
      <c r="HDI27" s="6"/>
      <c r="HDJ27" s="6"/>
      <c r="HDK27" s="6"/>
      <c r="HDL27" s="6"/>
      <c r="HDM27" s="6"/>
      <c r="HDN27" s="6"/>
      <c r="HDO27" s="6"/>
      <c r="HDP27" s="6"/>
      <c r="HDQ27" s="6"/>
      <c r="HDR27" s="6"/>
      <c r="HDS27" s="6"/>
      <c r="HDT27" s="6"/>
      <c r="HDU27" s="6"/>
      <c r="HDV27" s="6"/>
      <c r="HDW27" s="6"/>
      <c r="HDX27" s="6"/>
      <c r="HDY27" s="6"/>
      <c r="HDZ27" s="6"/>
      <c r="HEA27" s="6"/>
      <c r="HEB27" s="6"/>
      <c r="HEC27" s="6"/>
      <c r="HED27" s="6"/>
      <c r="HEE27" s="6"/>
      <c r="HEF27" s="6"/>
      <c r="HEG27" s="6"/>
      <c r="HEH27" s="6"/>
      <c r="HEI27" s="6"/>
      <c r="HEJ27" s="6"/>
      <c r="HEK27" s="6"/>
      <c r="HEL27" s="6"/>
      <c r="HEM27" s="6"/>
      <c r="HEN27" s="6"/>
      <c r="HEO27" s="6"/>
      <c r="HEP27" s="6"/>
      <c r="HEQ27" s="6"/>
      <c r="HER27" s="6"/>
      <c r="HES27" s="6"/>
      <c r="HET27" s="6"/>
      <c r="HEU27" s="6"/>
      <c r="HEV27" s="6"/>
      <c r="HEW27" s="6"/>
      <c r="HEX27" s="6"/>
      <c r="HEY27" s="6"/>
      <c r="HEZ27" s="6"/>
      <c r="HFA27" s="6"/>
      <c r="HFB27" s="6"/>
      <c r="HFC27" s="6"/>
      <c r="HFD27" s="6"/>
      <c r="HFE27" s="6"/>
      <c r="HFF27" s="6"/>
      <c r="HFG27" s="6"/>
      <c r="HFH27" s="6"/>
      <c r="HFI27" s="6"/>
      <c r="HFJ27" s="6"/>
      <c r="HFK27" s="6"/>
      <c r="HFL27" s="6"/>
      <c r="HFM27" s="6"/>
      <c r="HFN27" s="6"/>
      <c r="HFO27" s="6"/>
      <c r="HFP27" s="6"/>
      <c r="HFQ27" s="6"/>
      <c r="HFR27" s="6"/>
      <c r="HFS27" s="6"/>
      <c r="HFT27" s="6"/>
      <c r="HFU27" s="6"/>
      <c r="HFV27" s="6"/>
      <c r="HFW27" s="6"/>
      <c r="HFX27" s="6"/>
      <c r="HFY27" s="6"/>
      <c r="HFZ27" s="6"/>
      <c r="HGA27" s="6"/>
      <c r="HGB27" s="6"/>
      <c r="HGC27" s="6"/>
      <c r="HGD27" s="6"/>
      <c r="HGE27" s="6"/>
      <c r="HGF27" s="6"/>
      <c r="HGG27" s="6"/>
      <c r="HGH27" s="6"/>
      <c r="HGI27" s="6"/>
      <c r="HGJ27" s="6"/>
      <c r="HGK27" s="6"/>
      <c r="HGL27" s="6"/>
      <c r="HGM27" s="6"/>
      <c r="HGN27" s="6"/>
      <c r="HGO27" s="6"/>
      <c r="HGP27" s="6"/>
      <c r="HGQ27" s="6"/>
      <c r="HGR27" s="6"/>
      <c r="HGS27" s="6"/>
      <c r="HGT27" s="6"/>
      <c r="HGU27" s="6"/>
      <c r="HGV27" s="6"/>
      <c r="HGW27" s="6"/>
      <c r="HGX27" s="6"/>
      <c r="HGY27" s="6"/>
      <c r="HGZ27" s="6"/>
      <c r="HHA27" s="6"/>
      <c r="HHB27" s="6"/>
      <c r="HHC27" s="6"/>
      <c r="HHD27" s="6"/>
      <c r="HHE27" s="6"/>
      <c r="HHF27" s="6"/>
      <c r="HHG27" s="6"/>
      <c r="HHH27" s="6"/>
      <c r="HHI27" s="6"/>
      <c r="HHJ27" s="6"/>
      <c r="HHK27" s="6"/>
      <c r="HHL27" s="6"/>
      <c r="HHM27" s="6"/>
      <c r="HHN27" s="6"/>
      <c r="HHO27" s="6"/>
      <c r="HHP27" s="6"/>
      <c r="HHQ27" s="6"/>
      <c r="HHR27" s="6"/>
      <c r="HHS27" s="6"/>
      <c r="HHT27" s="6"/>
      <c r="HHU27" s="6"/>
      <c r="HHV27" s="6"/>
      <c r="HHW27" s="6"/>
      <c r="HHX27" s="6"/>
      <c r="HHY27" s="6"/>
      <c r="HHZ27" s="6"/>
      <c r="HIA27" s="6"/>
      <c r="HIB27" s="6"/>
      <c r="HIC27" s="6"/>
      <c r="HID27" s="6"/>
      <c r="HIE27" s="6"/>
      <c r="HIF27" s="6"/>
      <c r="HIG27" s="6"/>
      <c r="HIH27" s="6"/>
      <c r="HII27" s="6"/>
      <c r="HIJ27" s="6"/>
      <c r="HIK27" s="6"/>
      <c r="HIL27" s="6"/>
      <c r="HIM27" s="6"/>
      <c r="HIN27" s="6"/>
      <c r="HIO27" s="6"/>
      <c r="HIP27" s="6"/>
      <c r="HIQ27" s="6"/>
      <c r="HIR27" s="6"/>
      <c r="HIS27" s="6"/>
      <c r="HIT27" s="6"/>
      <c r="HIU27" s="6"/>
      <c r="HIV27" s="6"/>
      <c r="HIW27" s="6"/>
      <c r="HIX27" s="6"/>
      <c r="HIY27" s="6"/>
      <c r="HIZ27" s="6"/>
      <c r="HJA27" s="6"/>
      <c r="HJB27" s="6"/>
      <c r="HJC27" s="6"/>
      <c r="HJD27" s="6"/>
      <c r="HJE27" s="6"/>
      <c r="HJF27" s="6"/>
      <c r="HJG27" s="6"/>
      <c r="HJH27" s="6"/>
      <c r="HJI27" s="6"/>
      <c r="HJJ27" s="6"/>
      <c r="HJK27" s="6"/>
      <c r="HJL27" s="6"/>
      <c r="HJM27" s="6"/>
      <c r="HJN27" s="6"/>
      <c r="HJO27" s="6"/>
      <c r="HJP27" s="6"/>
      <c r="HJQ27" s="6"/>
      <c r="HJR27" s="6"/>
      <c r="HJS27" s="6"/>
      <c r="HJT27" s="6"/>
      <c r="HJU27" s="6"/>
      <c r="HJV27" s="6"/>
      <c r="HJW27" s="6"/>
      <c r="HJX27" s="6"/>
      <c r="HJY27" s="6"/>
      <c r="HJZ27" s="6"/>
      <c r="HKA27" s="6"/>
      <c r="HKB27" s="6"/>
      <c r="HKC27" s="6"/>
      <c r="HKD27" s="6"/>
      <c r="HKE27" s="6"/>
      <c r="HKF27" s="6"/>
      <c r="HKG27" s="6"/>
      <c r="HKH27" s="6"/>
      <c r="HKI27" s="6"/>
      <c r="HKJ27" s="6"/>
      <c r="HKK27" s="6"/>
      <c r="HKL27" s="6"/>
      <c r="HKM27" s="6"/>
      <c r="HKN27" s="6"/>
      <c r="HKO27" s="6"/>
      <c r="HKP27" s="6"/>
      <c r="HKQ27" s="6"/>
      <c r="HKR27" s="6"/>
      <c r="HKS27" s="6"/>
      <c r="HKT27" s="6"/>
      <c r="HKU27" s="6"/>
      <c r="HKV27" s="6"/>
      <c r="HKW27" s="6"/>
      <c r="HKX27" s="6"/>
      <c r="HKY27" s="6"/>
      <c r="HKZ27" s="6"/>
      <c r="HLA27" s="6"/>
      <c r="HLB27" s="6"/>
      <c r="HLC27" s="6"/>
      <c r="HLD27" s="6"/>
      <c r="HLE27" s="6"/>
      <c r="HLF27" s="6"/>
      <c r="HLG27" s="6"/>
      <c r="HLH27" s="6"/>
      <c r="HLI27" s="6"/>
      <c r="HLJ27" s="6"/>
      <c r="HLK27" s="6"/>
      <c r="HLL27" s="6"/>
      <c r="HLM27" s="6"/>
      <c r="HLN27" s="6"/>
      <c r="HLO27" s="6"/>
      <c r="HLP27" s="6"/>
      <c r="HLQ27" s="6"/>
      <c r="HLR27" s="6"/>
      <c r="HLS27" s="6"/>
      <c r="HLT27" s="6"/>
      <c r="HLU27" s="6"/>
      <c r="HLV27" s="6"/>
      <c r="HLW27" s="6"/>
      <c r="HLX27" s="6"/>
      <c r="HLY27" s="6"/>
      <c r="HLZ27" s="6"/>
      <c r="HMA27" s="6"/>
      <c r="HMB27" s="6"/>
      <c r="HMC27" s="6"/>
      <c r="HMD27" s="6"/>
      <c r="HME27" s="6"/>
      <c r="HMF27" s="6"/>
      <c r="HMG27" s="6"/>
      <c r="HMH27" s="6"/>
      <c r="HMI27" s="6"/>
      <c r="HMJ27" s="6"/>
      <c r="HMK27" s="6"/>
      <c r="HML27" s="6"/>
      <c r="HMM27" s="6"/>
      <c r="HMN27" s="6"/>
      <c r="HMO27" s="6"/>
      <c r="HMP27" s="6"/>
      <c r="HMQ27" s="6"/>
      <c r="HMR27" s="6"/>
      <c r="HMS27" s="6"/>
      <c r="HMT27" s="6"/>
      <c r="HMU27" s="6"/>
      <c r="HMV27" s="6"/>
      <c r="HMW27" s="6"/>
      <c r="HMX27" s="6"/>
      <c r="HMY27" s="6"/>
      <c r="HMZ27" s="6"/>
      <c r="HNA27" s="6"/>
      <c r="HNB27" s="6"/>
      <c r="HNC27" s="6"/>
      <c r="HND27" s="6"/>
      <c r="HNE27" s="6"/>
      <c r="HNF27" s="6"/>
      <c r="HNG27" s="6"/>
      <c r="HNH27" s="6"/>
      <c r="HNI27" s="6"/>
      <c r="HNJ27" s="6"/>
      <c r="HNK27" s="6"/>
      <c r="HNL27" s="6"/>
      <c r="HNM27" s="6"/>
      <c r="HNN27" s="6"/>
      <c r="HNO27" s="6"/>
      <c r="HNP27" s="6"/>
      <c r="HNQ27" s="6"/>
      <c r="HNR27" s="6"/>
      <c r="HNS27" s="6"/>
      <c r="HNT27" s="6"/>
      <c r="HNU27" s="6"/>
      <c r="HNV27" s="6"/>
      <c r="HNW27" s="6"/>
      <c r="HNX27" s="6"/>
      <c r="HNY27" s="6"/>
      <c r="HNZ27" s="6"/>
      <c r="HOA27" s="6"/>
      <c r="HOB27" s="6"/>
      <c r="HOC27" s="6"/>
      <c r="HOD27" s="6"/>
      <c r="HOE27" s="6"/>
      <c r="HOF27" s="6"/>
      <c r="HOG27" s="6"/>
      <c r="HOH27" s="6"/>
      <c r="HOI27" s="6"/>
      <c r="HOJ27" s="6"/>
      <c r="HOK27" s="6"/>
      <c r="HOL27" s="6"/>
      <c r="HOM27" s="6"/>
      <c r="HON27" s="6"/>
      <c r="HOO27" s="6"/>
      <c r="HOP27" s="6"/>
      <c r="HOQ27" s="6"/>
      <c r="HOR27" s="6"/>
      <c r="HOS27" s="6"/>
      <c r="HOT27" s="6"/>
      <c r="HOU27" s="6"/>
      <c r="HOV27" s="6"/>
      <c r="HOW27" s="6"/>
      <c r="HOX27" s="6"/>
      <c r="HOY27" s="6"/>
      <c r="HOZ27" s="6"/>
      <c r="HPA27" s="6"/>
      <c r="HPB27" s="6"/>
      <c r="HPC27" s="6"/>
      <c r="HPD27" s="6"/>
      <c r="HPE27" s="6"/>
      <c r="HPF27" s="6"/>
      <c r="HPG27" s="6"/>
      <c r="HPH27" s="6"/>
      <c r="HPI27" s="6"/>
      <c r="HPJ27" s="6"/>
      <c r="HPK27" s="6"/>
      <c r="HPL27" s="6"/>
      <c r="HPM27" s="6"/>
      <c r="HPN27" s="6"/>
      <c r="HPO27" s="6"/>
      <c r="HPP27" s="6"/>
      <c r="HPQ27" s="6"/>
      <c r="HPR27" s="6"/>
      <c r="HPS27" s="6"/>
      <c r="HPT27" s="6"/>
      <c r="HPU27" s="6"/>
      <c r="HPV27" s="6"/>
      <c r="HPW27" s="6"/>
      <c r="HPX27" s="6"/>
      <c r="HPY27" s="6"/>
      <c r="HPZ27" s="6"/>
      <c r="HQA27" s="6"/>
      <c r="HQB27" s="6"/>
      <c r="HQC27" s="6"/>
      <c r="HQD27" s="6"/>
      <c r="HQE27" s="6"/>
      <c r="HQF27" s="6"/>
      <c r="HQG27" s="6"/>
      <c r="HQH27" s="6"/>
      <c r="HQI27" s="6"/>
      <c r="HQJ27" s="6"/>
      <c r="HQK27" s="6"/>
      <c r="HQL27" s="6"/>
      <c r="HQM27" s="6"/>
      <c r="HQN27" s="6"/>
      <c r="HQO27" s="6"/>
      <c r="HQP27" s="6"/>
      <c r="HQQ27" s="6"/>
      <c r="HQR27" s="6"/>
      <c r="HQS27" s="6"/>
      <c r="HQT27" s="6"/>
      <c r="HQU27" s="6"/>
      <c r="HQV27" s="6"/>
      <c r="HQW27" s="6"/>
      <c r="HQX27" s="6"/>
      <c r="HQY27" s="6"/>
      <c r="HQZ27" s="6"/>
      <c r="HRA27" s="6"/>
      <c r="HRB27" s="6"/>
      <c r="HRC27" s="6"/>
      <c r="HRD27" s="6"/>
      <c r="HRE27" s="6"/>
      <c r="HRF27" s="6"/>
      <c r="HRG27" s="6"/>
      <c r="HRH27" s="6"/>
      <c r="HRI27" s="6"/>
      <c r="HRJ27" s="6"/>
      <c r="HRK27" s="6"/>
      <c r="HRL27" s="6"/>
      <c r="HRM27" s="6"/>
      <c r="HRN27" s="6"/>
      <c r="HRO27" s="6"/>
      <c r="HRP27" s="6"/>
      <c r="HRQ27" s="6"/>
      <c r="HRR27" s="6"/>
      <c r="HRS27" s="6"/>
      <c r="HRT27" s="6"/>
      <c r="HRU27" s="6"/>
      <c r="HRV27" s="6"/>
      <c r="HRW27" s="6"/>
      <c r="HRX27" s="6"/>
      <c r="HRY27" s="6"/>
      <c r="HRZ27" s="6"/>
      <c r="HSA27" s="6"/>
      <c r="HSB27" s="6"/>
      <c r="HSC27" s="6"/>
      <c r="HSD27" s="6"/>
      <c r="HSE27" s="6"/>
      <c r="HSF27" s="6"/>
      <c r="HSG27" s="6"/>
      <c r="HSH27" s="6"/>
      <c r="HSI27" s="6"/>
      <c r="HSJ27" s="6"/>
      <c r="HSK27" s="6"/>
      <c r="HSL27" s="6"/>
      <c r="HSM27" s="6"/>
      <c r="HSN27" s="6"/>
      <c r="HSO27" s="6"/>
      <c r="HSP27" s="6"/>
      <c r="HSQ27" s="6"/>
      <c r="HSR27" s="6"/>
      <c r="HSS27" s="6"/>
      <c r="HST27" s="6"/>
      <c r="HSU27" s="6"/>
      <c r="HSV27" s="6"/>
      <c r="HSW27" s="6"/>
      <c r="HSX27" s="6"/>
      <c r="HSY27" s="6"/>
      <c r="HSZ27" s="6"/>
      <c r="HTA27" s="6"/>
      <c r="HTB27" s="6"/>
      <c r="HTC27" s="6"/>
      <c r="HTD27" s="6"/>
      <c r="HTE27" s="6"/>
      <c r="HTF27" s="6"/>
      <c r="HTG27" s="6"/>
      <c r="HTH27" s="6"/>
      <c r="HTI27" s="6"/>
      <c r="HTJ27" s="6"/>
      <c r="HTK27" s="6"/>
      <c r="HTL27" s="6"/>
      <c r="HTM27" s="6"/>
      <c r="HTN27" s="6"/>
      <c r="HTO27" s="6"/>
      <c r="HTP27" s="6"/>
      <c r="HTQ27" s="6"/>
      <c r="HTR27" s="6"/>
      <c r="HTS27" s="6"/>
      <c r="HTT27" s="6"/>
      <c r="HTU27" s="6"/>
      <c r="HTV27" s="6"/>
      <c r="HTW27" s="6"/>
      <c r="HTX27" s="6"/>
      <c r="HTY27" s="6"/>
      <c r="HTZ27" s="6"/>
      <c r="HUA27" s="6"/>
      <c r="HUB27" s="6"/>
      <c r="HUC27" s="6"/>
      <c r="HUD27" s="6"/>
      <c r="HUE27" s="6"/>
      <c r="HUF27" s="6"/>
      <c r="HUG27" s="6"/>
      <c r="HUH27" s="6"/>
      <c r="HUI27" s="6"/>
      <c r="HUJ27" s="6"/>
      <c r="HUK27" s="6"/>
      <c r="HUL27" s="6"/>
      <c r="HUM27" s="6"/>
      <c r="HUN27" s="6"/>
      <c r="HUO27" s="6"/>
      <c r="HUP27" s="6"/>
      <c r="HUQ27" s="6"/>
      <c r="HUR27" s="6"/>
      <c r="HUS27" s="6"/>
      <c r="HUT27" s="6"/>
      <c r="HUU27" s="6"/>
      <c r="HUV27" s="6"/>
      <c r="HUW27" s="6"/>
      <c r="HUX27" s="6"/>
      <c r="HUY27" s="6"/>
      <c r="HUZ27" s="6"/>
      <c r="HVA27" s="6"/>
      <c r="HVB27" s="6"/>
      <c r="HVC27" s="6"/>
      <c r="HVD27" s="6"/>
      <c r="HVE27" s="6"/>
      <c r="HVF27" s="6"/>
      <c r="HVG27" s="6"/>
      <c r="HVH27" s="6"/>
      <c r="HVI27" s="6"/>
      <c r="HVJ27" s="6"/>
      <c r="HVK27" s="6"/>
      <c r="HVL27" s="6"/>
      <c r="HVM27" s="6"/>
      <c r="HVN27" s="6"/>
      <c r="HVO27" s="6"/>
      <c r="HVP27" s="6"/>
      <c r="HVQ27" s="6"/>
      <c r="HVR27" s="6"/>
      <c r="HVS27" s="6"/>
      <c r="HVT27" s="6"/>
      <c r="HVU27" s="6"/>
      <c r="HVV27" s="6"/>
      <c r="HVW27" s="6"/>
      <c r="HVX27" s="6"/>
      <c r="HVY27" s="6"/>
      <c r="HVZ27" s="6"/>
      <c r="HWA27" s="6"/>
      <c r="HWB27" s="6"/>
      <c r="HWC27" s="6"/>
      <c r="HWD27" s="6"/>
      <c r="HWE27" s="6"/>
      <c r="HWF27" s="6"/>
      <c r="HWG27" s="6"/>
      <c r="HWH27" s="6"/>
      <c r="HWI27" s="6"/>
      <c r="HWJ27" s="6"/>
      <c r="HWK27" s="6"/>
      <c r="HWL27" s="6"/>
      <c r="HWM27" s="6"/>
      <c r="HWN27" s="6"/>
      <c r="HWO27" s="6"/>
      <c r="HWP27" s="6"/>
      <c r="HWQ27" s="6"/>
      <c r="HWR27" s="6"/>
      <c r="HWS27" s="6"/>
      <c r="HWT27" s="6"/>
      <c r="HWU27" s="6"/>
      <c r="HWV27" s="6"/>
      <c r="HWW27" s="6"/>
      <c r="HWX27" s="6"/>
      <c r="HWY27" s="6"/>
      <c r="HWZ27" s="6"/>
      <c r="HXA27" s="6"/>
      <c r="HXB27" s="6"/>
      <c r="HXC27" s="6"/>
      <c r="HXD27" s="6"/>
      <c r="HXE27" s="6"/>
      <c r="HXF27" s="6"/>
      <c r="HXG27" s="6"/>
      <c r="HXH27" s="6"/>
      <c r="HXI27" s="6"/>
      <c r="HXJ27" s="6"/>
      <c r="HXK27" s="6"/>
      <c r="HXL27" s="6"/>
      <c r="HXM27" s="6"/>
      <c r="HXN27" s="6"/>
      <c r="HXO27" s="6"/>
      <c r="HXP27" s="6"/>
      <c r="HXQ27" s="6"/>
      <c r="HXR27" s="6"/>
      <c r="HXS27" s="6"/>
      <c r="HXT27" s="6"/>
      <c r="HXU27" s="6"/>
      <c r="HXV27" s="6"/>
      <c r="HXW27" s="6"/>
      <c r="HXX27" s="6"/>
      <c r="HXY27" s="6"/>
      <c r="HXZ27" s="6"/>
      <c r="HYA27" s="6"/>
      <c r="HYB27" s="6"/>
      <c r="HYC27" s="6"/>
      <c r="HYD27" s="6"/>
      <c r="HYE27" s="6"/>
      <c r="HYF27" s="6"/>
      <c r="HYG27" s="6"/>
      <c r="HYH27" s="6"/>
      <c r="HYI27" s="6"/>
      <c r="HYJ27" s="6"/>
      <c r="HYK27" s="6"/>
      <c r="HYL27" s="6"/>
      <c r="HYM27" s="6"/>
      <c r="HYN27" s="6"/>
      <c r="HYO27" s="6"/>
      <c r="HYP27" s="6"/>
      <c r="HYQ27" s="6"/>
      <c r="HYR27" s="6"/>
      <c r="HYS27" s="6"/>
      <c r="HYT27" s="6"/>
      <c r="HYU27" s="6"/>
      <c r="HYV27" s="6"/>
      <c r="HYW27" s="6"/>
      <c r="HYX27" s="6"/>
      <c r="HYY27" s="6"/>
      <c r="HYZ27" s="6"/>
      <c r="HZA27" s="6"/>
      <c r="HZB27" s="6"/>
      <c r="HZC27" s="6"/>
      <c r="HZD27" s="6"/>
      <c r="HZE27" s="6"/>
      <c r="HZF27" s="6"/>
      <c r="HZG27" s="6"/>
      <c r="HZH27" s="6"/>
      <c r="HZI27" s="6"/>
      <c r="HZJ27" s="6"/>
      <c r="HZK27" s="6"/>
      <c r="HZL27" s="6"/>
      <c r="HZM27" s="6"/>
      <c r="HZN27" s="6"/>
      <c r="HZO27" s="6"/>
      <c r="HZP27" s="6"/>
      <c r="HZQ27" s="6"/>
      <c r="HZR27" s="6"/>
      <c r="HZS27" s="6"/>
      <c r="HZT27" s="6"/>
      <c r="HZU27" s="6"/>
      <c r="HZV27" s="6"/>
      <c r="HZW27" s="6"/>
      <c r="HZX27" s="6"/>
      <c r="HZY27" s="6"/>
      <c r="HZZ27" s="6"/>
      <c r="IAA27" s="6"/>
      <c r="IAB27" s="6"/>
      <c r="IAC27" s="6"/>
      <c r="IAD27" s="6"/>
      <c r="IAE27" s="6"/>
      <c r="IAF27" s="6"/>
      <c r="IAG27" s="6"/>
      <c r="IAH27" s="6"/>
      <c r="IAI27" s="6"/>
      <c r="IAJ27" s="6"/>
      <c r="IAK27" s="6"/>
      <c r="IAL27" s="6"/>
      <c r="IAM27" s="6"/>
      <c r="IAN27" s="6"/>
      <c r="IAO27" s="6"/>
      <c r="IAP27" s="6"/>
      <c r="IAQ27" s="6"/>
      <c r="IAR27" s="6"/>
      <c r="IAS27" s="6"/>
      <c r="IAT27" s="6"/>
      <c r="IAU27" s="6"/>
      <c r="IAV27" s="6"/>
      <c r="IAW27" s="6"/>
      <c r="IAX27" s="6"/>
      <c r="IAY27" s="6"/>
      <c r="IAZ27" s="6"/>
      <c r="IBA27" s="6"/>
      <c r="IBB27" s="6"/>
      <c r="IBC27" s="6"/>
      <c r="IBD27" s="6"/>
      <c r="IBE27" s="6"/>
      <c r="IBF27" s="6"/>
      <c r="IBG27" s="6"/>
      <c r="IBH27" s="6"/>
      <c r="IBI27" s="6"/>
      <c r="IBJ27" s="6"/>
      <c r="IBK27" s="6"/>
      <c r="IBL27" s="6"/>
      <c r="IBM27" s="6"/>
      <c r="IBN27" s="6"/>
      <c r="IBO27" s="6"/>
      <c r="IBP27" s="6"/>
      <c r="IBQ27" s="6"/>
      <c r="IBR27" s="6"/>
      <c r="IBS27" s="6"/>
      <c r="IBT27" s="6"/>
      <c r="IBU27" s="6"/>
      <c r="IBV27" s="6"/>
      <c r="IBW27" s="6"/>
      <c r="IBX27" s="6"/>
      <c r="IBY27" s="6"/>
      <c r="IBZ27" s="6"/>
      <c r="ICA27" s="6"/>
      <c r="ICB27" s="6"/>
      <c r="ICC27" s="6"/>
      <c r="ICD27" s="6"/>
      <c r="ICE27" s="6"/>
      <c r="ICF27" s="6"/>
      <c r="ICG27" s="6"/>
      <c r="ICH27" s="6"/>
      <c r="ICI27" s="6"/>
      <c r="ICJ27" s="6"/>
      <c r="ICK27" s="6"/>
      <c r="ICL27" s="6"/>
      <c r="ICM27" s="6"/>
      <c r="ICN27" s="6"/>
      <c r="ICO27" s="6"/>
      <c r="ICP27" s="6"/>
      <c r="ICQ27" s="6"/>
      <c r="ICR27" s="6"/>
      <c r="ICS27" s="6"/>
      <c r="ICT27" s="6"/>
      <c r="ICU27" s="6"/>
      <c r="ICV27" s="6"/>
      <c r="ICW27" s="6"/>
      <c r="ICX27" s="6"/>
      <c r="ICY27" s="6"/>
      <c r="ICZ27" s="6"/>
      <c r="IDA27" s="6"/>
      <c r="IDB27" s="6"/>
      <c r="IDC27" s="6"/>
      <c r="IDD27" s="6"/>
      <c r="IDE27" s="6"/>
      <c r="IDF27" s="6"/>
      <c r="IDG27" s="6"/>
      <c r="IDH27" s="6"/>
      <c r="IDI27" s="6"/>
      <c r="IDJ27" s="6"/>
      <c r="IDK27" s="6"/>
      <c r="IDL27" s="6"/>
      <c r="IDM27" s="6"/>
      <c r="IDN27" s="6"/>
      <c r="IDO27" s="6"/>
      <c r="IDP27" s="6"/>
      <c r="IDQ27" s="6"/>
      <c r="IDR27" s="6"/>
      <c r="IDS27" s="6"/>
      <c r="IDT27" s="6"/>
      <c r="IDU27" s="6"/>
      <c r="IDV27" s="6"/>
      <c r="IDW27" s="6"/>
      <c r="IDX27" s="6"/>
      <c r="IDY27" s="6"/>
      <c r="IDZ27" s="6"/>
      <c r="IEA27" s="6"/>
      <c r="IEB27" s="6"/>
      <c r="IEC27" s="6"/>
      <c r="IED27" s="6"/>
      <c r="IEE27" s="6"/>
      <c r="IEF27" s="6"/>
      <c r="IEG27" s="6"/>
      <c r="IEH27" s="6"/>
      <c r="IEI27" s="6"/>
      <c r="IEJ27" s="6"/>
      <c r="IEK27" s="6"/>
      <c r="IEL27" s="6"/>
      <c r="IEM27" s="6"/>
      <c r="IEN27" s="6"/>
      <c r="IEO27" s="6"/>
      <c r="IEP27" s="6"/>
      <c r="IEQ27" s="6"/>
      <c r="IER27" s="6"/>
      <c r="IES27" s="6"/>
      <c r="IET27" s="6"/>
      <c r="IEU27" s="6"/>
      <c r="IEV27" s="6"/>
      <c r="IEW27" s="6"/>
      <c r="IEX27" s="6"/>
      <c r="IEY27" s="6"/>
      <c r="IEZ27" s="6"/>
      <c r="IFA27" s="6"/>
      <c r="IFB27" s="6"/>
      <c r="IFC27" s="6"/>
      <c r="IFD27" s="6"/>
      <c r="IFE27" s="6"/>
      <c r="IFF27" s="6"/>
      <c r="IFG27" s="6"/>
      <c r="IFH27" s="6"/>
      <c r="IFI27" s="6"/>
      <c r="IFJ27" s="6"/>
      <c r="IFK27" s="6"/>
      <c r="IFL27" s="6"/>
      <c r="IFM27" s="6"/>
      <c r="IFN27" s="6"/>
      <c r="IFO27" s="6"/>
      <c r="IFP27" s="6"/>
      <c r="IFQ27" s="6"/>
      <c r="IFR27" s="6"/>
      <c r="IFS27" s="6"/>
      <c r="IFT27" s="6"/>
      <c r="IFU27" s="6"/>
      <c r="IFV27" s="6"/>
      <c r="IFW27" s="6"/>
      <c r="IFX27" s="6"/>
      <c r="IFY27" s="6"/>
      <c r="IFZ27" s="6"/>
      <c r="IGA27" s="6"/>
      <c r="IGB27" s="6"/>
      <c r="IGC27" s="6"/>
      <c r="IGD27" s="6"/>
      <c r="IGE27" s="6"/>
      <c r="IGF27" s="6"/>
      <c r="IGG27" s="6"/>
      <c r="IGH27" s="6"/>
      <c r="IGI27" s="6"/>
      <c r="IGJ27" s="6"/>
      <c r="IGK27" s="6"/>
      <c r="IGL27" s="6"/>
      <c r="IGM27" s="6"/>
      <c r="IGN27" s="6"/>
      <c r="IGO27" s="6"/>
      <c r="IGP27" s="6"/>
      <c r="IGQ27" s="6"/>
      <c r="IGR27" s="6"/>
      <c r="IGS27" s="6"/>
      <c r="IGT27" s="6"/>
      <c r="IGU27" s="6"/>
      <c r="IGV27" s="6"/>
      <c r="IGW27" s="6"/>
      <c r="IGX27" s="6"/>
      <c r="IGY27" s="6"/>
      <c r="IGZ27" s="6"/>
      <c r="IHA27" s="6"/>
      <c r="IHB27" s="6"/>
      <c r="IHC27" s="6"/>
      <c r="IHD27" s="6"/>
      <c r="IHE27" s="6"/>
      <c r="IHF27" s="6"/>
      <c r="IHG27" s="6"/>
      <c r="IHH27" s="6"/>
      <c r="IHI27" s="6"/>
      <c r="IHJ27" s="6"/>
      <c r="IHK27" s="6"/>
      <c r="IHL27" s="6"/>
      <c r="IHM27" s="6"/>
      <c r="IHN27" s="6"/>
      <c r="IHO27" s="6"/>
      <c r="IHP27" s="6"/>
      <c r="IHQ27" s="6"/>
      <c r="IHR27" s="6"/>
      <c r="IHS27" s="6"/>
      <c r="IHT27" s="6"/>
      <c r="IHU27" s="6"/>
      <c r="IHV27" s="6"/>
      <c r="IHW27" s="6"/>
      <c r="IHX27" s="6"/>
      <c r="IHY27" s="6"/>
      <c r="IHZ27" s="6"/>
      <c r="IIA27" s="6"/>
      <c r="IIB27" s="6"/>
      <c r="IIC27" s="6"/>
      <c r="IID27" s="6"/>
      <c r="IIE27" s="6"/>
      <c r="IIF27" s="6"/>
      <c r="IIG27" s="6"/>
      <c r="IIH27" s="6"/>
      <c r="III27" s="6"/>
      <c r="IIJ27" s="6"/>
      <c r="IIK27" s="6"/>
      <c r="IIL27" s="6"/>
      <c r="IIM27" s="6"/>
      <c r="IIN27" s="6"/>
      <c r="IIO27" s="6"/>
      <c r="IIP27" s="6"/>
      <c r="IIQ27" s="6"/>
      <c r="IIR27" s="6"/>
      <c r="IIS27" s="6"/>
      <c r="IIT27" s="6"/>
      <c r="IIU27" s="6"/>
      <c r="IIV27" s="6"/>
      <c r="IIW27" s="6"/>
      <c r="IIX27" s="6"/>
      <c r="IIY27" s="6"/>
      <c r="IIZ27" s="6"/>
      <c r="IJA27" s="6"/>
      <c r="IJB27" s="6"/>
      <c r="IJC27" s="6"/>
      <c r="IJD27" s="6"/>
      <c r="IJE27" s="6"/>
      <c r="IJF27" s="6"/>
      <c r="IJG27" s="6"/>
      <c r="IJH27" s="6"/>
      <c r="IJI27" s="6"/>
      <c r="IJJ27" s="6"/>
      <c r="IJK27" s="6"/>
      <c r="IJL27" s="6"/>
      <c r="IJM27" s="6"/>
      <c r="IJN27" s="6"/>
      <c r="IJO27" s="6"/>
      <c r="IJP27" s="6"/>
      <c r="IJQ27" s="6"/>
      <c r="IJR27" s="6"/>
      <c r="IJS27" s="6"/>
      <c r="IJT27" s="6"/>
      <c r="IJU27" s="6"/>
      <c r="IJV27" s="6"/>
      <c r="IJW27" s="6"/>
      <c r="IJX27" s="6"/>
      <c r="IJY27" s="6"/>
      <c r="IJZ27" s="6"/>
      <c r="IKA27" s="6"/>
      <c r="IKB27" s="6"/>
      <c r="IKC27" s="6"/>
      <c r="IKD27" s="6"/>
      <c r="IKE27" s="6"/>
      <c r="IKF27" s="6"/>
      <c r="IKG27" s="6"/>
      <c r="IKH27" s="6"/>
      <c r="IKI27" s="6"/>
      <c r="IKJ27" s="6"/>
      <c r="IKK27" s="6"/>
      <c r="IKL27" s="6"/>
      <c r="IKM27" s="6"/>
      <c r="IKN27" s="6"/>
      <c r="IKO27" s="6"/>
      <c r="IKP27" s="6"/>
      <c r="IKQ27" s="6"/>
      <c r="IKR27" s="6"/>
      <c r="IKS27" s="6"/>
      <c r="IKT27" s="6"/>
      <c r="IKU27" s="6"/>
      <c r="IKV27" s="6"/>
      <c r="IKW27" s="6"/>
      <c r="IKX27" s="6"/>
      <c r="IKY27" s="6"/>
      <c r="IKZ27" s="6"/>
      <c r="ILA27" s="6"/>
      <c r="ILB27" s="6"/>
      <c r="ILC27" s="6"/>
      <c r="ILD27" s="6"/>
      <c r="ILE27" s="6"/>
      <c r="ILF27" s="6"/>
      <c r="ILG27" s="6"/>
      <c r="ILH27" s="6"/>
      <c r="ILI27" s="6"/>
      <c r="ILJ27" s="6"/>
      <c r="ILK27" s="6"/>
      <c r="ILL27" s="6"/>
      <c r="ILM27" s="6"/>
      <c r="ILN27" s="6"/>
      <c r="ILO27" s="6"/>
      <c r="ILP27" s="6"/>
      <c r="ILQ27" s="6"/>
      <c r="ILR27" s="6"/>
      <c r="ILS27" s="6"/>
      <c r="ILT27" s="6"/>
      <c r="ILU27" s="6"/>
      <c r="ILV27" s="6"/>
      <c r="ILW27" s="6"/>
      <c r="ILX27" s="6"/>
      <c r="ILY27" s="6"/>
      <c r="ILZ27" s="6"/>
      <c r="IMA27" s="6"/>
      <c r="IMB27" s="6"/>
      <c r="IMC27" s="6"/>
      <c r="IMD27" s="6"/>
      <c r="IME27" s="6"/>
      <c r="IMF27" s="6"/>
      <c r="IMG27" s="6"/>
      <c r="IMH27" s="6"/>
      <c r="IMI27" s="6"/>
      <c r="IMJ27" s="6"/>
      <c r="IMK27" s="6"/>
      <c r="IML27" s="6"/>
      <c r="IMM27" s="6"/>
      <c r="IMN27" s="6"/>
      <c r="IMO27" s="6"/>
      <c r="IMP27" s="6"/>
      <c r="IMQ27" s="6"/>
      <c r="IMR27" s="6"/>
      <c r="IMS27" s="6"/>
      <c r="IMT27" s="6"/>
      <c r="IMU27" s="6"/>
      <c r="IMV27" s="6"/>
      <c r="IMW27" s="6"/>
      <c r="IMX27" s="6"/>
      <c r="IMY27" s="6"/>
      <c r="IMZ27" s="6"/>
      <c r="INA27" s="6"/>
      <c r="INB27" s="6"/>
      <c r="INC27" s="6"/>
      <c r="IND27" s="6"/>
      <c r="INE27" s="6"/>
      <c r="INF27" s="6"/>
      <c r="ING27" s="6"/>
      <c r="INH27" s="6"/>
      <c r="INI27" s="6"/>
      <c r="INJ27" s="6"/>
      <c r="INK27" s="6"/>
      <c r="INL27" s="6"/>
      <c r="INM27" s="6"/>
      <c r="INN27" s="6"/>
      <c r="INO27" s="6"/>
      <c r="INP27" s="6"/>
      <c r="INQ27" s="6"/>
      <c r="INR27" s="6"/>
      <c r="INS27" s="6"/>
      <c r="INT27" s="6"/>
      <c r="INU27" s="6"/>
      <c r="INV27" s="6"/>
      <c r="INW27" s="6"/>
      <c r="INX27" s="6"/>
      <c r="INY27" s="6"/>
      <c r="INZ27" s="6"/>
      <c r="IOA27" s="6"/>
      <c r="IOB27" s="6"/>
      <c r="IOC27" s="6"/>
      <c r="IOD27" s="6"/>
      <c r="IOE27" s="6"/>
      <c r="IOF27" s="6"/>
      <c r="IOG27" s="6"/>
      <c r="IOH27" s="6"/>
      <c r="IOI27" s="6"/>
      <c r="IOJ27" s="6"/>
      <c r="IOK27" s="6"/>
      <c r="IOL27" s="6"/>
      <c r="IOM27" s="6"/>
      <c r="ION27" s="6"/>
      <c r="IOO27" s="6"/>
      <c r="IOP27" s="6"/>
      <c r="IOQ27" s="6"/>
      <c r="IOR27" s="6"/>
      <c r="IOS27" s="6"/>
      <c r="IOT27" s="6"/>
      <c r="IOU27" s="6"/>
      <c r="IOV27" s="6"/>
      <c r="IOW27" s="6"/>
      <c r="IOX27" s="6"/>
      <c r="IOY27" s="6"/>
      <c r="IOZ27" s="6"/>
      <c r="IPA27" s="6"/>
      <c r="IPB27" s="6"/>
      <c r="IPC27" s="6"/>
      <c r="IPD27" s="6"/>
      <c r="IPE27" s="6"/>
      <c r="IPF27" s="6"/>
      <c r="IPG27" s="6"/>
      <c r="IPH27" s="6"/>
      <c r="IPI27" s="6"/>
      <c r="IPJ27" s="6"/>
      <c r="IPK27" s="6"/>
      <c r="IPL27" s="6"/>
      <c r="IPM27" s="6"/>
      <c r="IPN27" s="6"/>
      <c r="IPO27" s="6"/>
      <c r="IPP27" s="6"/>
      <c r="IPQ27" s="6"/>
      <c r="IPR27" s="6"/>
      <c r="IPS27" s="6"/>
      <c r="IPT27" s="6"/>
      <c r="IPU27" s="6"/>
      <c r="IPV27" s="6"/>
      <c r="IPW27" s="6"/>
      <c r="IPX27" s="6"/>
      <c r="IPY27" s="6"/>
      <c r="IPZ27" s="6"/>
      <c r="IQA27" s="6"/>
      <c r="IQB27" s="6"/>
      <c r="IQC27" s="6"/>
      <c r="IQD27" s="6"/>
      <c r="IQE27" s="6"/>
      <c r="IQF27" s="6"/>
      <c r="IQG27" s="6"/>
      <c r="IQH27" s="6"/>
      <c r="IQI27" s="6"/>
      <c r="IQJ27" s="6"/>
      <c r="IQK27" s="6"/>
      <c r="IQL27" s="6"/>
      <c r="IQM27" s="6"/>
      <c r="IQN27" s="6"/>
      <c r="IQO27" s="6"/>
      <c r="IQP27" s="6"/>
      <c r="IQQ27" s="6"/>
      <c r="IQR27" s="6"/>
      <c r="IQS27" s="6"/>
      <c r="IQT27" s="6"/>
      <c r="IQU27" s="6"/>
      <c r="IQV27" s="6"/>
      <c r="IQW27" s="6"/>
      <c r="IQX27" s="6"/>
      <c r="IQY27" s="6"/>
      <c r="IQZ27" s="6"/>
      <c r="IRA27" s="6"/>
      <c r="IRB27" s="6"/>
      <c r="IRC27" s="6"/>
      <c r="IRD27" s="6"/>
      <c r="IRE27" s="6"/>
      <c r="IRF27" s="6"/>
      <c r="IRG27" s="6"/>
      <c r="IRH27" s="6"/>
      <c r="IRI27" s="6"/>
      <c r="IRJ27" s="6"/>
      <c r="IRK27" s="6"/>
      <c r="IRL27" s="6"/>
      <c r="IRM27" s="6"/>
      <c r="IRN27" s="6"/>
      <c r="IRO27" s="6"/>
      <c r="IRP27" s="6"/>
      <c r="IRQ27" s="6"/>
      <c r="IRR27" s="6"/>
      <c r="IRS27" s="6"/>
      <c r="IRT27" s="6"/>
      <c r="IRU27" s="6"/>
      <c r="IRV27" s="6"/>
      <c r="IRW27" s="6"/>
      <c r="IRX27" s="6"/>
      <c r="IRY27" s="6"/>
      <c r="IRZ27" s="6"/>
      <c r="ISA27" s="6"/>
      <c r="ISB27" s="6"/>
      <c r="ISC27" s="6"/>
      <c r="ISD27" s="6"/>
      <c r="ISE27" s="6"/>
      <c r="ISF27" s="6"/>
      <c r="ISG27" s="6"/>
      <c r="ISH27" s="6"/>
      <c r="ISI27" s="6"/>
      <c r="ISJ27" s="6"/>
      <c r="ISK27" s="6"/>
      <c r="ISL27" s="6"/>
      <c r="ISM27" s="6"/>
      <c r="ISN27" s="6"/>
      <c r="ISO27" s="6"/>
      <c r="ISP27" s="6"/>
      <c r="ISQ27" s="6"/>
      <c r="ISR27" s="6"/>
      <c r="ISS27" s="6"/>
      <c r="IST27" s="6"/>
      <c r="ISU27" s="6"/>
      <c r="ISV27" s="6"/>
      <c r="ISW27" s="6"/>
      <c r="ISX27" s="6"/>
      <c r="ISY27" s="6"/>
      <c r="ISZ27" s="6"/>
      <c r="ITA27" s="6"/>
      <c r="ITB27" s="6"/>
      <c r="ITC27" s="6"/>
      <c r="ITD27" s="6"/>
      <c r="ITE27" s="6"/>
      <c r="ITF27" s="6"/>
      <c r="ITG27" s="6"/>
      <c r="ITH27" s="6"/>
      <c r="ITI27" s="6"/>
      <c r="ITJ27" s="6"/>
      <c r="ITK27" s="6"/>
      <c r="ITL27" s="6"/>
      <c r="ITM27" s="6"/>
      <c r="ITN27" s="6"/>
      <c r="ITO27" s="6"/>
      <c r="ITP27" s="6"/>
      <c r="ITQ27" s="6"/>
      <c r="ITR27" s="6"/>
      <c r="ITS27" s="6"/>
      <c r="ITT27" s="6"/>
      <c r="ITU27" s="6"/>
      <c r="ITV27" s="6"/>
      <c r="ITW27" s="6"/>
      <c r="ITX27" s="6"/>
      <c r="ITY27" s="6"/>
      <c r="ITZ27" s="6"/>
      <c r="IUA27" s="6"/>
      <c r="IUB27" s="6"/>
      <c r="IUC27" s="6"/>
      <c r="IUD27" s="6"/>
      <c r="IUE27" s="6"/>
      <c r="IUF27" s="6"/>
      <c r="IUG27" s="6"/>
      <c r="IUH27" s="6"/>
      <c r="IUI27" s="6"/>
      <c r="IUJ27" s="6"/>
      <c r="IUK27" s="6"/>
      <c r="IUL27" s="6"/>
      <c r="IUM27" s="6"/>
      <c r="IUN27" s="6"/>
      <c r="IUO27" s="6"/>
      <c r="IUP27" s="6"/>
      <c r="IUQ27" s="6"/>
      <c r="IUR27" s="6"/>
      <c r="IUS27" s="6"/>
      <c r="IUT27" s="6"/>
      <c r="IUU27" s="6"/>
      <c r="IUV27" s="6"/>
      <c r="IUW27" s="6"/>
      <c r="IUX27" s="6"/>
      <c r="IUY27" s="6"/>
      <c r="IUZ27" s="6"/>
      <c r="IVA27" s="6"/>
      <c r="IVB27" s="6"/>
      <c r="IVC27" s="6"/>
      <c r="IVD27" s="6"/>
      <c r="IVE27" s="6"/>
      <c r="IVF27" s="6"/>
      <c r="IVG27" s="6"/>
      <c r="IVH27" s="6"/>
      <c r="IVI27" s="6"/>
      <c r="IVJ27" s="6"/>
      <c r="IVK27" s="6"/>
      <c r="IVL27" s="6"/>
      <c r="IVM27" s="6"/>
      <c r="IVN27" s="6"/>
      <c r="IVO27" s="6"/>
      <c r="IVP27" s="6"/>
      <c r="IVQ27" s="6"/>
      <c r="IVR27" s="6"/>
      <c r="IVS27" s="6"/>
      <c r="IVT27" s="6"/>
      <c r="IVU27" s="6"/>
      <c r="IVV27" s="6"/>
      <c r="IVW27" s="6"/>
      <c r="IVX27" s="6"/>
      <c r="IVY27" s="6"/>
      <c r="IVZ27" s="6"/>
      <c r="IWA27" s="6"/>
      <c r="IWB27" s="6"/>
      <c r="IWC27" s="6"/>
      <c r="IWD27" s="6"/>
      <c r="IWE27" s="6"/>
      <c r="IWF27" s="6"/>
      <c r="IWG27" s="6"/>
      <c r="IWH27" s="6"/>
      <c r="IWI27" s="6"/>
      <c r="IWJ27" s="6"/>
      <c r="IWK27" s="6"/>
      <c r="IWL27" s="6"/>
      <c r="IWM27" s="6"/>
      <c r="IWN27" s="6"/>
      <c r="IWO27" s="6"/>
      <c r="IWP27" s="6"/>
      <c r="IWQ27" s="6"/>
      <c r="IWR27" s="6"/>
      <c r="IWS27" s="6"/>
      <c r="IWT27" s="6"/>
      <c r="IWU27" s="6"/>
      <c r="IWV27" s="6"/>
      <c r="IWW27" s="6"/>
      <c r="IWX27" s="6"/>
      <c r="IWY27" s="6"/>
      <c r="IWZ27" s="6"/>
      <c r="IXA27" s="6"/>
      <c r="IXB27" s="6"/>
      <c r="IXC27" s="6"/>
      <c r="IXD27" s="6"/>
      <c r="IXE27" s="6"/>
      <c r="IXF27" s="6"/>
      <c r="IXG27" s="6"/>
      <c r="IXH27" s="6"/>
      <c r="IXI27" s="6"/>
      <c r="IXJ27" s="6"/>
      <c r="IXK27" s="6"/>
      <c r="IXL27" s="6"/>
      <c r="IXM27" s="6"/>
      <c r="IXN27" s="6"/>
      <c r="IXO27" s="6"/>
      <c r="IXP27" s="6"/>
      <c r="IXQ27" s="6"/>
      <c r="IXR27" s="6"/>
      <c r="IXS27" s="6"/>
      <c r="IXT27" s="6"/>
      <c r="IXU27" s="6"/>
      <c r="IXV27" s="6"/>
      <c r="IXW27" s="6"/>
      <c r="IXX27" s="6"/>
      <c r="IXY27" s="6"/>
      <c r="IXZ27" s="6"/>
      <c r="IYA27" s="6"/>
      <c r="IYB27" s="6"/>
      <c r="IYC27" s="6"/>
      <c r="IYD27" s="6"/>
      <c r="IYE27" s="6"/>
      <c r="IYF27" s="6"/>
      <c r="IYG27" s="6"/>
      <c r="IYH27" s="6"/>
      <c r="IYI27" s="6"/>
      <c r="IYJ27" s="6"/>
      <c r="IYK27" s="6"/>
      <c r="IYL27" s="6"/>
      <c r="IYM27" s="6"/>
      <c r="IYN27" s="6"/>
      <c r="IYO27" s="6"/>
      <c r="IYP27" s="6"/>
      <c r="IYQ27" s="6"/>
      <c r="IYR27" s="6"/>
      <c r="IYS27" s="6"/>
      <c r="IYT27" s="6"/>
      <c r="IYU27" s="6"/>
      <c r="IYV27" s="6"/>
      <c r="IYW27" s="6"/>
      <c r="IYX27" s="6"/>
      <c r="IYY27" s="6"/>
      <c r="IYZ27" s="6"/>
      <c r="IZA27" s="6"/>
      <c r="IZB27" s="6"/>
      <c r="IZC27" s="6"/>
      <c r="IZD27" s="6"/>
      <c r="IZE27" s="6"/>
      <c r="IZF27" s="6"/>
      <c r="IZG27" s="6"/>
      <c r="IZH27" s="6"/>
      <c r="IZI27" s="6"/>
      <c r="IZJ27" s="6"/>
      <c r="IZK27" s="6"/>
      <c r="IZL27" s="6"/>
      <c r="IZM27" s="6"/>
      <c r="IZN27" s="6"/>
      <c r="IZO27" s="6"/>
      <c r="IZP27" s="6"/>
      <c r="IZQ27" s="6"/>
      <c r="IZR27" s="6"/>
      <c r="IZS27" s="6"/>
      <c r="IZT27" s="6"/>
      <c r="IZU27" s="6"/>
      <c r="IZV27" s="6"/>
      <c r="IZW27" s="6"/>
      <c r="IZX27" s="6"/>
      <c r="IZY27" s="6"/>
      <c r="IZZ27" s="6"/>
      <c r="JAA27" s="6"/>
      <c r="JAB27" s="6"/>
      <c r="JAC27" s="6"/>
      <c r="JAD27" s="6"/>
      <c r="JAE27" s="6"/>
      <c r="JAF27" s="6"/>
      <c r="JAG27" s="6"/>
      <c r="JAH27" s="6"/>
      <c r="JAI27" s="6"/>
      <c r="JAJ27" s="6"/>
      <c r="JAK27" s="6"/>
      <c r="JAL27" s="6"/>
      <c r="JAM27" s="6"/>
      <c r="JAN27" s="6"/>
      <c r="JAO27" s="6"/>
      <c r="JAP27" s="6"/>
      <c r="JAQ27" s="6"/>
      <c r="JAR27" s="6"/>
      <c r="JAS27" s="6"/>
      <c r="JAT27" s="6"/>
      <c r="JAU27" s="6"/>
      <c r="JAV27" s="6"/>
      <c r="JAW27" s="6"/>
      <c r="JAX27" s="6"/>
      <c r="JAY27" s="6"/>
      <c r="JAZ27" s="6"/>
      <c r="JBA27" s="6"/>
      <c r="JBB27" s="6"/>
      <c r="JBC27" s="6"/>
      <c r="JBD27" s="6"/>
      <c r="JBE27" s="6"/>
      <c r="JBF27" s="6"/>
      <c r="JBG27" s="6"/>
      <c r="JBH27" s="6"/>
      <c r="JBI27" s="6"/>
      <c r="JBJ27" s="6"/>
      <c r="JBK27" s="6"/>
      <c r="JBL27" s="6"/>
      <c r="JBM27" s="6"/>
      <c r="JBN27" s="6"/>
      <c r="JBO27" s="6"/>
      <c r="JBP27" s="6"/>
      <c r="JBQ27" s="6"/>
      <c r="JBR27" s="6"/>
      <c r="JBS27" s="6"/>
      <c r="JBT27" s="6"/>
      <c r="JBU27" s="6"/>
      <c r="JBV27" s="6"/>
      <c r="JBW27" s="6"/>
      <c r="JBX27" s="6"/>
      <c r="JBY27" s="6"/>
      <c r="JBZ27" s="6"/>
      <c r="JCA27" s="6"/>
      <c r="JCB27" s="6"/>
      <c r="JCC27" s="6"/>
      <c r="JCD27" s="6"/>
      <c r="JCE27" s="6"/>
      <c r="JCF27" s="6"/>
      <c r="JCG27" s="6"/>
      <c r="JCH27" s="6"/>
      <c r="JCI27" s="6"/>
      <c r="JCJ27" s="6"/>
      <c r="JCK27" s="6"/>
      <c r="JCL27" s="6"/>
      <c r="JCM27" s="6"/>
      <c r="JCN27" s="6"/>
      <c r="JCO27" s="6"/>
      <c r="JCP27" s="6"/>
      <c r="JCQ27" s="6"/>
      <c r="JCR27" s="6"/>
      <c r="JCS27" s="6"/>
      <c r="JCT27" s="6"/>
      <c r="JCU27" s="6"/>
      <c r="JCV27" s="6"/>
      <c r="JCW27" s="6"/>
      <c r="JCX27" s="6"/>
      <c r="JCY27" s="6"/>
      <c r="JCZ27" s="6"/>
      <c r="JDA27" s="6"/>
      <c r="JDB27" s="6"/>
      <c r="JDC27" s="6"/>
      <c r="JDD27" s="6"/>
      <c r="JDE27" s="6"/>
      <c r="JDF27" s="6"/>
      <c r="JDG27" s="6"/>
      <c r="JDH27" s="6"/>
      <c r="JDI27" s="6"/>
      <c r="JDJ27" s="6"/>
      <c r="JDK27" s="6"/>
      <c r="JDL27" s="6"/>
      <c r="JDM27" s="6"/>
      <c r="JDN27" s="6"/>
      <c r="JDO27" s="6"/>
      <c r="JDP27" s="6"/>
      <c r="JDQ27" s="6"/>
      <c r="JDR27" s="6"/>
      <c r="JDS27" s="6"/>
      <c r="JDT27" s="6"/>
      <c r="JDU27" s="6"/>
      <c r="JDV27" s="6"/>
      <c r="JDW27" s="6"/>
      <c r="JDX27" s="6"/>
      <c r="JDY27" s="6"/>
      <c r="JDZ27" s="6"/>
      <c r="JEA27" s="6"/>
      <c r="JEB27" s="6"/>
      <c r="JEC27" s="6"/>
      <c r="JED27" s="6"/>
      <c r="JEE27" s="6"/>
      <c r="JEF27" s="6"/>
      <c r="JEG27" s="6"/>
      <c r="JEH27" s="6"/>
      <c r="JEI27" s="6"/>
      <c r="JEJ27" s="6"/>
      <c r="JEK27" s="6"/>
      <c r="JEL27" s="6"/>
      <c r="JEM27" s="6"/>
      <c r="JEN27" s="6"/>
      <c r="JEO27" s="6"/>
      <c r="JEP27" s="6"/>
      <c r="JEQ27" s="6"/>
      <c r="JER27" s="6"/>
      <c r="JES27" s="6"/>
      <c r="JET27" s="6"/>
      <c r="JEU27" s="6"/>
      <c r="JEV27" s="6"/>
      <c r="JEW27" s="6"/>
      <c r="JEX27" s="6"/>
      <c r="JEY27" s="6"/>
      <c r="JEZ27" s="6"/>
      <c r="JFA27" s="6"/>
      <c r="JFB27" s="6"/>
      <c r="JFC27" s="6"/>
      <c r="JFD27" s="6"/>
      <c r="JFE27" s="6"/>
      <c r="JFF27" s="6"/>
      <c r="JFG27" s="6"/>
      <c r="JFH27" s="6"/>
      <c r="JFI27" s="6"/>
      <c r="JFJ27" s="6"/>
      <c r="JFK27" s="6"/>
      <c r="JFL27" s="6"/>
      <c r="JFM27" s="6"/>
      <c r="JFN27" s="6"/>
      <c r="JFO27" s="6"/>
      <c r="JFP27" s="6"/>
      <c r="JFQ27" s="6"/>
      <c r="JFR27" s="6"/>
      <c r="JFS27" s="6"/>
      <c r="JFT27" s="6"/>
      <c r="JFU27" s="6"/>
      <c r="JFV27" s="6"/>
      <c r="JFW27" s="6"/>
      <c r="JFX27" s="6"/>
      <c r="JFY27" s="6"/>
      <c r="JFZ27" s="6"/>
      <c r="JGA27" s="6"/>
      <c r="JGB27" s="6"/>
      <c r="JGC27" s="6"/>
      <c r="JGD27" s="6"/>
      <c r="JGE27" s="6"/>
      <c r="JGF27" s="6"/>
      <c r="JGG27" s="6"/>
      <c r="JGH27" s="6"/>
      <c r="JGI27" s="6"/>
      <c r="JGJ27" s="6"/>
      <c r="JGK27" s="6"/>
      <c r="JGL27" s="6"/>
      <c r="JGM27" s="6"/>
      <c r="JGN27" s="6"/>
      <c r="JGO27" s="6"/>
      <c r="JGP27" s="6"/>
      <c r="JGQ27" s="6"/>
      <c r="JGR27" s="6"/>
      <c r="JGS27" s="6"/>
      <c r="JGT27" s="6"/>
      <c r="JGU27" s="6"/>
      <c r="JGV27" s="6"/>
      <c r="JGW27" s="6"/>
      <c r="JGX27" s="6"/>
      <c r="JGY27" s="6"/>
      <c r="JGZ27" s="6"/>
      <c r="JHA27" s="6"/>
      <c r="JHB27" s="6"/>
      <c r="JHC27" s="6"/>
      <c r="JHD27" s="6"/>
      <c r="JHE27" s="6"/>
      <c r="JHF27" s="6"/>
      <c r="JHG27" s="6"/>
      <c r="JHH27" s="6"/>
      <c r="JHI27" s="6"/>
      <c r="JHJ27" s="6"/>
      <c r="JHK27" s="6"/>
      <c r="JHL27" s="6"/>
      <c r="JHM27" s="6"/>
      <c r="JHN27" s="6"/>
      <c r="JHO27" s="6"/>
      <c r="JHP27" s="6"/>
      <c r="JHQ27" s="6"/>
      <c r="JHR27" s="6"/>
      <c r="JHS27" s="6"/>
      <c r="JHT27" s="6"/>
      <c r="JHU27" s="6"/>
      <c r="JHV27" s="6"/>
      <c r="JHW27" s="6"/>
      <c r="JHX27" s="6"/>
      <c r="JHY27" s="6"/>
      <c r="JHZ27" s="6"/>
      <c r="JIA27" s="6"/>
      <c r="JIB27" s="6"/>
      <c r="JIC27" s="6"/>
      <c r="JID27" s="6"/>
      <c r="JIE27" s="6"/>
      <c r="JIF27" s="6"/>
      <c r="JIG27" s="6"/>
      <c r="JIH27" s="6"/>
      <c r="JII27" s="6"/>
      <c r="JIJ27" s="6"/>
      <c r="JIK27" s="6"/>
      <c r="JIL27" s="6"/>
      <c r="JIM27" s="6"/>
      <c r="JIN27" s="6"/>
      <c r="JIO27" s="6"/>
      <c r="JIP27" s="6"/>
      <c r="JIQ27" s="6"/>
      <c r="JIR27" s="6"/>
      <c r="JIS27" s="6"/>
      <c r="JIT27" s="6"/>
      <c r="JIU27" s="6"/>
      <c r="JIV27" s="6"/>
      <c r="JIW27" s="6"/>
      <c r="JIX27" s="6"/>
      <c r="JIY27" s="6"/>
      <c r="JIZ27" s="6"/>
      <c r="JJA27" s="6"/>
      <c r="JJB27" s="6"/>
      <c r="JJC27" s="6"/>
      <c r="JJD27" s="6"/>
      <c r="JJE27" s="6"/>
      <c r="JJF27" s="6"/>
      <c r="JJG27" s="6"/>
      <c r="JJH27" s="6"/>
      <c r="JJI27" s="6"/>
      <c r="JJJ27" s="6"/>
      <c r="JJK27" s="6"/>
      <c r="JJL27" s="6"/>
      <c r="JJM27" s="6"/>
      <c r="JJN27" s="6"/>
      <c r="JJO27" s="6"/>
      <c r="JJP27" s="6"/>
      <c r="JJQ27" s="6"/>
      <c r="JJR27" s="6"/>
      <c r="JJS27" s="6"/>
      <c r="JJT27" s="6"/>
      <c r="JJU27" s="6"/>
      <c r="JJV27" s="6"/>
      <c r="JJW27" s="6"/>
      <c r="JJX27" s="6"/>
      <c r="JJY27" s="6"/>
      <c r="JJZ27" s="6"/>
      <c r="JKA27" s="6"/>
      <c r="JKB27" s="6"/>
      <c r="JKC27" s="6"/>
      <c r="JKD27" s="6"/>
      <c r="JKE27" s="6"/>
      <c r="JKF27" s="6"/>
      <c r="JKG27" s="6"/>
      <c r="JKH27" s="6"/>
      <c r="JKI27" s="6"/>
      <c r="JKJ27" s="6"/>
      <c r="JKK27" s="6"/>
      <c r="JKL27" s="6"/>
      <c r="JKM27" s="6"/>
      <c r="JKN27" s="6"/>
      <c r="JKO27" s="6"/>
      <c r="JKP27" s="6"/>
      <c r="JKQ27" s="6"/>
      <c r="JKR27" s="6"/>
      <c r="JKS27" s="6"/>
      <c r="JKT27" s="6"/>
      <c r="JKU27" s="6"/>
      <c r="JKV27" s="6"/>
      <c r="JKW27" s="6"/>
      <c r="JKX27" s="6"/>
      <c r="JKY27" s="6"/>
      <c r="JKZ27" s="6"/>
      <c r="JLA27" s="6"/>
      <c r="JLB27" s="6"/>
      <c r="JLC27" s="6"/>
      <c r="JLD27" s="6"/>
      <c r="JLE27" s="6"/>
      <c r="JLF27" s="6"/>
      <c r="JLG27" s="6"/>
      <c r="JLH27" s="6"/>
      <c r="JLI27" s="6"/>
      <c r="JLJ27" s="6"/>
      <c r="JLK27" s="6"/>
      <c r="JLL27" s="6"/>
      <c r="JLM27" s="6"/>
      <c r="JLN27" s="6"/>
      <c r="JLO27" s="6"/>
      <c r="JLP27" s="6"/>
      <c r="JLQ27" s="6"/>
      <c r="JLR27" s="6"/>
      <c r="JLS27" s="6"/>
      <c r="JLT27" s="6"/>
      <c r="JLU27" s="6"/>
      <c r="JLV27" s="6"/>
      <c r="JLW27" s="6"/>
      <c r="JLX27" s="6"/>
      <c r="JLY27" s="6"/>
      <c r="JLZ27" s="6"/>
      <c r="JMA27" s="6"/>
      <c r="JMB27" s="6"/>
      <c r="JMC27" s="6"/>
      <c r="JMD27" s="6"/>
      <c r="JME27" s="6"/>
      <c r="JMF27" s="6"/>
      <c r="JMG27" s="6"/>
      <c r="JMH27" s="6"/>
      <c r="JMI27" s="6"/>
      <c r="JMJ27" s="6"/>
      <c r="JMK27" s="6"/>
      <c r="JML27" s="6"/>
      <c r="JMM27" s="6"/>
      <c r="JMN27" s="6"/>
      <c r="JMO27" s="6"/>
      <c r="JMP27" s="6"/>
      <c r="JMQ27" s="6"/>
      <c r="JMR27" s="6"/>
      <c r="JMS27" s="6"/>
      <c r="JMT27" s="6"/>
      <c r="JMU27" s="6"/>
      <c r="JMV27" s="6"/>
      <c r="JMW27" s="6"/>
      <c r="JMX27" s="6"/>
      <c r="JMY27" s="6"/>
      <c r="JMZ27" s="6"/>
      <c r="JNA27" s="6"/>
      <c r="JNB27" s="6"/>
      <c r="JNC27" s="6"/>
      <c r="JND27" s="6"/>
      <c r="JNE27" s="6"/>
      <c r="JNF27" s="6"/>
      <c r="JNG27" s="6"/>
      <c r="JNH27" s="6"/>
      <c r="JNI27" s="6"/>
      <c r="JNJ27" s="6"/>
      <c r="JNK27" s="6"/>
      <c r="JNL27" s="6"/>
      <c r="JNM27" s="6"/>
      <c r="JNN27" s="6"/>
      <c r="JNO27" s="6"/>
      <c r="JNP27" s="6"/>
      <c r="JNQ27" s="6"/>
      <c r="JNR27" s="6"/>
      <c r="JNS27" s="6"/>
      <c r="JNT27" s="6"/>
      <c r="JNU27" s="6"/>
      <c r="JNV27" s="6"/>
      <c r="JNW27" s="6"/>
      <c r="JNX27" s="6"/>
      <c r="JNY27" s="6"/>
      <c r="JNZ27" s="6"/>
      <c r="JOA27" s="6"/>
      <c r="JOB27" s="6"/>
      <c r="JOC27" s="6"/>
      <c r="JOD27" s="6"/>
      <c r="JOE27" s="6"/>
      <c r="JOF27" s="6"/>
      <c r="JOG27" s="6"/>
      <c r="JOH27" s="6"/>
      <c r="JOI27" s="6"/>
      <c r="JOJ27" s="6"/>
      <c r="JOK27" s="6"/>
      <c r="JOL27" s="6"/>
      <c r="JOM27" s="6"/>
      <c r="JON27" s="6"/>
      <c r="JOO27" s="6"/>
      <c r="JOP27" s="6"/>
      <c r="JOQ27" s="6"/>
      <c r="JOR27" s="6"/>
      <c r="JOS27" s="6"/>
      <c r="JOT27" s="6"/>
      <c r="JOU27" s="6"/>
      <c r="JOV27" s="6"/>
      <c r="JOW27" s="6"/>
      <c r="JOX27" s="6"/>
      <c r="JOY27" s="6"/>
      <c r="JOZ27" s="6"/>
      <c r="JPA27" s="6"/>
      <c r="JPB27" s="6"/>
      <c r="JPC27" s="6"/>
      <c r="JPD27" s="6"/>
      <c r="JPE27" s="6"/>
      <c r="JPF27" s="6"/>
      <c r="JPG27" s="6"/>
      <c r="JPH27" s="6"/>
      <c r="JPI27" s="6"/>
      <c r="JPJ27" s="6"/>
      <c r="JPK27" s="6"/>
      <c r="JPL27" s="6"/>
      <c r="JPM27" s="6"/>
      <c r="JPN27" s="6"/>
      <c r="JPO27" s="6"/>
      <c r="JPP27" s="6"/>
      <c r="JPQ27" s="6"/>
      <c r="JPR27" s="6"/>
      <c r="JPS27" s="6"/>
      <c r="JPT27" s="6"/>
      <c r="JPU27" s="6"/>
      <c r="JPV27" s="6"/>
      <c r="JPW27" s="6"/>
      <c r="JPX27" s="6"/>
      <c r="JPY27" s="6"/>
      <c r="JPZ27" s="6"/>
      <c r="JQA27" s="6"/>
      <c r="JQB27" s="6"/>
      <c r="JQC27" s="6"/>
      <c r="JQD27" s="6"/>
      <c r="JQE27" s="6"/>
      <c r="JQF27" s="6"/>
      <c r="JQG27" s="6"/>
      <c r="JQH27" s="6"/>
      <c r="JQI27" s="6"/>
      <c r="JQJ27" s="6"/>
      <c r="JQK27" s="6"/>
      <c r="JQL27" s="6"/>
      <c r="JQM27" s="6"/>
      <c r="JQN27" s="6"/>
      <c r="JQO27" s="6"/>
      <c r="JQP27" s="6"/>
      <c r="JQQ27" s="6"/>
      <c r="JQR27" s="6"/>
      <c r="JQS27" s="6"/>
      <c r="JQT27" s="6"/>
      <c r="JQU27" s="6"/>
      <c r="JQV27" s="6"/>
      <c r="JQW27" s="6"/>
      <c r="JQX27" s="6"/>
      <c r="JQY27" s="6"/>
      <c r="JQZ27" s="6"/>
      <c r="JRA27" s="6"/>
      <c r="JRB27" s="6"/>
      <c r="JRC27" s="6"/>
      <c r="JRD27" s="6"/>
      <c r="JRE27" s="6"/>
      <c r="JRF27" s="6"/>
      <c r="JRG27" s="6"/>
      <c r="JRH27" s="6"/>
      <c r="JRI27" s="6"/>
      <c r="JRJ27" s="6"/>
      <c r="JRK27" s="6"/>
      <c r="JRL27" s="6"/>
      <c r="JRM27" s="6"/>
      <c r="JRN27" s="6"/>
      <c r="JRO27" s="6"/>
      <c r="JRP27" s="6"/>
      <c r="JRQ27" s="6"/>
      <c r="JRR27" s="6"/>
      <c r="JRS27" s="6"/>
      <c r="JRT27" s="6"/>
      <c r="JRU27" s="6"/>
      <c r="JRV27" s="6"/>
      <c r="JRW27" s="6"/>
      <c r="JRX27" s="6"/>
      <c r="JRY27" s="6"/>
      <c r="JRZ27" s="6"/>
      <c r="JSA27" s="6"/>
      <c r="JSB27" s="6"/>
      <c r="JSC27" s="6"/>
      <c r="JSD27" s="6"/>
      <c r="JSE27" s="6"/>
      <c r="JSF27" s="6"/>
      <c r="JSG27" s="6"/>
      <c r="JSH27" s="6"/>
      <c r="JSI27" s="6"/>
      <c r="JSJ27" s="6"/>
      <c r="JSK27" s="6"/>
      <c r="JSL27" s="6"/>
      <c r="JSM27" s="6"/>
      <c r="JSN27" s="6"/>
      <c r="JSO27" s="6"/>
      <c r="JSP27" s="6"/>
      <c r="JSQ27" s="6"/>
      <c r="JSR27" s="6"/>
      <c r="JSS27" s="6"/>
      <c r="JST27" s="6"/>
      <c r="JSU27" s="6"/>
      <c r="JSV27" s="6"/>
      <c r="JSW27" s="6"/>
      <c r="JSX27" s="6"/>
      <c r="JSY27" s="6"/>
      <c r="JSZ27" s="6"/>
      <c r="JTA27" s="6"/>
      <c r="JTB27" s="6"/>
      <c r="JTC27" s="6"/>
      <c r="JTD27" s="6"/>
      <c r="JTE27" s="6"/>
      <c r="JTF27" s="6"/>
      <c r="JTG27" s="6"/>
      <c r="JTH27" s="6"/>
      <c r="JTI27" s="6"/>
      <c r="JTJ27" s="6"/>
      <c r="JTK27" s="6"/>
      <c r="JTL27" s="6"/>
      <c r="JTM27" s="6"/>
      <c r="JTN27" s="6"/>
      <c r="JTO27" s="6"/>
      <c r="JTP27" s="6"/>
      <c r="JTQ27" s="6"/>
      <c r="JTR27" s="6"/>
      <c r="JTS27" s="6"/>
      <c r="JTT27" s="6"/>
      <c r="JTU27" s="6"/>
      <c r="JTV27" s="6"/>
      <c r="JTW27" s="6"/>
      <c r="JTX27" s="6"/>
      <c r="JTY27" s="6"/>
      <c r="JTZ27" s="6"/>
      <c r="JUA27" s="6"/>
      <c r="JUB27" s="6"/>
      <c r="JUC27" s="6"/>
      <c r="JUD27" s="6"/>
      <c r="JUE27" s="6"/>
      <c r="JUF27" s="6"/>
      <c r="JUG27" s="6"/>
      <c r="JUH27" s="6"/>
      <c r="JUI27" s="6"/>
      <c r="JUJ27" s="6"/>
      <c r="JUK27" s="6"/>
      <c r="JUL27" s="6"/>
      <c r="JUM27" s="6"/>
      <c r="JUN27" s="6"/>
      <c r="JUO27" s="6"/>
      <c r="JUP27" s="6"/>
      <c r="JUQ27" s="6"/>
      <c r="JUR27" s="6"/>
      <c r="JUS27" s="6"/>
      <c r="JUT27" s="6"/>
      <c r="JUU27" s="6"/>
      <c r="JUV27" s="6"/>
      <c r="JUW27" s="6"/>
      <c r="JUX27" s="6"/>
      <c r="JUY27" s="6"/>
      <c r="JUZ27" s="6"/>
      <c r="JVA27" s="6"/>
      <c r="JVB27" s="6"/>
      <c r="JVC27" s="6"/>
      <c r="JVD27" s="6"/>
      <c r="JVE27" s="6"/>
      <c r="JVF27" s="6"/>
      <c r="JVG27" s="6"/>
      <c r="JVH27" s="6"/>
      <c r="JVI27" s="6"/>
      <c r="JVJ27" s="6"/>
      <c r="JVK27" s="6"/>
      <c r="JVL27" s="6"/>
      <c r="JVM27" s="6"/>
      <c r="JVN27" s="6"/>
      <c r="JVO27" s="6"/>
      <c r="JVP27" s="6"/>
      <c r="JVQ27" s="6"/>
      <c r="JVR27" s="6"/>
      <c r="JVS27" s="6"/>
      <c r="JVT27" s="6"/>
      <c r="JVU27" s="6"/>
      <c r="JVV27" s="6"/>
      <c r="JVW27" s="6"/>
      <c r="JVX27" s="6"/>
      <c r="JVY27" s="6"/>
      <c r="JVZ27" s="6"/>
      <c r="JWA27" s="6"/>
      <c r="JWB27" s="6"/>
      <c r="JWC27" s="6"/>
      <c r="JWD27" s="6"/>
      <c r="JWE27" s="6"/>
      <c r="JWF27" s="6"/>
      <c r="JWG27" s="6"/>
      <c r="JWH27" s="6"/>
      <c r="JWI27" s="6"/>
      <c r="JWJ27" s="6"/>
      <c r="JWK27" s="6"/>
      <c r="JWL27" s="6"/>
      <c r="JWM27" s="6"/>
      <c r="JWN27" s="6"/>
      <c r="JWO27" s="6"/>
      <c r="JWP27" s="6"/>
      <c r="JWQ27" s="6"/>
      <c r="JWR27" s="6"/>
      <c r="JWS27" s="6"/>
      <c r="JWT27" s="6"/>
      <c r="JWU27" s="6"/>
      <c r="JWV27" s="6"/>
      <c r="JWW27" s="6"/>
      <c r="JWX27" s="6"/>
      <c r="JWY27" s="6"/>
      <c r="JWZ27" s="6"/>
      <c r="JXA27" s="6"/>
      <c r="JXB27" s="6"/>
      <c r="JXC27" s="6"/>
      <c r="JXD27" s="6"/>
      <c r="JXE27" s="6"/>
      <c r="JXF27" s="6"/>
      <c r="JXG27" s="6"/>
      <c r="JXH27" s="6"/>
      <c r="JXI27" s="6"/>
      <c r="JXJ27" s="6"/>
      <c r="JXK27" s="6"/>
      <c r="JXL27" s="6"/>
      <c r="JXM27" s="6"/>
      <c r="JXN27" s="6"/>
      <c r="JXO27" s="6"/>
      <c r="JXP27" s="6"/>
      <c r="JXQ27" s="6"/>
      <c r="JXR27" s="6"/>
      <c r="JXS27" s="6"/>
      <c r="JXT27" s="6"/>
      <c r="JXU27" s="6"/>
      <c r="JXV27" s="6"/>
      <c r="JXW27" s="6"/>
      <c r="JXX27" s="6"/>
      <c r="JXY27" s="6"/>
      <c r="JXZ27" s="6"/>
      <c r="JYA27" s="6"/>
      <c r="JYB27" s="6"/>
      <c r="JYC27" s="6"/>
      <c r="JYD27" s="6"/>
      <c r="JYE27" s="6"/>
      <c r="JYF27" s="6"/>
      <c r="JYG27" s="6"/>
      <c r="JYH27" s="6"/>
      <c r="JYI27" s="6"/>
      <c r="JYJ27" s="6"/>
      <c r="JYK27" s="6"/>
      <c r="JYL27" s="6"/>
      <c r="JYM27" s="6"/>
      <c r="JYN27" s="6"/>
      <c r="JYO27" s="6"/>
      <c r="JYP27" s="6"/>
      <c r="JYQ27" s="6"/>
      <c r="JYR27" s="6"/>
      <c r="JYS27" s="6"/>
      <c r="JYT27" s="6"/>
      <c r="JYU27" s="6"/>
      <c r="JYV27" s="6"/>
      <c r="JYW27" s="6"/>
      <c r="JYX27" s="6"/>
      <c r="JYY27" s="6"/>
      <c r="JYZ27" s="6"/>
      <c r="JZA27" s="6"/>
      <c r="JZB27" s="6"/>
      <c r="JZC27" s="6"/>
      <c r="JZD27" s="6"/>
      <c r="JZE27" s="6"/>
      <c r="JZF27" s="6"/>
      <c r="JZG27" s="6"/>
      <c r="JZH27" s="6"/>
      <c r="JZI27" s="6"/>
      <c r="JZJ27" s="6"/>
      <c r="JZK27" s="6"/>
      <c r="JZL27" s="6"/>
      <c r="JZM27" s="6"/>
      <c r="JZN27" s="6"/>
      <c r="JZO27" s="6"/>
      <c r="JZP27" s="6"/>
      <c r="JZQ27" s="6"/>
      <c r="JZR27" s="6"/>
      <c r="JZS27" s="6"/>
      <c r="JZT27" s="6"/>
      <c r="JZU27" s="6"/>
      <c r="JZV27" s="6"/>
      <c r="JZW27" s="6"/>
      <c r="JZX27" s="6"/>
      <c r="JZY27" s="6"/>
      <c r="JZZ27" s="6"/>
      <c r="KAA27" s="6"/>
      <c r="KAB27" s="6"/>
      <c r="KAC27" s="6"/>
      <c r="KAD27" s="6"/>
      <c r="KAE27" s="6"/>
      <c r="KAF27" s="6"/>
      <c r="KAG27" s="6"/>
      <c r="KAH27" s="6"/>
      <c r="KAI27" s="6"/>
      <c r="KAJ27" s="6"/>
      <c r="KAK27" s="6"/>
      <c r="KAL27" s="6"/>
      <c r="KAM27" s="6"/>
      <c r="KAN27" s="6"/>
      <c r="KAO27" s="6"/>
      <c r="KAP27" s="6"/>
      <c r="KAQ27" s="6"/>
      <c r="KAR27" s="6"/>
      <c r="KAS27" s="6"/>
      <c r="KAT27" s="6"/>
      <c r="KAU27" s="6"/>
      <c r="KAV27" s="6"/>
      <c r="KAW27" s="6"/>
      <c r="KAX27" s="6"/>
      <c r="KAY27" s="6"/>
      <c r="KAZ27" s="6"/>
      <c r="KBA27" s="6"/>
      <c r="KBB27" s="6"/>
      <c r="KBC27" s="6"/>
      <c r="KBD27" s="6"/>
      <c r="KBE27" s="6"/>
      <c r="KBF27" s="6"/>
      <c r="KBG27" s="6"/>
      <c r="KBH27" s="6"/>
      <c r="KBI27" s="6"/>
      <c r="KBJ27" s="6"/>
      <c r="KBK27" s="6"/>
      <c r="KBL27" s="6"/>
      <c r="KBM27" s="6"/>
      <c r="KBN27" s="6"/>
      <c r="KBO27" s="6"/>
      <c r="KBP27" s="6"/>
      <c r="KBQ27" s="6"/>
      <c r="KBR27" s="6"/>
      <c r="KBS27" s="6"/>
      <c r="KBT27" s="6"/>
      <c r="KBU27" s="6"/>
      <c r="KBV27" s="6"/>
      <c r="KBW27" s="6"/>
      <c r="KBX27" s="6"/>
      <c r="KBY27" s="6"/>
      <c r="KBZ27" s="6"/>
      <c r="KCA27" s="6"/>
      <c r="KCB27" s="6"/>
      <c r="KCC27" s="6"/>
      <c r="KCD27" s="6"/>
      <c r="KCE27" s="6"/>
      <c r="KCF27" s="6"/>
      <c r="KCG27" s="6"/>
      <c r="KCH27" s="6"/>
      <c r="KCI27" s="6"/>
      <c r="KCJ27" s="6"/>
      <c r="KCK27" s="6"/>
      <c r="KCL27" s="6"/>
      <c r="KCM27" s="6"/>
      <c r="KCN27" s="6"/>
      <c r="KCO27" s="6"/>
      <c r="KCP27" s="6"/>
      <c r="KCQ27" s="6"/>
      <c r="KCR27" s="6"/>
      <c r="KCS27" s="6"/>
      <c r="KCT27" s="6"/>
      <c r="KCU27" s="6"/>
      <c r="KCV27" s="6"/>
      <c r="KCW27" s="6"/>
      <c r="KCX27" s="6"/>
      <c r="KCY27" s="6"/>
      <c r="KCZ27" s="6"/>
      <c r="KDA27" s="6"/>
      <c r="KDB27" s="6"/>
      <c r="KDC27" s="6"/>
      <c r="KDD27" s="6"/>
      <c r="KDE27" s="6"/>
      <c r="KDF27" s="6"/>
      <c r="KDG27" s="6"/>
      <c r="KDH27" s="6"/>
      <c r="KDI27" s="6"/>
      <c r="KDJ27" s="6"/>
      <c r="KDK27" s="6"/>
      <c r="KDL27" s="6"/>
      <c r="KDM27" s="6"/>
      <c r="KDN27" s="6"/>
      <c r="KDO27" s="6"/>
      <c r="KDP27" s="6"/>
      <c r="KDQ27" s="6"/>
      <c r="KDR27" s="6"/>
      <c r="KDS27" s="6"/>
      <c r="KDT27" s="6"/>
      <c r="KDU27" s="6"/>
      <c r="KDV27" s="6"/>
      <c r="KDW27" s="6"/>
      <c r="KDX27" s="6"/>
      <c r="KDY27" s="6"/>
      <c r="KDZ27" s="6"/>
      <c r="KEA27" s="6"/>
      <c r="KEB27" s="6"/>
      <c r="KEC27" s="6"/>
      <c r="KED27" s="6"/>
      <c r="KEE27" s="6"/>
      <c r="KEF27" s="6"/>
      <c r="KEG27" s="6"/>
      <c r="KEH27" s="6"/>
      <c r="KEI27" s="6"/>
      <c r="KEJ27" s="6"/>
      <c r="KEK27" s="6"/>
      <c r="KEL27" s="6"/>
      <c r="KEM27" s="6"/>
      <c r="KEN27" s="6"/>
      <c r="KEO27" s="6"/>
      <c r="KEP27" s="6"/>
      <c r="KEQ27" s="6"/>
      <c r="KER27" s="6"/>
      <c r="KES27" s="6"/>
      <c r="KET27" s="6"/>
      <c r="KEU27" s="6"/>
      <c r="KEV27" s="6"/>
      <c r="KEW27" s="6"/>
      <c r="KEX27" s="6"/>
      <c r="KEY27" s="6"/>
      <c r="KEZ27" s="6"/>
      <c r="KFA27" s="6"/>
      <c r="KFB27" s="6"/>
      <c r="KFC27" s="6"/>
      <c r="KFD27" s="6"/>
      <c r="KFE27" s="6"/>
      <c r="KFF27" s="6"/>
      <c r="KFG27" s="6"/>
      <c r="KFH27" s="6"/>
      <c r="KFI27" s="6"/>
      <c r="KFJ27" s="6"/>
      <c r="KFK27" s="6"/>
      <c r="KFL27" s="6"/>
      <c r="KFM27" s="6"/>
      <c r="KFN27" s="6"/>
      <c r="KFO27" s="6"/>
      <c r="KFP27" s="6"/>
      <c r="KFQ27" s="6"/>
      <c r="KFR27" s="6"/>
      <c r="KFS27" s="6"/>
      <c r="KFT27" s="6"/>
      <c r="KFU27" s="6"/>
      <c r="KFV27" s="6"/>
      <c r="KFW27" s="6"/>
      <c r="KFX27" s="6"/>
      <c r="KFY27" s="6"/>
      <c r="KFZ27" s="6"/>
      <c r="KGA27" s="6"/>
      <c r="KGB27" s="6"/>
      <c r="KGC27" s="6"/>
      <c r="KGD27" s="6"/>
      <c r="KGE27" s="6"/>
      <c r="KGF27" s="6"/>
      <c r="KGG27" s="6"/>
      <c r="KGH27" s="6"/>
      <c r="KGI27" s="6"/>
      <c r="KGJ27" s="6"/>
      <c r="KGK27" s="6"/>
      <c r="KGL27" s="6"/>
      <c r="KGM27" s="6"/>
      <c r="KGN27" s="6"/>
      <c r="KGO27" s="6"/>
      <c r="KGP27" s="6"/>
      <c r="KGQ27" s="6"/>
      <c r="KGR27" s="6"/>
      <c r="KGS27" s="6"/>
      <c r="KGT27" s="6"/>
      <c r="KGU27" s="6"/>
      <c r="KGV27" s="6"/>
      <c r="KGW27" s="6"/>
      <c r="KGX27" s="6"/>
      <c r="KGY27" s="6"/>
      <c r="KGZ27" s="6"/>
      <c r="KHA27" s="6"/>
      <c r="KHB27" s="6"/>
      <c r="KHC27" s="6"/>
      <c r="KHD27" s="6"/>
      <c r="KHE27" s="6"/>
      <c r="KHF27" s="6"/>
      <c r="KHG27" s="6"/>
      <c r="KHH27" s="6"/>
      <c r="KHI27" s="6"/>
      <c r="KHJ27" s="6"/>
      <c r="KHK27" s="6"/>
      <c r="KHL27" s="6"/>
      <c r="KHM27" s="6"/>
      <c r="KHN27" s="6"/>
      <c r="KHO27" s="6"/>
      <c r="KHP27" s="6"/>
      <c r="KHQ27" s="6"/>
      <c r="KHR27" s="6"/>
      <c r="KHS27" s="6"/>
      <c r="KHT27" s="6"/>
      <c r="KHU27" s="6"/>
      <c r="KHV27" s="6"/>
      <c r="KHW27" s="6"/>
      <c r="KHX27" s="6"/>
      <c r="KHY27" s="6"/>
      <c r="KHZ27" s="6"/>
      <c r="KIA27" s="6"/>
      <c r="KIB27" s="6"/>
      <c r="KIC27" s="6"/>
      <c r="KID27" s="6"/>
      <c r="KIE27" s="6"/>
      <c r="KIF27" s="6"/>
      <c r="KIG27" s="6"/>
      <c r="KIH27" s="6"/>
      <c r="KII27" s="6"/>
      <c r="KIJ27" s="6"/>
      <c r="KIK27" s="6"/>
      <c r="KIL27" s="6"/>
      <c r="KIM27" s="6"/>
      <c r="KIN27" s="6"/>
      <c r="KIO27" s="6"/>
      <c r="KIP27" s="6"/>
      <c r="KIQ27" s="6"/>
      <c r="KIR27" s="6"/>
      <c r="KIS27" s="6"/>
      <c r="KIT27" s="6"/>
      <c r="KIU27" s="6"/>
      <c r="KIV27" s="6"/>
      <c r="KIW27" s="6"/>
      <c r="KIX27" s="6"/>
      <c r="KIY27" s="6"/>
      <c r="KIZ27" s="6"/>
      <c r="KJA27" s="6"/>
      <c r="KJB27" s="6"/>
      <c r="KJC27" s="6"/>
      <c r="KJD27" s="6"/>
      <c r="KJE27" s="6"/>
      <c r="KJF27" s="6"/>
      <c r="KJG27" s="6"/>
      <c r="KJH27" s="6"/>
      <c r="KJI27" s="6"/>
      <c r="KJJ27" s="6"/>
      <c r="KJK27" s="6"/>
      <c r="KJL27" s="6"/>
      <c r="KJM27" s="6"/>
      <c r="KJN27" s="6"/>
      <c r="KJO27" s="6"/>
      <c r="KJP27" s="6"/>
      <c r="KJQ27" s="6"/>
      <c r="KJR27" s="6"/>
      <c r="KJS27" s="6"/>
      <c r="KJT27" s="6"/>
      <c r="KJU27" s="6"/>
      <c r="KJV27" s="6"/>
      <c r="KJW27" s="6"/>
      <c r="KJX27" s="6"/>
      <c r="KJY27" s="6"/>
      <c r="KJZ27" s="6"/>
      <c r="KKA27" s="6"/>
      <c r="KKB27" s="6"/>
      <c r="KKC27" s="6"/>
      <c r="KKD27" s="6"/>
      <c r="KKE27" s="6"/>
      <c r="KKF27" s="6"/>
      <c r="KKG27" s="6"/>
      <c r="KKH27" s="6"/>
      <c r="KKI27" s="6"/>
      <c r="KKJ27" s="6"/>
      <c r="KKK27" s="6"/>
      <c r="KKL27" s="6"/>
      <c r="KKM27" s="6"/>
      <c r="KKN27" s="6"/>
      <c r="KKO27" s="6"/>
      <c r="KKP27" s="6"/>
      <c r="KKQ27" s="6"/>
      <c r="KKR27" s="6"/>
      <c r="KKS27" s="6"/>
      <c r="KKT27" s="6"/>
      <c r="KKU27" s="6"/>
      <c r="KKV27" s="6"/>
      <c r="KKW27" s="6"/>
      <c r="KKX27" s="6"/>
      <c r="KKY27" s="6"/>
      <c r="KKZ27" s="6"/>
      <c r="KLA27" s="6"/>
      <c r="KLB27" s="6"/>
      <c r="KLC27" s="6"/>
      <c r="KLD27" s="6"/>
      <c r="KLE27" s="6"/>
      <c r="KLF27" s="6"/>
      <c r="KLG27" s="6"/>
      <c r="KLH27" s="6"/>
      <c r="KLI27" s="6"/>
      <c r="KLJ27" s="6"/>
      <c r="KLK27" s="6"/>
      <c r="KLL27" s="6"/>
      <c r="KLM27" s="6"/>
      <c r="KLN27" s="6"/>
      <c r="KLO27" s="6"/>
      <c r="KLP27" s="6"/>
      <c r="KLQ27" s="6"/>
      <c r="KLR27" s="6"/>
      <c r="KLS27" s="6"/>
      <c r="KLT27" s="6"/>
      <c r="KLU27" s="6"/>
      <c r="KLV27" s="6"/>
      <c r="KLW27" s="6"/>
      <c r="KLX27" s="6"/>
      <c r="KLY27" s="6"/>
      <c r="KLZ27" s="6"/>
      <c r="KMA27" s="6"/>
      <c r="KMB27" s="6"/>
      <c r="KMC27" s="6"/>
      <c r="KMD27" s="6"/>
      <c r="KME27" s="6"/>
      <c r="KMF27" s="6"/>
      <c r="KMG27" s="6"/>
      <c r="KMH27" s="6"/>
      <c r="KMI27" s="6"/>
      <c r="KMJ27" s="6"/>
      <c r="KMK27" s="6"/>
      <c r="KML27" s="6"/>
      <c r="KMM27" s="6"/>
      <c r="KMN27" s="6"/>
      <c r="KMO27" s="6"/>
      <c r="KMP27" s="6"/>
      <c r="KMQ27" s="6"/>
      <c r="KMR27" s="6"/>
      <c r="KMS27" s="6"/>
      <c r="KMT27" s="6"/>
      <c r="KMU27" s="6"/>
      <c r="KMV27" s="6"/>
      <c r="KMW27" s="6"/>
      <c r="KMX27" s="6"/>
      <c r="KMY27" s="6"/>
      <c r="KMZ27" s="6"/>
      <c r="KNA27" s="6"/>
      <c r="KNB27" s="6"/>
      <c r="KNC27" s="6"/>
      <c r="KND27" s="6"/>
      <c r="KNE27" s="6"/>
      <c r="KNF27" s="6"/>
      <c r="KNG27" s="6"/>
      <c r="KNH27" s="6"/>
      <c r="KNI27" s="6"/>
      <c r="KNJ27" s="6"/>
      <c r="KNK27" s="6"/>
      <c r="KNL27" s="6"/>
      <c r="KNM27" s="6"/>
      <c r="KNN27" s="6"/>
      <c r="KNO27" s="6"/>
      <c r="KNP27" s="6"/>
      <c r="KNQ27" s="6"/>
      <c r="KNR27" s="6"/>
      <c r="KNS27" s="6"/>
      <c r="KNT27" s="6"/>
      <c r="KNU27" s="6"/>
      <c r="KNV27" s="6"/>
      <c r="KNW27" s="6"/>
      <c r="KNX27" s="6"/>
      <c r="KNY27" s="6"/>
      <c r="KNZ27" s="6"/>
      <c r="KOA27" s="6"/>
      <c r="KOB27" s="6"/>
      <c r="KOC27" s="6"/>
      <c r="KOD27" s="6"/>
      <c r="KOE27" s="6"/>
      <c r="KOF27" s="6"/>
      <c r="KOG27" s="6"/>
      <c r="KOH27" s="6"/>
      <c r="KOI27" s="6"/>
      <c r="KOJ27" s="6"/>
      <c r="KOK27" s="6"/>
      <c r="KOL27" s="6"/>
      <c r="KOM27" s="6"/>
      <c r="KON27" s="6"/>
      <c r="KOO27" s="6"/>
      <c r="KOP27" s="6"/>
      <c r="KOQ27" s="6"/>
      <c r="KOR27" s="6"/>
      <c r="KOS27" s="6"/>
      <c r="KOT27" s="6"/>
      <c r="KOU27" s="6"/>
      <c r="KOV27" s="6"/>
      <c r="KOW27" s="6"/>
      <c r="KOX27" s="6"/>
      <c r="KOY27" s="6"/>
      <c r="KOZ27" s="6"/>
      <c r="KPA27" s="6"/>
      <c r="KPB27" s="6"/>
      <c r="KPC27" s="6"/>
      <c r="KPD27" s="6"/>
      <c r="KPE27" s="6"/>
      <c r="KPF27" s="6"/>
      <c r="KPG27" s="6"/>
      <c r="KPH27" s="6"/>
      <c r="KPI27" s="6"/>
      <c r="KPJ27" s="6"/>
      <c r="KPK27" s="6"/>
      <c r="KPL27" s="6"/>
      <c r="KPM27" s="6"/>
      <c r="KPN27" s="6"/>
      <c r="KPO27" s="6"/>
      <c r="KPP27" s="6"/>
      <c r="KPQ27" s="6"/>
      <c r="KPR27" s="6"/>
      <c r="KPS27" s="6"/>
      <c r="KPT27" s="6"/>
      <c r="KPU27" s="6"/>
      <c r="KPV27" s="6"/>
      <c r="KPW27" s="6"/>
      <c r="KPX27" s="6"/>
      <c r="KPY27" s="6"/>
      <c r="KPZ27" s="6"/>
      <c r="KQA27" s="6"/>
      <c r="KQB27" s="6"/>
      <c r="KQC27" s="6"/>
      <c r="KQD27" s="6"/>
      <c r="KQE27" s="6"/>
      <c r="KQF27" s="6"/>
      <c r="KQG27" s="6"/>
      <c r="KQH27" s="6"/>
      <c r="KQI27" s="6"/>
      <c r="KQJ27" s="6"/>
      <c r="KQK27" s="6"/>
      <c r="KQL27" s="6"/>
      <c r="KQM27" s="6"/>
      <c r="KQN27" s="6"/>
      <c r="KQO27" s="6"/>
      <c r="KQP27" s="6"/>
      <c r="KQQ27" s="6"/>
      <c r="KQR27" s="6"/>
      <c r="KQS27" s="6"/>
      <c r="KQT27" s="6"/>
      <c r="KQU27" s="6"/>
      <c r="KQV27" s="6"/>
      <c r="KQW27" s="6"/>
      <c r="KQX27" s="6"/>
      <c r="KQY27" s="6"/>
      <c r="KQZ27" s="6"/>
      <c r="KRA27" s="6"/>
      <c r="KRB27" s="6"/>
      <c r="KRC27" s="6"/>
      <c r="KRD27" s="6"/>
      <c r="KRE27" s="6"/>
      <c r="KRF27" s="6"/>
      <c r="KRG27" s="6"/>
      <c r="KRH27" s="6"/>
      <c r="KRI27" s="6"/>
      <c r="KRJ27" s="6"/>
      <c r="KRK27" s="6"/>
      <c r="KRL27" s="6"/>
      <c r="KRM27" s="6"/>
      <c r="KRN27" s="6"/>
      <c r="KRO27" s="6"/>
      <c r="KRP27" s="6"/>
      <c r="KRQ27" s="6"/>
      <c r="KRR27" s="6"/>
      <c r="KRS27" s="6"/>
      <c r="KRT27" s="6"/>
      <c r="KRU27" s="6"/>
      <c r="KRV27" s="6"/>
      <c r="KRW27" s="6"/>
      <c r="KRX27" s="6"/>
      <c r="KRY27" s="6"/>
      <c r="KRZ27" s="6"/>
      <c r="KSA27" s="6"/>
      <c r="KSB27" s="6"/>
      <c r="KSC27" s="6"/>
      <c r="KSD27" s="6"/>
      <c r="KSE27" s="6"/>
      <c r="KSF27" s="6"/>
      <c r="KSG27" s="6"/>
      <c r="KSH27" s="6"/>
      <c r="KSI27" s="6"/>
      <c r="KSJ27" s="6"/>
      <c r="KSK27" s="6"/>
      <c r="KSL27" s="6"/>
      <c r="KSM27" s="6"/>
      <c r="KSN27" s="6"/>
      <c r="KSO27" s="6"/>
      <c r="KSP27" s="6"/>
      <c r="KSQ27" s="6"/>
      <c r="KSR27" s="6"/>
      <c r="KSS27" s="6"/>
      <c r="KST27" s="6"/>
      <c r="KSU27" s="6"/>
      <c r="KSV27" s="6"/>
      <c r="KSW27" s="6"/>
      <c r="KSX27" s="6"/>
      <c r="KSY27" s="6"/>
      <c r="KSZ27" s="6"/>
      <c r="KTA27" s="6"/>
      <c r="KTB27" s="6"/>
      <c r="KTC27" s="6"/>
      <c r="KTD27" s="6"/>
      <c r="KTE27" s="6"/>
      <c r="KTF27" s="6"/>
      <c r="KTG27" s="6"/>
      <c r="KTH27" s="6"/>
      <c r="KTI27" s="6"/>
      <c r="KTJ27" s="6"/>
      <c r="KTK27" s="6"/>
      <c r="KTL27" s="6"/>
      <c r="KTM27" s="6"/>
      <c r="KTN27" s="6"/>
      <c r="KTO27" s="6"/>
      <c r="KTP27" s="6"/>
      <c r="KTQ27" s="6"/>
      <c r="KTR27" s="6"/>
      <c r="KTS27" s="6"/>
      <c r="KTT27" s="6"/>
      <c r="KTU27" s="6"/>
      <c r="KTV27" s="6"/>
      <c r="KTW27" s="6"/>
      <c r="KTX27" s="6"/>
      <c r="KTY27" s="6"/>
      <c r="KTZ27" s="6"/>
      <c r="KUA27" s="6"/>
      <c r="KUB27" s="6"/>
      <c r="KUC27" s="6"/>
      <c r="KUD27" s="6"/>
      <c r="KUE27" s="6"/>
      <c r="KUF27" s="6"/>
      <c r="KUG27" s="6"/>
      <c r="KUH27" s="6"/>
      <c r="KUI27" s="6"/>
      <c r="KUJ27" s="6"/>
      <c r="KUK27" s="6"/>
      <c r="KUL27" s="6"/>
      <c r="KUM27" s="6"/>
      <c r="KUN27" s="6"/>
      <c r="KUO27" s="6"/>
      <c r="KUP27" s="6"/>
      <c r="KUQ27" s="6"/>
      <c r="KUR27" s="6"/>
      <c r="KUS27" s="6"/>
      <c r="KUT27" s="6"/>
      <c r="KUU27" s="6"/>
      <c r="KUV27" s="6"/>
      <c r="KUW27" s="6"/>
      <c r="KUX27" s="6"/>
      <c r="KUY27" s="6"/>
      <c r="KUZ27" s="6"/>
      <c r="KVA27" s="6"/>
      <c r="KVB27" s="6"/>
      <c r="KVC27" s="6"/>
      <c r="KVD27" s="6"/>
      <c r="KVE27" s="6"/>
      <c r="KVF27" s="6"/>
      <c r="KVG27" s="6"/>
      <c r="KVH27" s="6"/>
      <c r="KVI27" s="6"/>
      <c r="KVJ27" s="6"/>
      <c r="KVK27" s="6"/>
      <c r="KVL27" s="6"/>
      <c r="KVM27" s="6"/>
      <c r="KVN27" s="6"/>
      <c r="KVO27" s="6"/>
      <c r="KVP27" s="6"/>
      <c r="KVQ27" s="6"/>
      <c r="KVR27" s="6"/>
      <c r="KVS27" s="6"/>
      <c r="KVT27" s="6"/>
      <c r="KVU27" s="6"/>
      <c r="KVV27" s="6"/>
      <c r="KVW27" s="6"/>
      <c r="KVX27" s="6"/>
      <c r="KVY27" s="6"/>
      <c r="KVZ27" s="6"/>
      <c r="KWA27" s="6"/>
      <c r="KWB27" s="6"/>
      <c r="KWC27" s="6"/>
      <c r="KWD27" s="6"/>
      <c r="KWE27" s="6"/>
      <c r="KWF27" s="6"/>
      <c r="KWG27" s="6"/>
      <c r="KWH27" s="6"/>
      <c r="KWI27" s="6"/>
      <c r="KWJ27" s="6"/>
      <c r="KWK27" s="6"/>
      <c r="KWL27" s="6"/>
      <c r="KWM27" s="6"/>
      <c r="KWN27" s="6"/>
      <c r="KWO27" s="6"/>
      <c r="KWP27" s="6"/>
      <c r="KWQ27" s="6"/>
      <c r="KWR27" s="6"/>
      <c r="KWS27" s="6"/>
      <c r="KWT27" s="6"/>
      <c r="KWU27" s="6"/>
      <c r="KWV27" s="6"/>
      <c r="KWW27" s="6"/>
      <c r="KWX27" s="6"/>
      <c r="KWY27" s="6"/>
      <c r="KWZ27" s="6"/>
      <c r="KXA27" s="6"/>
      <c r="KXB27" s="6"/>
      <c r="KXC27" s="6"/>
      <c r="KXD27" s="6"/>
      <c r="KXE27" s="6"/>
      <c r="KXF27" s="6"/>
      <c r="KXG27" s="6"/>
      <c r="KXH27" s="6"/>
      <c r="KXI27" s="6"/>
      <c r="KXJ27" s="6"/>
      <c r="KXK27" s="6"/>
      <c r="KXL27" s="6"/>
      <c r="KXM27" s="6"/>
      <c r="KXN27" s="6"/>
      <c r="KXO27" s="6"/>
      <c r="KXP27" s="6"/>
      <c r="KXQ27" s="6"/>
      <c r="KXR27" s="6"/>
      <c r="KXS27" s="6"/>
      <c r="KXT27" s="6"/>
      <c r="KXU27" s="6"/>
      <c r="KXV27" s="6"/>
      <c r="KXW27" s="6"/>
      <c r="KXX27" s="6"/>
      <c r="KXY27" s="6"/>
      <c r="KXZ27" s="6"/>
      <c r="KYA27" s="6"/>
      <c r="KYB27" s="6"/>
      <c r="KYC27" s="6"/>
      <c r="KYD27" s="6"/>
      <c r="KYE27" s="6"/>
      <c r="KYF27" s="6"/>
      <c r="KYG27" s="6"/>
      <c r="KYH27" s="6"/>
      <c r="KYI27" s="6"/>
      <c r="KYJ27" s="6"/>
      <c r="KYK27" s="6"/>
      <c r="KYL27" s="6"/>
      <c r="KYM27" s="6"/>
      <c r="KYN27" s="6"/>
      <c r="KYO27" s="6"/>
      <c r="KYP27" s="6"/>
      <c r="KYQ27" s="6"/>
      <c r="KYR27" s="6"/>
      <c r="KYS27" s="6"/>
      <c r="KYT27" s="6"/>
      <c r="KYU27" s="6"/>
      <c r="KYV27" s="6"/>
      <c r="KYW27" s="6"/>
      <c r="KYX27" s="6"/>
      <c r="KYY27" s="6"/>
      <c r="KYZ27" s="6"/>
      <c r="KZA27" s="6"/>
      <c r="KZB27" s="6"/>
      <c r="KZC27" s="6"/>
      <c r="KZD27" s="6"/>
      <c r="KZE27" s="6"/>
      <c r="KZF27" s="6"/>
      <c r="KZG27" s="6"/>
      <c r="KZH27" s="6"/>
      <c r="KZI27" s="6"/>
      <c r="KZJ27" s="6"/>
      <c r="KZK27" s="6"/>
      <c r="KZL27" s="6"/>
      <c r="KZM27" s="6"/>
      <c r="KZN27" s="6"/>
      <c r="KZO27" s="6"/>
      <c r="KZP27" s="6"/>
      <c r="KZQ27" s="6"/>
      <c r="KZR27" s="6"/>
      <c r="KZS27" s="6"/>
      <c r="KZT27" s="6"/>
      <c r="KZU27" s="6"/>
      <c r="KZV27" s="6"/>
      <c r="KZW27" s="6"/>
      <c r="KZX27" s="6"/>
      <c r="KZY27" s="6"/>
      <c r="KZZ27" s="6"/>
      <c r="LAA27" s="6"/>
      <c r="LAB27" s="6"/>
      <c r="LAC27" s="6"/>
      <c r="LAD27" s="6"/>
      <c r="LAE27" s="6"/>
      <c r="LAF27" s="6"/>
      <c r="LAG27" s="6"/>
      <c r="LAH27" s="6"/>
      <c r="LAI27" s="6"/>
      <c r="LAJ27" s="6"/>
      <c r="LAK27" s="6"/>
      <c r="LAL27" s="6"/>
      <c r="LAM27" s="6"/>
      <c r="LAN27" s="6"/>
      <c r="LAO27" s="6"/>
      <c r="LAP27" s="6"/>
      <c r="LAQ27" s="6"/>
      <c r="LAR27" s="6"/>
      <c r="LAS27" s="6"/>
      <c r="LAT27" s="6"/>
      <c r="LAU27" s="6"/>
      <c r="LAV27" s="6"/>
      <c r="LAW27" s="6"/>
      <c r="LAX27" s="6"/>
      <c r="LAY27" s="6"/>
      <c r="LAZ27" s="6"/>
      <c r="LBA27" s="6"/>
      <c r="LBB27" s="6"/>
      <c r="LBC27" s="6"/>
      <c r="LBD27" s="6"/>
      <c r="LBE27" s="6"/>
      <c r="LBF27" s="6"/>
      <c r="LBG27" s="6"/>
      <c r="LBH27" s="6"/>
      <c r="LBI27" s="6"/>
      <c r="LBJ27" s="6"/>
      <c r="LBK27" s="6"/>
      <c r="LBL27" s="6"/>
      <c r="LBM27" s="6"/>
      <c r="LBN27" s="6"/>
      <c r="LBO27" s="6"/>
      <c r="LBP27" s="6"/>
      <c r="LBQ27" s="6"/>
      <c r="LBR27" s="6"/>
      <c r="LBS27" s="6"/>
      <c r="LBT27" s="6"/>
      <c r="LBU27" s="6"/>
      <c r="LBV27" s="6"/>
      <c r="LBW27" s="6"/>
      <c r="LBX27" s="6"/>
      <c r="LBY27" s="6"/>
      <c r="LBZ27" s="6"/>
      <c r="LCA27" s="6"/>
      <c r="LCB27" s="6"/>
      <c r="LCC27" s="6"/>
      <c r="LCD27" s="6"/>
      <c r="LCE27" s="6"/>
      <c r="LCF27" s="6"/>
      <c r="LCG27" s="6"/>
      <c r="LCH27" s="6"/>
      <c r="LCI27" s="6"/>
      <c r="LCJ27" s="6"/>
      <c r="LCK27" s="6"/>
      <c r="LCL27" s="6"/>
      <c r="LCM27" s="6"/>
      <c r="LCN27" s="6"/>
      <c r="LCO27" s="6"/>
      <c r="LCP27" s="6"/>
      <c r="LCQ27" s="6"/>
      <c r="LCR27" s="6"/>
      <c r="LCS27" s="6"/>
      <c r="LCT27" s="6"/>
      <c r="LCU27" s="6"/>
      <c r="LCV27" s="6"/>
      <c r="LCW27" s="6"/>
      <c r="LCX27" s="6"/>
      <c r="LCY27" s="6"/>
      <c r="LCZ27" s="6"/>
      <c r="LDA27" s="6"/>
      <c r="LDB27" s="6"/>
      <c r="LDC27" s="6"/>
      <c r="LDD27" s="6"/>
      <c r="LDE27" s="6"/>
      <c r="LDF27" s="6"/>
      <c r="LDG27" s="6"/>
      <c r="LDH27" s="6"/>
      <c r="LDI27" s="6"/>
      <c r="LDJ27" s="6"/>
      <c r="LDK27" s="6"/>
      <c r="LDL27" s="6"/>
      <c r="LDM27" s="6"/>
      <c r="LDN27" s="6"/>
      <c r="LDO27" s="6"/>
      <c r="LDP27" s="6"/>
      <c r="LDQ27" s="6"/>
      <c r="LDR27" s="6"/>
      <c r="LDS27" s="6"/>
      <c r="LDT27" s="6"/>
      <c r="LDU27" s="6"/>
      <c r="LDV27" s="6"/>
      <c r="LDW27" s="6"/>
      <c r="LDX27" s="6"/>
      <c r="LDY27" s="6"/>
      <c r="LDZ27" s="6"/>
      <c r="LEA27" s="6"/>
      <c r="LEB27" s="6"/>
      <c r="LEC27" s="6"/>
      <c r="LED27" s="6"/>
      <c r="LEE27" s="6"/>
      <c r="LEF27" s="6"/>
      <c r="LEG27" s="6"/>
      <c r="LEH27" s="6"/>
      <c r="LEI27" s="6"/>
      <c r="LEJ27" s="6"/>
      <c r="LEK27" s="6"/>
      <c r="LEL27" s="6"/>
      <c r="LEM27" s="6"/>
      <c r="LEN27" s="6"/>
      <c r="LEO27" s="6"/>
      <c r="LEP27" s="6"/>
      <c r="LEQ27" s="6"/>
      <c r="LER27" s="6"/>
      <c r="LES27" s="6"/>
      <c r="LET27" s="6"/>
      <c r="LEU27" s="6"/>
      <c r="LEV27" s="6"/>
      <c r="LEW27" s="6"/>
      <c r="LEX27" s="6"/>
      <c r="LEY27" s="6"/>
      <c r="LEZ27" s="6"/>
      <c r="LFA27" s="6"/>
      <c r="LFB27" s="6"/>
      <c r="LFC27" s="6"/>
      <c r="LFD27" s="6"/>
      <c r="LFE27" s="6"/>
      <c r="LFF27" s="6"/>
      <c r="LFG27" s="6"/>
      <c r="LFH27" s="6"/>
      <c r="LFI27" s="6"/>
      <c r="LFJ27" s="6"/>
      <c r="LFK27" s="6"/>
      <c r="LFL27" s="6"/>
      <c r="LFM27" s="6"/>
      <c r="LFN27" s="6"/>
      <c r="LFO27" s="6"/>
      <c r="LFP27" s="6"/>
      <c r="LFQ27" s="6"/>
      <c r="LFR27" s="6"/>
      <c r="LFS27" s="6"/>
      <c r="LFT27" s="6"/>
      <c r="LFU27" s="6"/>
      <c r="LFV27" s="6"/>
      <c r="LFW27" s="6"/>
      <c r="LFX27" s="6"/>
      <c r="LFY27" s="6"/>
      <c r="LFZ27" s="6"/>
      <c r="LGA27" s="6"/>
      <c r="LGB27" s="6"/>
      <c r="LGC27" s="6"/>
      <c r="LGD27" s="6"/>
      <c r="LGE27" s="6"/>
      <c r="LGF27" s="6"/>
      <c r="LGG27" s="6"/>
      <c r="LGH27" s="6"/>
      <c r="LGI27" s="6"/>
      <c r="LGJ27" s="6"/>
      <c r="LGK27" s="6"/>
      <c r="LGL27" s="6"/>
      <c r="LGM27" s="6"/>
      <c r="LGN27" s="6"/>
      <c r="LGO27" s="6"/>
      <c r="LGP27" s="6"/>
      <c r="LGQ27" s="6"/>
      <c r="LGR27" s="6"/>
      <c r="LGS27" s="6"/>
      <c r="LGT27" s="6"/>
      <c r="LGU27" s="6"/>
      <c r="LGV27" s="6"/>
      <c r="LGW27" s="6"/>
      <c r="LGX27" s="6"/>
      <c r="LGY27" s="6"/>
      <c r="LGZ27" s="6"/>
      <c r="LHA27" s="6"/>
      <c r="LHB27" s="6"/>
      <c r="LHC27" s="6"/>
      <c r="LHD27" s="6"/>
      <c r="LHE27" s="6"/>
      <c r="LHF27" s="6"/>
      <c r="LHG27" s="6"/>
      <c r="LHH27" s="6"/>
      <c r="LHI27" s="6"/>
      <c r="LHJ27" s="6"/>
      <c r="LHK27" s="6"/>
      <c r="LHL27" s="6"/>
      <c r="LHM27" s="6"/>
      <c r="LHN27" s="6"/>
      <c r="LHO27" s="6"/>
      <c r="LHP27" s="6"/>
      <c r="LHQ27" s="6"/>
      <c r="LHR27" s="6"/>
      <c r="LHS27" s="6"/>
      <c r="LHT27" s="6"/>
      <c r="LHU27" s="6"/>
      <c r="LHV27" s="6"/>
      <c r="LHW27" s="6"/>
      <c r="LHX27" s="6"/>
      <c r="LHY27" s="6"/>
      <c r="LHZ27" s="6"/>
      <c r="LIA27" s="6"/>
      <c r="LIB27" s="6"/>
      <c r="LIC27" s="6"/>
      <c r="LID27" s="6"/>
      <c r="LIE27" s="6"/>
      <c r="LIF27" s="6"/>
      <c r="LIG27" s="6"/>
      <c r="LIH27" s="6"/>
      <c r="LII27" s="6"/>
      <c r="LIJ27" s="6"/>
      <c r="LIK27" s="6"/>
      <c r="LIL27" s="6"/>
      <c r="LIM27" s="6"/>
      <c r="LIN27" s="6"/>
      <c r="LIO27" s="6"/>
      <c r="LIP27" s="6"/>
      <c r="LIQ27" s="6"/>
      <c r="LIR27" s="6"/>
      <c r="LIS27" s="6"/>
      <c r="LIT27" s="6"/>
      <c r="LIU27" s="6"/>
      <c r="LIV27" s="6"/>
      <c r="LIW27" s="6"/>
      <c r="LIX27" s="6"/>
      <c r="LIY27" s="6"/>
      <c r="LIZ27" s="6"/>
      <c r="LJA27" s="6"/>
      <c r="LJB27" s="6"/>
      <c r="LJC27" s="6"/>
      <c r="LJD27" s="6"/>
      <c r="LJE27" s="6"/>
      <c r="LJF27" s="6"/>
      <c r="LJG27" s="6"/>
      <c r="LJH27" s="6"/>
      <c r="LJI27" s="6"/>
      <c r="LJJ27" s="6"/>
      <c r="LJK27" s="6"/>
      <c r="LJL27" s="6"/>
      <c r="LJM27" s="6"/>
      <c r="LJN27" s="6"/>
      <c r="LJO27" s="6"/>
      <c r="LJP27" s="6"/>
      <c r="LJQ27" s="6"/>
      <c r="LJR27" s="6"/>
      <c r="LJS27" s="6"/>
      <c r="LJT27" s="6"/>
      <c r="LJU27" s="6"/>
      <c r="LJV27" s="6"/>
      <c r="LJW27" s="6"/>
      <c r="LJX27" s="6"/>
      <c r="LJY27" s="6"/>
      <c r="LJZ27" s="6"/>
      <c r="LKA27" s="6"/>
      <c r="LKB27" s="6"/>
      <c r="LKC27" s="6"/>
      <c r="LKD27" s="6"/>
      <c r="LKE27" s="6"/>
      <c r="LKF27" s="6"/>
      <c r="LKG27" s="6"/>
      <c r="LKH27" s="6"/>
      <c r="LKI27" s="6"/>
      <c r="LKJ27" s="6"/>
      <c r="LKK27" s="6"/>
      <c r="LKL27" s="6"/>
      <c r="LKM27" s="6"/>
      <c r="LKN27" s="6"/>
      <c r="LKO27" s="6"/>
      <c r="LKP27" s="6"/>
      <c r="LKQ27" s="6"/>
      <c r="LKR27" s="6"/>
      <c r="LKS27" s="6"/>
      <c r="LKT27" s="6"/>
      <c r="LKU27" s="6"/>
      <c r="LKV27" s="6"/>
      <c r="LKW27" s="6"/>
      <c r="LKX27" s="6"/>
      <c r="LKY27" s="6"/>
      <c r="LKZ27" s="6"/>
      <c r="LLA27" s="6"/>
      <c r="LLB27" s="6"/>
      <c r="LLC27" s="6"/>
      <c r="LLD27" s="6"/>
      <c r="LLE27" s="6"/>
      <c r="LLF27" s="6"/>
      <c r="LLG27" s="6"/>
      <c r="LLH27" s="6"/>
      <c r="LLI27" s="6"/>
      <c r="LLJ27" s="6"/>
      <c r="LLK27" s="6"/>
      <c r="LLL27" s="6"/>
      <c r="LLM27" s="6"/>
      <c r="LLN27" s="6"/>
      <c r="LLO27" s="6"/>
      <c r="LLP27" s="6"/>
      <c r="LLQ27" s="6"/>
      <c r="LLR27" s="6"/>
      <c r="LLS27" s="6"/>
      <c r="LLT27" s="6"/>
      <c r="LLU27" s="6"/>
      <c r="LLV27" s="6"/>
      <c r="LLW27" s="6"/>
      <c r="LLX27" s="6"/>
      <c r="LLY27" s="6"/>
      <c r="LLZ27" s="6"/>
      <c r="LMA27" s="6"/>
      <c r="LMB27" s="6"/>
      <c r="LMC27" s="6"/>
      <c r="LMD27" s="6"/>
      <c r="LME27" s="6"/>
      <c r="LMF27" s="6"/>
      <c r="LMG27" s="6"/>
      <c r="LMH27" s="6"/>
      <c r="LMI27" s="6"/>
      <c r="LMJ27" s="6"/>
      <c r="LMK27" s="6"/>
      <c r="LML27" s="6"/>
      <c r="LMM27" s="6"/>
      <c r="LMN27" s="6"/>
      <c r="LMO27" s="6"/>
      <c r="LMP27" s="6"/>
      <c r="LMQ27" s="6"/>
      <c r="LMR27" s="6"/>
      <c r="LMS27" s="6"/>
      <c r="LMT27" s="6"/>
      <c r="LMU27" s="6"/>
      <c r="LMV27" s="6"/>
      <c r="LMW27" s="6"/>
      <c r="LMX27" s="6"/>
      <c r="LMY27" s="6"/>
      <c r="LMZ27" s="6"/>
      <c r="LNA27" s="6"/>
      <c r="LNB27" s="6"/>
      <c r="LNC27" s="6"/>
      <c r="LND27" s="6"/>
      <c r="LNE27" s="6"/>
      <c r="LNF27" s="6"/>
      <c r="LNG27" s="6"/>
      <c r="LNH27" s="6"/>
      <c r="LNI27" s="6"/>
      <c r="LNJ27" s="6"/>
      <c r="LNK27" s="6"/>
      <c r="LNL27" s="6"/>
      <c r="LNM27" s="6"/>
      <c r="LNN27" s="6"/>
      <c r="LNO27" s="6"/>
      <c r="LNP27" s="6"/>
      <c r="LNQ27" s="6"/>
      <c r="LNR27" s="6"/>
      <c r="LNS27" s="6"/>
      <c r="LNT27" s="6"/>
      <c r="LNU27" s="6"/>
      <c r="LNV27" s="6"/>
      <c r="LNW27" s="6"/>
      <c r="LNX27" s="6"/>
      <c r="LNY27" s="6"/>
      <c r="LNZ27" s="6"/>
      <c r="LOA27" s="6"/>
      <c r="LOB27" s="6"/>
      <c r="LOC27" s="6"/>
      <c r="LOD27" s="6"/>
      <c r="LOE27" s="6"/>
      <c r="LOF27" s="6"/>
      <c r="LOG27" s="6"/>
      <c r="LOH27" s="6"/>
      <c r="LOI27" s="6"/>
      <c r="LOJ27" s="6"/>
      <c r="LOK27" s="6"/>
      <c r="LOL27" s="6"/>
      <c r="LOM27" s="6"/>
      <c r="LON27" s="6"/>
      <c r="LOO27" s="6"/>
      <c r="LOP27" s="6"/>
      <c r="LOQ27" s="6"/>
      <c r="LOR27" s="6"/>
      <c r="LOS27" s="6"/>
      <c r="LOT27" s="6"/>
      <c r="LOU27" s="6"/>
      <c r="LOV27" s="6"/>
      <c r="LOW27" s="6"/>
      <c r="LOX27" s="6"/>
      <c r="LOY27" s="6"/>
      <c r="LOZ27" s="6"/>
      <c r="LPA27" s="6"/>
      <c r="LPB27" s="6"/>
      <c r="LPC27" s="6"/>
      <c r="LPD27" s="6"/>
      <c r="LPE27" s="6"/>
      <c r="LPF27" s="6"/>
      <c r="LPG27" s="6"/>
      <c r="LPH27" s="6"/>
      <c r="LPI27" s="6"/>
      <c r="LPJ27" s="6"/>
      <c r="LPK27" s="6"/>
      <c r="LPL27" s="6"/>
      <c r="LPM27" s="6"/>
      <c r="LPN27" s="6"/>
      <c r="LPO27" s="6"/>
      <c r="LPP27" s="6"/>
      <c r="LPQ27" s="6"/>
      <c r="LPR27" s="6"/>
      <c r="LPS27" s="6"/>
      <c r="LPT27" s="6"/>
      <c r="LPU27" s="6"/>
      <c r="LPV27" s="6"/>
      <c r="LPW27" s="6"/>
      <c r="LPX27" s="6"/>
      <c r="LPY27" s="6"/>
      <c r="LPZ27" s="6"/>
      <c r="LQA27" s="6"/>
      <c r="LQB27" s="6"/>
      <c r="LQC27" s="6"/>
      <c r="LQD27" s="6"/>
      <c r="LQE27" s="6"/>
      <c r="LQF27" s="6"/>
      <c r="LQG27" s="6"/>
      <c r="LQH27" s="6"/>
      <c r="LQI27" s="6"/>
      <c r="LQJ27" s="6"/>
      <c r="LQK27" s="6"/>
      <c r="LQL27" s="6"/>
      <c r="LQM27" s="6"/>
      <c r="LQN27" s="6"/>
      <c r="LQO27" s="6"/>
      <c r="LQP27" s="6"/>
      <c r="LQQ27" s="6"/>
      <c r="LQR27" s="6"/>
      <c r="LQS27" s="6"/>
      <c r="LQT27" s="6"/>
      <c r="LQU27" s="6"/>
      <c r="LQV27" s="6"/>
      <c r="LQW27" s="6"/>
      <c r="LQX27" s="6"/>
      <c r="LQY27" s="6"/>
      <c r="LQZ27" s="6"/>
      <c r="LRA27" s="6"/>
      <c r="LRB27" s="6"/>
      <c r="LRC27" s="6"/>
      <c r="LRD27" s="6"/>
      <c r="LRE27" s="6"/>
      <c r="LRF27" s="6"/>
      <c r="LRG27" s="6"/>
      <c r="LRH27" s="6"/>
      <c r="LRI27" s="6"/>
      <c r="LRJ27" s="6"/>
      <c r="LRK27" s="6"/>
      <c r="LRL27" s="6"/>
      <c r="LRM27" s="6"/>
      <c r="LRN27" s="6"/>
      <c r="LRO27" s="6"/>
      <c r="LRP27" s="6"/>
      <c r="LRQ27" s="6"/>
      <c r="LRR27" s="6"/>
      <c r="LRS27" s="6"/>
      <c r="LRT27" s="6"/>
      <c r="LRU27" s="6"/>
      <c r="LRV27" s="6"/>
      <c r="LRW27" s="6"/>
      <c r="LRX27" s="6"/>
      <c r="LRY27" s="6"/>
      <c r="LRZ27" s="6"/>
      <c r="LSA27" s="6"/>
      <c r="LSB27" s="6"/>
      <c r="LSC27" s="6"/>
      <c r="LSD27" s="6"/>
      <c r="LSE27" s="6"/>
      <c r="LSF27" s="6"/>
      <c r="LSG27" s="6"/>
      <c r="LSH27" s="6"/>
      <c r="LSI27" s="6"/>
      <c r="LSJ27" s="6"/>
      <c r="LSK27" s="6"/>
      <c r="LSL27" s="6"/>
      <c r="LSM27" s="6"/>
      <c r="LSN27" s="6"/>
      <c r="LSO27" s="6"/>
      <c r="LSP27" s="6"/>
      <c r="LSQ27" s="6"/>
      <c r="LSR27" s="6"/>
      <c r="LSS27" s="6"/>
      <c r="LST27" s="6"/>
      <c r="LSU27" s="6"/>
      <c r="LSV27" s="6"/>
      <c r="LSW27" s="6"/>
      <c r="LSX27" s="6"/>
      <c r="LSY27" s="6"/>
      <c r="LSZ27" s="6"/>
      <c r="LTA27" s="6"/>
      <c r="LTB27" s="6"/>
      <c r="LTC27" s="6"/>
      <c r="LTD27" s="6"/>
      <c r="LTE27" s="6"/>
      <c r="LTF27" s="6"/>
      <c r="LTG27" s="6"/>
      <c r="LTH27" s="6"/>
      <c r="LTI27" s="6"/>
      <c r="LTJ27" s="6"/>
      <c r="LTK27" s="6"/>
      <c r="LTL27" s="6"/>
      <c r="LTM27" s="6"/>
      <c r="LTN27" s="6"/>
      <c r="LTO27" s="6"/>
      <c r="LTP27" s="6"/>
      <c r="LTQ27" s="6"/>
      <c r="LTR27" s="6"/>
      <c r="LTS27" s="6"/>
      <c r="LTT27" s="6"/>
      <c r="LTU27" s="6"/>
      <c r="LTV27" s="6"/>
      <c r="LTW27" s="6"/>
      <c r="LTX27" s="6"/>
      <c r="LTY27" s="6"/>
      <c r="LTZ27" s="6"/>
      <c r="LUA27" s="6"/>
      <c r="LUB27" s="6"/>
      <c r="LUC27" s="6"/>
      <c r="LUD27" s="6"/>
      <c r="LUE27" s="6"/>
      <c r="LUF27" s="6"/>
      <c r="LUG27" s="6"/>
      <c r="LUH27" s="6"/>
      <c r="LUI27" s="6"/>
      <c r="LUJ27" s="6"/>
      <c r="LUK27" s="6"/>
      <c r="LUL27" s="6"/>
      <c r="LUM27" s="6"/>
      <c r="LUN27" s="6"/>
      <c r="LUO27" s="6"/>
      <c r="LUP27" s="6"/>
      <c r="LUQ27" s="6"/>
      <c r="LUR27" s="6"/>
      <c r="LUS27" s="6"/>
      <c r="LUT27" s="6"/>
      <c r="LUU27" s="6"/>
      <c r="LUV27" s="6"/>
      <c r="LUW27" s="6"/>
      <c r="LUX27" s="6"/>
      <c r="LUY27" s="6"/>
      <c r="LUZ27" s="6"/>
      <c r="LVA27" s="6"/>
      <c r="LVB27" s="6"/>
      <c r="LVC27" s="6"/>
      <c r="LVD27" s="6"/>
      <c r="LVE27" s="6"/>
      <c r="LVF27" s="6"/>
      <c r="LVG27" s="6"/>
      <c r="LVH27" s="6"/>
      <c r="LVI27" s="6"/>
      <c r="LVJ27" s="6"/>
      <c r="LVK27" s="6"/>
      <c r="LVL27" s="6"/>
      <c r="LVM27" s="6"/>
      <c r="LVN27" s="6"/>
      <c r="LVO27" s="6"/>
      <c r="LVP27" s="6"/>
      <c r="LVQ27" s="6"/>
      <c r="LVR27" s="6"/>
      <c r="LVS27" s="6"/>
      <c r="LVT27" s="6"/>
      <c r="LVU27" s="6"/>
      <c r="LVV27" s="6"/>
      <c r="LVW27" s="6"/>
      <c r="LVX27" s="6"/>
      <c r="LVY27" s="6"/>
      <c r="LVZ27" s="6"/>
      <c r="LWA27" s="6"/>
      <c r="LWB27" s="6"/>
      <c r="LWC27" s="6"/>
      <c r="LWD27" s="6"/>
      <c r="LWE27" s="6"/>
      <c r="LWF27" s="6"/>
      <c r="LWG27" s="6"/>
      <c r="LWH27" s="6"/>
      <c r="LWI27" s="6"/>
      <c r="LWJ27" s="6"/>
      <c r="LWK27" s="6"/>
      <c r="LWL27" s="6"/>
      <c r="LWM27" s="6"/>
      <c r="LWN27" s="6"/>
      <c r="LWO27" s="6"/>
      <c r="LWP27" s="6"/>
      <c r="LWQ27" s="6"/>
      <c r="LWR27" s="6"/>
      <c r="LWS27" s="6"/>
      <c r="LWT27" s="6"/>
      <c r="LWU27" s="6"/>
      <c r="LWV27" s="6"/>
      <c r="LWW27" s="6"/>
      <c r="LWX27" s="6"/>
      <c r="LWY27" s="6"/>
      <c r="LWZ27" s="6"/>
      <c r="LXA27" s="6"/>
      <c r="LXB27" s="6"/>
      <c r="LXC27" s="6"/>
      <c r="LXD27" s="6"/>
      <c r="LXE27" s="6"/>
      <c r="LXF27" s="6"/>
      <c r="LXG27" s="6"/>
      <c r="LXH27" s="6"/>
      <c r="LXI27" s="6"/>
      <c r="LXJ27" s="6"/>
      <c r="LXK27" s="6"/>
      <c r="LXL27" s="6"/>
      <c r="LXM27" s="6"/>
      <c r="LXN27" s="6"/>
      <c r="LXO27" s="6"/>
      <c r="LXP27" s="6"/>
      <c r="LXQ27" s="6"/>
      <c r="LXR27" s="6"/>
      <c r="LXS27" s="6"/>
      <c r="LXT27" s="6"/>
      <c r="LXU27" s="6"/>
      <c r="LXV27" s="6"/>
      <c r="LXW27" s="6"/>
      <c r="LXX27" s="6"/>
      <c r="LXY27" s="6"/>
      <c r="LXZ27" s="6"/>
      <c r="LYA27" s="6"/>
      <c r="LYB27" s="6"/>
      <c r="LYC27" s="6"/>
      <c r="LYD27" s="6"/>
      <c r="LYE27" s="6"/>
      <c r="LYF27" s="6"/>
      <c r="LYG27" s="6"/>
      <c r="LYH27" s="6"/>
      <c r="LYI27" s="6"/>
      <c r="LYJ27" s="6"/>
      <c r="LYK27" s="6"/>
      <c r="LYL27" s="6"/>
      <c r="LYM27" s="6"/>
      <c r="LYN27" s="6"/>
      <c r="LYO27" s="6"/>
      <c r="LYP27" s="6"/>
      <c r="LYQ27" s="6"/>
      <c r="LYR27" s="6"/>
      <c r="LYS27" s="6"/>
      <c r="LYT27" s="6"/>
      <c r="LYU27" s="6"/>
      <c r="LYV27" s="6"/>
      <c r="LYW27" s="6"/>
      <c r="LYX27" s="6"/>
      <c r="LYY27" s="6"/>
      <c r="LYZ27" s="6"/>
      <c r="LZA27" s="6"/>
      <c r="LZB27" s="6"/>
      <c r="LZC27" s="6"/>
      <c r="LZD27" s="6"/>
      <c r="LZE27" s="6"/>
      <c r="LZF27" s="6"/>
      <c r="LZG27" s="6"/>
      <c r="LZH27" s="6"/>
      <c r="LZI27" s="6"/>
      <c r="LZJ27" s="6"/>
      <c r="LZK27" s="6"/>
      <c r="LZL27" s="6"/>
      <c r="LZM27" s="6"/>
      <c r="LZN27" s="6"/>
      <c r="LZO27" s="6"/>
      <c r="LZP27" s="6"/>
      <c r="LZQ27" s="6"/>
      <c r="LZR27" s="6"/>
      <c r="LZS27" s="6"/>
      <c r="LZT27" s="6"/>
      <c r="LZU27" s="6"/>
      <c r="LZV27" s="6"/>
      <c r="LZW27" s="6"/>
      <c r="LZX27" s="6"/>
      <c r="LZY27" s="6"/>
      <c r="LZZ27" s="6"/>
      <c r="MAA27" s="6"/>
      <c r="MAB27" s="6"/>
      <c r="MAC27" s="6"/>
      <c r="MAD27" s="6"/>
      <c r="MAE27" s="6"/>
      <c r="MAF27" s="6"/>
      <c r="MAG27" s="6"/>
      <c r="MAH27" s="6"/>
      <c r="MAI27" s="6"/>
      <c r="MAJ27" s="6"/>
      <c r="MAK27" s="6"/>
      <c r="MAL27" s="6"/>
      <c r="MAM27" s="6"/>
      <c r="MAN27" s="6"/>
      <c r="MAO27" s="6"/>
      <c r="MAP27" s="6"/>
      <c r="MAQ27" s="6"/>
      <c r="MAR27" s="6"/>
      <c r="MAS27" s="6"/>
      <c r="MAT27" s="6"/>
      <c r="MAU27" s="6"/>
      <c r="MAV27" s="6"/>
      <c r="MAW27" s="6"/>
      <c r="MAX27" s="6"/>
      <c r="MAY27" s="6"/>
      <c r="MAZ27" s="6"/>
      <c r="MBA27" s="6"/>
      <c r="MBB27" s="6"/>
      <c r="MBC27" s="6"/>
      <c r="MBD27" s="6"/>
      <c r="MBE27" s="6"/>
      <c r="MBF27" s="6"/>
      <c r="MBG27" s="6"/>
      <c r="MBH27" s="6"/>
      <c r="MBI27" s="6"/>
      <c r="MBJ27" s="6"/>
      <c r="MBK27" s="6"/>
      <c r="MBL27" s="6"/>
      <c r="MBM27" s="6"/>
      <c r="MBN27" s="6"/>
      <c r="MBO27" s="6"/>
      <c r="MBP27" s="6"/>
      <c r="MBQ27" s="6"/>
      <c r="MBR27" s="6"/>
      <c r="MBS27" s="6"/>
      <c r="MBT27" s="6"/>
      <c r="MBU27" s="6"/>
      <c r="MBV27" s="6"/>
      <c r="MBW27" s="6"/>
      <c r="MBX27" s="6"/>
      <c r="MBY27" s="6"/>
      <c r="MBZ27" s="6"/>
      <c r="MCA27" s="6"/>
      <c r="MCB27" s="6"/>
      <c r="MCC27" s="6"/>
      <c r="MCD27" s="6"/>
      <c r="MCE27" s="6"/>
      <c r="MCF27" s="6"/>
      <c r="MCG27" s="6"/>
      <c r="MCH27" s="6"/>
      <c r="MCI27" s="6"/>
      <c r="MCJ27" s="6"/>
      <c r="MCK27" s="6"/>
      <c r="MCL27" s="6"/>
      <c r="MCM27" s="6"/>
      <c r="MCN27" s="6"/>
      <c r="MCO27" s="6"/>
      <c r="MCP27" s="6"/>
      <c r="MCQ27" s="6"/>
      <c r="MCR27" s="6"/>
      <c r="MCS27" s="6"/>
      <c r="MCT27" s="6"/>
      <c r="MCU27" s="6"/>
      <c r="MCV27" s="6"/>
      <c r="MCW27" s="6"/>
      <c r="MCX27" s="6"/>
      <c r="MCY27" s="6"/>
      <c r="MCZ27" s="6"/>
      <c r="MDA27" s="6"/>
      <c r="MDB27" s="6"/>
      <c r="MDC27" s="6"/>
      <c r="MDD27" s="6"/>
      <c r="MDE27" s="6"/>
      <c r="MDF27" s="6"/>
      <c r="MDG27" s="6"/>
      <c r="MDH27" s="6"/>
      <c r="MDI27" s="6"/>
      <c r="MDJ27" s="6"/>
      <c r="MDK27" s="6"/>
      <c r="MDL27" s="6"/>
      <c r="MDM27" s="6"/>
      <c r="MDN27" s="6"/>
      <c r="MDO27" s="6"/>
      <c r="MDP27" s="6"/>
      <c r="MDQ27" s="6"/>
      <c r="MDR27" s="6"/>
      <c r="MDS27" s="6"/>
      <c r="MDT27" s="6"/>
      <c r="MDU27" s="6"/>
      <c r="MDV27" s="6"/>
      <c r="MDW27" s="6"/>
      <c r="MDX27" s="6"/>
      <c r="MDY27" s="6"/>
      <c r="MDZ27" s="6"/>
      <c r="MEA27" s="6"/>
      <c r="MEB27" s="6"/>
      <c r="MEC27" s="6"/>
      <c r="MED27" s="6"/>
      <c r="MEE27" s="6"/>
      <c r="MEF27" s="6"/>
      <c r="MEG27" s="6"/>
      <c r="MEH27" s="6"/>
      <c r="MEI27" s="6"/>
      <c r="MEJ27" s="6"/>
      <c r="MEK27" s="6"/>
      <c r="MEL27" s="6"/>
      <c r="MEM27" s="6"/>
      <c r="MEN27" s="6"/>
      <c r="MEO27" s="6"/>
      <c r="MEP27" s="6"/>
      <c r="MEQ27" s="6"/>
      <c r="MER27" s="6"/>
      <c r="MES27" s="6"/>
      <c r="MET27" s="6"/>
      <c r="MEU27" s="6"/>
      <c r="MEV27" s="6"/>
      <c r="MEW27" s="6"/>
      <c r="MEX27" s="6"/>
      <c r="MEY27" s="6"/>
      <c r="MEZ27" s="6"/>
      <c r="MFA27" s="6"/>
      <c r="MFB27" s="6"/>
      <c r="MFC27" s="6"/>
      <c r="MFD27" s="6"/>
      <c r="MFE27" s="6"/>
      <c r="MFF27" s="6"/>
      <c r="MFG27" s="6"/>
      <c r="MFH27" s="6"/>
      <c r="MFI27" s="6"/>
      <c r="MFJ27" s="6"/>
      <c r="MFK27" s="6"/>
      <c r="MFL27" s="6"/>
      <c r="MFM27" s="6"/>
      <c r="MFN27" s="6"/>
      <c r="MFO27" s="6"/>
      <c r="MFP27" s="6"/>
      <c r="MFQ27" s="6"/>
      <c r="MFR27" s="6"/>
      <c r="MFS27" s="6"/>
      <c r="MFT27" s="6"/>
      <c r="MFU27" s="6"/>
      <c r="MFV27" s="6"/>
      <c r="MFW27" s="6"/>
      <c r="MFX27" s="6"/>
      <c r="MFY27" s="6"/>
      <c r="MFZ27" s="6"/>
      <c r="MGA27" s="6"/>
      <c r="MGB27" s="6"/>
      <c r="MGC27" s="6"/>
      <c r="MGD27" s="6"/>
      <c r="MGE27" s="6"/>
      <c r="MGF27" s="6"/>
      <c r="MGG27" s="6"/>
      <c r="MGH27" s="6"/>
      <c r="MGI27" s="6"/>
      <c r="MGJ27" s="6"/>
      <c r="MGK27" s="6"/>
      <c r="MGL27" s="6"/>
      <c r="MGM27" s="6"/>
      <c r="MGN27" s="6"/>
      <c r="MGO27" s="6"/>
      <c r="MGP27" s="6"/>
      <c r="MGQ27" s="6"/>
      <c r="MGR27" s="6"/>
      <c r="MGS27" s="6"/>
      <c r="MGT27" s="6"/>
      <c r="MGU27" s="6"/>
      <c r="MGV27" s="6"/>
      <c r="MGW27" s="6"/>
      <c r="MGX27" s="6"/>
      <c r="MGY27" s="6"/>
      <c r="MGZ27" s="6"/>
      <c r="MHA27" s="6"/>
      <c r="MHB27" s="6"/>
      <c r="MHC27" s="6"/>
      <c r="MHD27" s="6"/>
      <c r="MHE27" s="6"/>
      <c r="MHF27" s="6"/>
      <c r="MHG27" s="6"/>
      <c r="MHH27" s="6"/>
      <c r="MHI27" s="6"/>
      <c r="MHJ27" s="6"/>
      <c r="MHK27" s="6"/>
      <c r="MHL27" s="6"/>
      <c r="MHM27" s="6"/>
      <c r="MHN27" s="6"/>
      <c r="MHO27" s="6"/>
      <c r="MHP27" s="6"/>
      <c r="MHQ27" s="6"/>
      <c r="MHR27" s="6"/>
      <c r="MHS27" s="6"/>
      <c r="MHT27" s="6"/>
      <c r="MHU27" s="6"/>
      <c r="MHV27" s="6"/>
      <c r="MHW27" s="6"/>
      <c r="MHX27" s="6"/>
      <c r="MHY27" s="6"/>
      <c r="MHZ27" s="6"/>
      <c r="MIA27" s="6"/>
      <c r="MIB27" s="6"/>
      <c r="MIC27" s="6"/>
      <c r="MID27" s="6"/>
      <c r="MIE27" s="6"/>
      <c r="MIF27" s="6"/>
      <c r="MIG27" s="6"/>
      <c r="MIH27" s="6"/>
      <c r="MII27" s="6"/>
      <c r="MIJ27" s="6"/>
      <c r="MIK27" s="6"/>
      <c r="MIL27" s="6"/>
      <c r="MIM27" s="6"/>
      <c r="MIN27" s="6"/>
      <c r="MIO27" s="6"/>
      <c r="MIP27" s="6"/>
      <c r="MIQ27" s="6"/>
      <c r="MIR27" s="6"/>
      <c r="MIS27" s="6"/>
      <c r="MIT27" s="6"/>
      <c r="MIU27" s="6"/>
      <c r="MIV27" s="6"/>
      <c r="MIW27" s="6"/>
      <c r="MIX27" s="6"/>
      <c r="MIY27" s="6"/>
      <c r="MIZ27" s="6"/>
      <c r="MJA27" s="6"/>
      <c r="MJB27" s="6"/>
      <c r="MJC27" s="6"/>
      <c r="MJD27" s="6"/>
      <c r="MJE27" s="6"/>
      <c r="MJF27" s="6"/>
      <c r="MJG27" s="6"/>
      <c r="MJH27" s="6"/>
      <c r="MJI27" s="6"/>
      <c r="MJJ27" s="6"/>
      <c r="MJK27" s="6"/>
      <c r="MJL27" s="6"/>
      <c r="MJM27" s="6"/>
      <c r="MJN27" s="6"/>
      <c r="MJO27" s="6"/>
      <c r="MJP27" s="6"/>
      <c r="MJQ27" s="6"/>
      <c r="MJR27" s="6"/>
      <c r="MJS27" s="6"/>
      <c r="MJT27" s="6"/>
      <c r="MJU27" s="6"/>
      <c r="MJV27" s="6"/>
      <c r="MJW27" s="6"/>
      <c r="MJX27" s="6"/>
      <c r="MJY27" s="6"/>
      <c r="MJZ27" s="6"/>
      <c r="MKA27" s="6"/>
      <c r="MKB27" s="6"/>
      <c r="MKC27" s="6"/>
      <c r="MKD27" s="6"/>
      <c r="MKE27" s="6"/>
      <c r="MKF27" s="6"/>
      <c r="MKG27" s="6"/>
      <c r="MKH27" s="6"/>
      <c r="MKI27" s="6"/>
      <c r="MKJ27" s="6"/>
      <c r="MKK27" s="6"/>
      <c r="MKL27" s="6"/>
      <c r="MKM27" s="6"/>
      <c r="MKN27" s="6"/>
      <c r="MKO27" s="6"/>
      <c r="MKP27" s="6"/>
      <c r="MKQ27" s="6"/>
      <c r="MKR27" s="6"/>
      <c r="MKS27" s="6"/>
      <c r="MKT27" s="6"/>
      <c r="MKU27" s="6"/>
      <c r="MKV27" s="6"/>
      <c r="MKW27" s="6"/>
      <c r="MKX27" s="6"/>
      <c r="MKY27" s="6"/>
      <c r="MKZ27" s="6"/>
      <c r="MLA27" s="6"/>
      <c r="MLB27" s="6"/>
      <c r="MLC27" s="6"/>
      <c r="MLD27" s="6"/>
      <c r="MLE27" s="6"/>
      <c r="MLF27" s="6"/>
      <c r="MLG27" s="6"/>
      <c r="MLH27" s="6"/>
      <c r="MLI27" s="6"/>
      <c r="MLJ27" s="6"/>
      <c r="MLK27" s="6"/>
      <c r="MLL27" s="6"/>
      <c r="MLM27" s="6"/>
      <c r="MLN27" s="6"/>
      <c r="MLO27" s="6"/>
      <c r="MLP27" s="6"/>
      <c r="MLQ27" s="6"/>
      <c r="MLR27" s="6"/>
      <c r="MLS27" s="6"/>
      <c r="MLT27" s="6"/>
      <c r="MLU27" s="6"/>
      <c r="MLV27" s="6"/>
      <c r="MLW27" s="6"/>
      <c r="MLX27" s="6"/>
      <c r="MLY27" s="6"/>
      <c r="MLZ27" s="6"/>
      <c r="MMA27" s="6"/>
      <c r="MMB27" s="6"/>
      <c r="MMC27" s="6"/>
      <c r="MMD27" s="6"/>
      <c r="MME27" s="6"/>
      <c r="MMF27" s="6"/>
      <c r="MMG27" s="6"/>
      <c r="MMH27" s="6"/>
      <c r="MMI27" s="6"/>
      <c r="MMJ27" s="6"/>
      <c r="MMK27" s="6"/>
      <c r="MML27" s="6"/>
      <c r="MMM27" s="6"/>
      <c r="MMN27" s="6"/>
      <c r="MMO27" s="6"/>
      <c r="MMP27" s="6"/>
      <c r="MMQ27" s="6"/>
      <c r="MMR27" s="6"/>
      <c r="MMS27" s="6"/>
      <c r="MMT27" s="6"/>
      <c r="MMU27" s="6"/>
      <c r="MMV27" s="6"/>
      <c r="MMW27" s="6"/>
      <c r="MMX27" s="6"/>
      <c r="MMY27" s="6"/>
      <c r="MMZ27" s="6"/>
      <c r="MNA27" s="6"/>
      <c r="MNB27" s="6"/>
      <c r="MNC27" s="6"/>
      <c r="MND27" s="6"/>
      <c r="MNE27" s="6"/>
      <c r="MNF27" s="6"/>
      <c r="MNG27" s="6"/>
      <c r="MNH27" s="6"/>
      <c r="MNI27" s="6"/>
      <c r="MNJ27" s="6"/>
      <c r="MNK27" s="6"/>
      <c r="MNL27" s="6"/>
      <c r="MNM27" s="6"/>
      <c r="MNN27" s="6"/>
      <c r="MNO27" s="6"/>
      <c r="MNP27" s="6"/>
      <c r="MNQ27" s="6"/>
      <c r="MNR27" s="6"/>
      <c r="MNS27" s="6"/>
      <c r="MNT27" s="6"/>
      <c r="MNU27" s="6"/>
      <c r="MNV27" s="6"/>
      <c r="MNW27" s="6"/>
      <c r="MNX27" s="6"/>
      <c r="MNY27" s="6"/>
      <c r="MNZ27" s="6"/>
      <c r="MOA27" s="6"/>
      <c r="MOB27" s="6"/>
      <c r="MOC27" s="6"/>
      <c r="MOD27" s="6"/>
      <c r="MOE27" s="6"/>
      <c r="MOF27" s="6"/>
      <c r="MOG27" s="6"/>
      <c r="MOH27" s="6"/>
      <c r="MOI27" s="6"/>
      <c r="MOJ27" s="6"/>
      <c r="MOK27" s="6"/>
      <c r="MOL27" s="6"/>
      <c r="MOM27" s="6"/>
      <c r="MON27" s="6"/>
      <c r="MOO27" s="6"/>
      <c r="MOP27" s="6"/>
      <c r="MOQ27" s="6"/>
      <c r="MOR27" s="6"/>
      <c r="MOS27" s="6"/>
      <c r="MOT27" s="6"/>
      <c r="MOU27" s="6"/>
      <c r="MOV27" s="6"/>
      <c r="MOW27" s="6"/>
      <c r="MOX27" s="6"/>
      <c r="MOY27" s="6"/>
      <c r="MOZ27" s="6"/>
      <c r="MPA27" s="6"/>
      <c r="MPB27" s="6"/>
      <c r="MPC27" s="6"/>
      <c r="MPD27" s="6"/>
      <c r="MPE27" s="6"/>
      <c r="MPF27" s="6"/>
      <c r="MPG27" s="6"/>
      <c r="MPH27" s="6"/>
      <c r="MPI27" s="6"/>
      <c r="MPJ27" s="6"/>
      <c r="MPK27" s="6"/>
      <c r="MPL27" s="6"/>
      <c r="MPM27" s="6"/>
      <c r="MPN27" s="6"/>
      <c r="MPO27" s="6"/>
      <c r="MPP27" s="6"/>
      <c r="MPQ27" s="6"/>
      <c r="MPR27" s="6"/>
      <c r="MPS27" s="6"/>
      <c r="MPT27" s="6"/>
      <c r="MPU27" s="6"/>
      <c r="MPV27" s="6"/>
      <c r="MPW27" s="6"/>
      <c r="MPX27" s="6"/>
      <c r="MPY27" s="6"/>
      <c r="MPZ27" s="6"/>
      <c r="MQA27" s="6"/>
      <c r="MQB27" s="6"/>
      <c r="MQC27" s="6"/>
      <c r="MQD27" s="6"/>
      <c r="MQE27" s="6"/>
      <c r="MQF27" s="6"/>
      <c r="MQG27" s="6"/>
      <c r="MQH27" s="6"/>
      <c r="MQI27" s="6"/>
      <c r="MQJ27" s="6"/>
      <c r="MQK27" s="6"/>
      <c r="MQL27" s="6"/>
      <c r="MQM27" s="6"/>
      <c r="MQN27" s="6"/>
      <c r="MQO27" s="6"/>
      <c r="MQP27" s="6"/>
      <c r="MQQ27" s="6"/>
      <c r="MQR27" s="6"/>
      <c r="MQS27" s="6"/>
      <c r="MQT27" s="6"/>
      <c r="MQU27" s="6"/>
      <c r="MQV27" s="6"/>
      <c r="MQW27" s="6"/>
      <c r="MQX27" s="6"/>
      <c r="MQY27" s="6"/>
      <c r="MQZ27" s="6"/>
      <c r="MRA27" s="6"/>
      <c r="MRB27" s="6"/>
      <c r="MRC27" s="6"/>
      <c r="MRD27" s="6"/>
      <c r="MRE27" s="6"/>
      <c r="MRF27" s="6"/>
      <c r="MRG27" s="6"/>
      <c r="MRH27" s="6"/>
      <c r="MRI27" s="6"/>
      <c r="MRJ27" s="6"/>
      <c r="MRK27" s="6"/>
      <c r="MRL27" s="6"/>
      <c r="MRM27" s="6"/>
      <c r="MRN27" s="6"/>
      <c r="MRO27" s="6"/>
      <c r="MRP27" s="6"/>
      <c r="MRQ27" s="6"/>
      <c r="MRR27" s="6"/>
      <c r="MRS27" s="6"/>
      <c r="MRT27" s="6"/>
      <c r="MRU27" s="6"/>
      <c r="MRV27" s="6"/>
      <c r="MRW27" s="6"/>
      <c r="MRX27" s="6"/>
      <c r="MRY27" s="6"/>
      <c r="MRZ27" s="6"/>
      <c r="MSA27" s="6"/>
      <c r="MSB27" s="6"/>
      <c r="MSC27" s="6"/>
      <c r="MSD27" s="6"/>
      <c r="MSE27" s="6"/>
      <c r="MSF27" s="6"/>
      <c r="MSG27" s="6"/>
      <c r="MSH27" s="6"/>
      <c r="MSI27" s="6"/>
      <c r="MSJ27" s="6"/>
      <c r="MSK27" s="6"/>
      <c r="MSL27" s="6"/>
      <c r="MSM27" s="6"/>
      <c r="MSN27" s="6"/>
      <c r="MSO27" s="6"/>
      <c r="MSP27" s="6"/>
      <c r="MSQ27" s="6"/>
      <c r="MSR27" s="6"/>
      <c r="MSS27" s="6"/>
      <c r="MST27" s="6"/>
      <c r="MSU27" s="6"/>
      <c r="MSV27" s="6"/>
      <c r="MSW27" s="6"/>
      <c r="MSX27" s="6"/>
      <c r="MSY27" s="6"/>
      <c r="MSZ27" s="6"/>
      <c r="MTA27" s="6"/>
      <c r="MTB27" s="6"/>
      <c r="MTC27" s="6"/>
      <c r="MTD27" s="6"/>
      <c r="MTE27" s="6"/>
      <c r="MTF27" s="6"/>
      <c r="MTG27" s="6"/>
      <c r="MTH27" s="6"/>
      <c r="MTI27" s="6"/>
      <c r="MTJ27" s="6"/>
      <c r="MTK27" s="6"/>
      <c r="MTL27" s="6"/>
      <c r="MTM27" s="6"/>
      <c r="MTN27" s="6"/>
      <c r="MTO27" s="6"/>
      <c r="MTP27" s="6"/>
      <c r="MTQ27" s="6"/>
      <c r="MTR27" s="6"/>
      <c r="MTS27" s="6"/>
      <c r="MTT27" s="6"/>
      <c r="MTU27" s="6"/>
      <c r="MTV27" s="6"/>
      <c r="MTW27" s="6"/>
      <c r="MTX27" s="6"/>
      <c r="MTY27" s="6"/>
      <c r="MTZ27" s="6"/>
      <c r="MUA27" s="6"/>
      <c r="MUB27" s="6"/>
      <c r="MUC27" s="6"/>
      <c r="MUD27" s="6"/>
      <c r="MUE27" s="6"/>
      <c r="MUF27" s="6"/>
      <c r="MUG27" s="6"/>
      <c r="MUH27" s="6"/>
      <c r="MUI27" s="6"/>
      <c r="MUJ27" s="6"/>
      <c r="MUK27" s="6"/>
      <c r="MUL27" s="6"/>
      <c r="MUM27" s="6"/>
      <c r="MUN27" s="6"/>
      <c r="MUO27" s="6"/>
      <c r="MUP27" s="6"/>
      <c r="MUQ27" s="6"/>
      <c r="MUR27" s="6"/>
      <c r="MUS27" s="6"/>
      <c r="MUT27" s="6"/>
      <c r="MUU27" s="6"/>
      <c r="MUV27" s="6"/>
      <c r="MUW27" s="6"/>
      <c r="MUX27" s="6"/>
      <c r="MUY27" s="6"/>
      <c r="MUZ27" s="6"/>
      <c r="MVA27" s="6"/>
      <c r="MVB27" s="6"/>
      <c r="MVC27" s="6"/>
      <c r="MVD27" s="6"/>
      <c r="MVE27" s="6"/>
      <c r="MVF27" s="6"/>
      <c r="MVG27" s="6"/>
      <c r="MVH27" s="6"/>
      <c r="MVI27" s="6"/>
      <c r="MVJ27" s="6"/>
      <c r="MVK27" s="6"/>
      <c r="MVL27" s="6"/>
      <c r="MVM27" s="6"/>
      <c r="MVN27" s="6"/>
      <c r="MVO27" s="6"/>
      <c r="MVP27" s="6"/>
      <c r="MVQ27" s="6"/>
      <c r="MVR27" s="6"/>
      <c r="MVS27" s="6"/>
      <c r="MVT27" s="6"/>
      <c r="MVU27" s="6"/>
      <c r="MVV27" s="6"/>
      <c r="MVW27" s="6"/>
      <c r="MVX27" s="6"/>
      <c r="MVY27" s="6"/>
      <c r="MVZ27" s="6"/>
      <c r="MWA27" s="6"/>
      <c r="MWB27" s="6"/>
      <c r="MWC27" s="6"/>
      <c r="MWD27" s="6"/>
      <c r="MWE27" s="6"/>
      <c r="MWF27" s="6"/>
      <c r="MWG27" s="6"/>
      <c r="MWH27" s="6"/>
      <c r="MWI27" s="6"/>
      <c r="MWJ27" s="6"/>
      <c r="MWK27" s="6"/>
      <c r="MWL27" s="6"/>
      <c r="MWM27" s="6"/>
      <c r="MWN27" s="6"/>
      <c r="MWO27" s="6"/>
      <c r="MWP27" s="6"/>
      <c r="MWQ27" s="6"/>
      <c r="MWR27" s="6"/>
      <c r="MWS27" s="6"/>
      <c r="MWT27" s="6"/>
      <c r="MWU27" s="6"/>
      <c r="MWV27" s="6"/>
      <c r="MWW27" s="6"/>
      <c r="MWX27" s="6"/>
      <c r="MWY27" s="6"/>
      <c r="MWZ27" s="6"/>
      <c r="MXA27" s="6"/>
      <c r="MXB27" s="6"/>
      <c r="MXC27" s="6"/>
      <c r="MXD27" s="6"/>
      <c r="MXE27" s="6"/>
      <c r="MXF27" s="6"/>
      <c r="MXG27" s="6"/>
      <c r="MXH27" s="6"/>
      <c r="MXI27" s="6"/>
      <c r="MXJ27" s="6"/>
      <c r="MXK27" s="6"/>
      <c r="MXL27" s="6"/>
      <c r="MXM27" s="6"/>
      <c r="MXN27" s="6"/>
      <c r="MXO27" s="6"/>
      <c r="MXP27" s="6"/>
      <c r="MXQ27" s="6"/>
      <c r="MXR27" s="6"/>
      <c r="MXS27" s="6"/>
      <c r="MXT27" s="6"/>
      <c r="MXU27" s="6"/>
      <c r="MXV27" s="6"/>
      <c r="MXW27" s="6"/>
      <c r="MXX27" s="6"/>
      <c r="MXY27" s="6"/>
      <c r="MXZ27" s="6"/>
      <c r="MYA27" s="6"/>
      <c r="MYB27" s="6"/>
      <c r="MYC27" s="6"/>
      <c r="MYD27" s="6"/>
      <c r="MYE27" s="6"/>
      <c r="MYF27" s="6"/>
      <c r="MYG27" s="6"/>
      <c r="MYH27" s="6"/>
      <c r="MYI27" s="6"/>
      <c r="MYJ27" s="6"/>
      <c r="MYK27" s="6"/>
      <c r="MYL27" s="6"/>
      <c r="MYM27" s="6"/>
      <c r="MYN27" s="6"/>
      <c r="MYO27" s="6"/>
      <c r="MYP27" s="6"/>
      <c r="MYQ27" s="6"/>
      <c r="MYR27" s="6"/>
      <c r="MYS27" s="6"/>
      <c r="MYT27" s="6"/>
      <c r="MYU27" s="6"/>
      <c r="MYV27" s="6"/>
      <c r="MYW27" s="6"/>
      <c r="MYX27" s="6"/>
      <c r="MYY27" s="6"/>
      <c r="MYZ27" s="6"/>
      <c r="MZA27" s="6"/>
      <c r="MZB27" s="6"/>
      <c r="MZC27" s="6"/>
      <c r="MZD27" s="6"/>
      <c r="MZE27" s="6"/>
      <c r="MZF27" s="6"/>
      <c r="MZG27" s="6"/>
      <c r="MZH27" s="6"/>
      <c r="MZI27" s="6"/>
      <c r="MZJ27" s="6"/>
      <c r="MZK27" s="6"/>
      <c r="MZL27" s="6"/>
      <c r="MZM27" s="6"/>
      <c r="MZN27" s="6"/>
      <c r="MZO27" s="6"/>
      <c r="MZP27" s="6"/>
      <c r="MZQ27" s="6"/>
      <c r="MZR27" s="6"/>
      <c r="MZS27" s="6"/>
      <c r="MZT27" s="6"/>
      <c r="MZU27" s="6"/>
      <c r="MZV27" s="6"/>
      <c r="MZW27" s="6"/>
      <c r="MZX27" s="6"/>
      <c r="MZY27" s="6"/>
      <c r="MZZ27" s="6"/>
      <c r="NAA27" s="6"/>
      <c r="NAB27" s="6"/>
      <c r="NAC27" s="6"/>
      <c r="NAD27" s="6"/>
      <c r="NAE27" s="6"/>
      <c r="NAF27" s="6"/>
      <c r="NAG27" s="6"/>
      <c r="NAH27" s="6"/>
      <c r="NAI27" s="6"/>
      <c r="NAJ27" s="6"/>
      <c r="NAK27" s="6"/>
      <c r="NAL27" s="6"/>
      <c r="NAM27" s="6"/>
      <c r="NAN27" s="6"/>
      <c r="NAO27" s="6"/>
      <c r="NAP27" s="6"/>
      <c r="NAQ27" s="6"/>
      <c r="NAR27" s="6"/>
      <c r="NAS27" s="6"/>
      <c r="NAT27" s="6"/>
      <c r="NAU27" s="6"/>
      <c r="NAV27" s="6"/>
      <c r="NAW27" s="6"/>
      <c r="NAX27" s="6"/>
      <c r="NAY27" s="6"/>
      <c r="NAZ27" s="6"/>
      <c r="NBA27" s="6"/>
      <c r="NBB27" s="6"/>
      <c r="NBC27" s="6"/>
      <c r="NBD27" s="6"/>
      <c r="NBE27" s="6"/>
      <c r="NBF27" s="6"/>
      <c r="NBG27" s="6"/>
      <c r="NBH27" s="6"/>
      <c r="NBI27" s="6"/>
      <c r="NBJ27" s="6"/>
      <c r="NBK27" s="6"/>
      <c r="NBL27" s="6"/>
      <c r="NBM27" s="6"/>
      <c r="NBN27" s="6"/>
      <c r="NBO27" s="6"/>
      <c r="NBP27" s="6"/>
      <c r="NBQ27" s="6"/>
      <c r="NBR27" s="6"/>
      <c r="NBS27" s="6"/>
      <c r="NBT27" s="6"/>
      <c r="NBU27" s="6"/>
      <c r="NBV27" s="6"/>
      <c r="NBW27" s="6"/>
      <c r="NBX27" s="6"/>
      <c r="NBY27" s="6"/>
      <c r="NBZ27" s="6"/>
      <c r="NCA27" s="6"/>
      <c r="NCB27" s="6"/>
      <c r="NCC27" s="6"/>
      <c r="NCD27" s="6"/>
      <c r="NCE27" s="6"/>
      <c r="NCF27" s="6"/>
      <c r="NCG27" s="6"/>
      <c r="NCH27" s="6"/>
      <c r="NCI27" s="6"/>
      <c r="NCJ27" s="6"/>
      <c r="NCK27" s="6"/>
      <c r="NCL27" s="6"/>
      <c r="NCM27" s="6"/>
      <c r="NCN27" s="6"/>
      <c r="NCO27" s="6"/>
      <c r="NCP27" s="6"/>
      <c r="NCQ27" s="6"/>
      <c r="NCR27" s="6"/>
      <c r="NCS27" s="6"/>
      <c r="NCT27" s="6"/>
      <c r="NCU27" s="6"/>
      <c r="NCV27" s="6"/>
      <c r="NCW27" s="6"/>
      <c r="NCX27" s="6"/>
      <c r="NCY27" s="6"/>
      <c r="NCZ27" s="6"/>
      <c r="NDA27" s="6"/>
      <c r="NDB27" s="6"/>
      <c r="NDC27" s="6"/>
      <c r="NDD27" s="6"/>
      <c r="NDE27" s="6"/>
      <c r="NDF27" s="6"/>
      <c r="NDG27" s="6"/>
      <c r="NDH27" s="6"/>
      <c r="NDI27" s="6"/>
      <c r="NDJ27" s="6"/>
      <c r="NDK27" s="6"/>
      <c r="NDL27" s="6"/>
      <c r="NDM27" s="6"/>
      <c r="NDN27" s="6"/>
      <c r="NDO27" s="6"/>
      <c r="NDP27" s="6"/>
      <c r="NDQ27" s="6"/>
      <c r="NDR27" s="6"/>
      <c r="NDS27" s="6"/>
      <c r="NDT27" s="6"/>
      <c r="NDU27" s="6"/>
      <c r="NDV27" s="6"/>
      <c r="NDW27" s="6"/>
      <c r="NDX27" s="6"/>
      <c r="NDY27" s="6"/>
      <c r="NDZ27" s="6"/>
      <c r="NEA27" s="6"/>
      <c r="NEB27" s="6"/>
      <c r="NEC27" s="6"/>
      <c r="NED27" s="6"/>
      <c r="NEE27" s="6"/>
      <c r="NEF27" s="6"/>
      <c r="NEG27" s="6"/>
      <c r="NEH27" s="6"/>
      <c r="NEI27" s="6"/>
      <c r="NEJ27" s="6"/>
      <c r="NEK27" s="6"/>
      <c r="NEL27" s="6"/>
      <c r="NEM27" s="6"/>
      <c r="NEN27" s="6"/>
      <c r="NEO27" s="6"/>
      <c r="NEP27" s="6"/>
      <c r="NEQ27" s="6"/>
      <c r="NER27" s="6"/>
      <c r="NES27" s="6"/>
      <c r="NET27" s="6"/>
      <c r="NEU27" s="6"/>
      <c r="NEV27" s="6"/>
      <c r="NEW27" s="6"/>
      <c r="NEX27" s="6"/>
      <c r="NEY27" s="6"/>
      <c r="NEZ27" s="6"/>
      <c r="NFA27" s="6"/>
      <c r="NFB27" s="6"/>
      <c r="NFC27" s="6"/>
      <c r="NFD27" s="6"/>
      <c r="NFE27" s="6"/>
      <c r="NFF27" s="6"/>
      <c r="NFG27" s="6"/>
      <c r="NFH27" s="6"/>
      <c r="NFI27" s="6"/>
      <c r="NFJ27" s="6"/>
      <c r="NFK27" s="6"/>
      <c r="NFL27" s="6"/>
      <c r="NFM27" s="6"/>
      <c r="NFN27" s="6"/>
      <c r="NFO27" s="6"/>
      <c r="NFP27" s="6"/>
      <c r="NFQ27" s="6"/>
      <c r="NFR27" s="6"/>
      <c r="NFS27" s="6"/>
      <c r="NFT27" s="6"/>
      <c r="NFU27" s="6"/>
      <c r="NFV27" s="6"/>
      <c r="NFW27" s="6"/>
      <c r="NFX27" s="6"/>
      <c r="NFY27" s="6"/>
      <c r="NFZ27" s="6"/>
      <c r="NGA27" s="6"/>
      <c r="NGB27" s="6"/>
      <c r="NGC27" s="6"/>
      <c r="NGD27" s="6"/>
      <c r="NGE27" s="6"/>
      <c r="NGF27" s="6"/>
      <c r="NGG27" s="6"/>
      <c r="NGH27" s="6"/>
      <c r="NGI27" s="6"/>
      <c r="NGJ27" s="6"/>
      <c r="NGK27" s="6"/>
      <c r="NGL27" s="6"/>
      <c r="NGM27" s="6"/>
      <c r="NGN27" s="6"/>
      <c r="NGO27" s="6"/>
      <c r="NGP27" s="6"/>
      <c r="NGQ27" s="6"/>
      <c r="NGR27" s="6"/>
      <c r="NGS27" s="6"/>
      <c r="NGT27" s="6"/>
      <c r="NGU27" s="6"/>
      <c r="NGV27" s="6"/>
      <c r="NGW27" s="6"/>
      <c r="NGX27" s="6"/>
      <c r="NGY27" s="6"/>
      <c r="NGZ27" s="6"/>
      <c r="NHA27" s="6"/>
      <c r="NHB27" s="6"/>
      <c r="NHC27" s="6"/>
      <c r="NHD27" s="6"/>
      <c r="NHE27" s="6"/>
      <c r="NHF27" s="6"/>
      <c r="NHG27" s="6"/>
      <c r="NHH27" s="6"/>
      <c r="NHI27" s="6"/>
      <c r="NHJ27" s="6"/>
      <c r="NHK27" s="6"/>
      <c r="NHL27" s="6"/>
      <c r="NHM27" s="6"/>
      <c r="NHN27" s="6"/>
      <c r="NHO27" s="6"/>
      <c r="NHP27" s="6"/>
      <c r="NHQ27" s="6"/>
      <c r="NHR27" s="6"/>
      <c r="NHS27" s="6"/>
      <c r="NHT27" s="6"/>
      <c r="NHU27" s="6"/>
      <c r="NHV27" s="6"/>
      <c r="NHW27" s="6"/>
      <c r="NHX27" s="6"/>
      <c r="NHY27" s="6"/>
      <c r="NHZ27" s="6"/>
      <c r="NIA27" s="6"/>
      <c r="NIB27" s="6"/>
      <c r="NIC27" s="6"/>
      <c r="NID27" s="6"/>
      <c r="NIE27" s="6"/>
      <c r="NIF27" s="6"/>
      <c r="NIG27" s="6"/>
      <c r="NIH27" s="6"/>
      <c r="NII27" s="6"/>
      <c r="NIJ27" s="6"/>
      <c r="NIK27" s="6"/>
      <c r="NIL27" s="6"/>
      <c r="NIM27" s="6"/>
      <c r="NIN27" s="6"/>
      <c r="NIO27" s="6"/>
      <c r="NIP27" s="6"/>
      <c r="NIQ27" s="6"/>
      <c r="NIR27" s="6"/>
      <c r="NIS27" s="6"/>
      <c r="NIT27" s="6"/>
      <c r="NIU27" s="6"/>
      <c r="NIV27" s="6"/>
      <c r="NIW27" s="6"/>
      <c r="NIX27" s="6"/>
      <c r="NIY27" s="6"/>
      <c r="NIZ27" s="6"/>
      <c r="NJA27" s="6"/>
      <c r="NJB27" s="6"/>
      <c r="NJC27" s="6"/>
      <c r="NJD27" s="6"/>
      <c r="NJE27" s="6"/>
      <c r="NJF27" s="6"/>
      <c r="NJG27" s="6"/>
      <c r="NJH27" s="6"/>
      <c r="NJI27" s="6"/>
      <c r="NJJ27" s="6"/>
      <c r="NJK27" s="6"/>
      <c r="NJL27" s="6"/>
      <c r="NJM27" s="6"/>
      <c r="NJN27" s="6"/>
      <c r="NJO27" s="6"/>
      <c r="NJP27" s="6"/>
      <c r="NJQ27" s="6"/>
      <c r="NJR27" s="6"/>
      <c r="NJS27" s="6"/>
      <c r="NJT27" s="6"/>
      <c r="NJU27" s="6"/>
      <c r="NJV27" s="6"/>
      <c r="NJW27" s="6"/>
      <c r="NJX27" s="6"/>
      <c r="NJY27" s="6"/>
      <c r="NJZ27" s="6"/>
      <c r="NKA27" s="6"/>
      <c r="NKB27" s="6"/>
      <c r="NKC27" s="6"/>
      <c r="NKD27" s="6"/>
      <c r="NKE27" s="6"/>
      <c r="NKF27" s="6"/>
      <c r="NKG27" s="6"/>
      <c r="NKH27" s="6"/>
      <c r="NKI27" s="6"/>
      <c r="NKJ27" s="6"/>
      <c r="NKK27" s="6"/>
      <c r="NKL27" s="6"/>
      <c r="NKM27" s="6"/>
      <c r="NKN27" s="6"/>
      <c r="NKO27" s="6"/>
      <c r="NKP27" s="6"/>
      <c r="NKQ27" s="6"/>
      <c r="NKR27" s="6"/>
      <c r="NKS27" s="6"/>
      <c r="NKT27" s="6"/>
      <c r="NKU27" s="6"/>
      <c r="NKV27" s="6"/>
      <c r="NKW27" s="6"/>
      <c r="NKX27" s="6"/>
      <c r="NKY27" s="6"/>
      <c r="NKZ27" s="6"/>
      <c r="NLA27" s="6"/>
      <c r="NLB27" s="6"/>
      <c r="NLC27" s="6"/>
      <c r="NLD27" s="6"/>
      <c r="NLE27" s="6"/>
      <c r="NLF27" s="6"/>
      <c r="NLG27" s="6"/>
      <c r="NLH27" s="6"/>
      <c r="NLI27" s="6"/>
      <c r="NLJ27" s="6"/>
      <c r="NLK27" s="6"/>
      <c r="NLL27" s="6"/>
      <c r="NLM27" s="6"/>
      <c r="NLN27" s="6"/>
      <c r="NLO27" s="6"/>
      <c r="NLP27" s="6"/>
      <c r="NLQ27" s="6"/>
      <c r="NLR27" s="6"/>
      <c r="NLS27" s="6"/>
      <c r="NLT27" s="6"/>
      <c r="NLU27" s="6"/>
      <c r="NLV27" s="6"/>
      <c r="NLW27" s="6"/>
      <c r="NLX27" s="6"/>
      <c r="NLY27" s="6"/>
      <c r="NLZ27" s="6"/>
      <c r="NMA27" s="6"/>
      <c r="NMB27" s="6"/>
      <c r="NMC27" s="6"/>
      <c r="NMD27" s="6"/>
      <c r="NME27" s="6"/>
      <c r="NMF27" s="6"/>
      <c r="NMG27" s="6"/>
      <c r="NMH27" s="6"/>
      <c r="NMI27" s="6"/>
      <c r="NMJ27" s="6"/>
      <c r="NMK27" s="6"/>
      <c r="NML27" s="6"/>
      <c r="NMM27" s="6"/>
      <c r="NMN27" s="6"/>
      <c r="NMO27" s="6"/>
      <c r="NMP27" s="6"/>
      <c r="NMQ27" s="6"/>
      <c r="NMR27" s="6"/>
      <c r="NMS27" s="6"/>
      <c r="NMT27" s="6"/>
      <c r="NMU27" s="6"/>
      <c r="NMV27" s="6"/>
      <c r="NMW27" s="6"/>
      <c r="NMX27" s="6"/>
      <c r="NMY27" s="6"/>
      <c r="NMZ27" s="6"/>
      <c r="NNA27" s="6"/>
      <c r="NNB27" s="6"/>
      <c r="NNC27" s="6"/>
      <c r="NND27" s="6"/>
      <c r="NNE27" s="6"/>
      <c r="NNF27" s="6"/>
      <c r="NNG27" s="6"/>
      <c r="NNH27" s="6"/>
      <c r="NNI27" s="6"/>
      <c r="NNJ27" s="6"/>
      <c r="NNK27" s="6"/>
      <c r="NNL27" s="6"/>
      <c r="NNM27" s="6"/>
      <c r="NNN27" s="6"/>
      <c r="NNO27" s="6"/>
      <c r="NNP27" s="6"/>
      <c r="NNQ27" s="6"/>
      <c r="NNR27" s="6"/>
      <c r="NNS27" s="6"/>
      <c r="NNT27" s="6"/>
      <c r="NNU27" s="6"/>
      <c r="NNV27" s="6"/>
      <c r="NNW27" s="6"/>
      <c r="NNX27" s="6"/>
      <c r="NNY27" s="6"/>
      <c r="NNZ27" s="6"/>
      <c r="NOA27" s="6"/>
      <c r="NOB27" s="6"/>
      <c r="NOC27" s="6"/>
      <c r="NOD27" s="6"/>
      <c r="NOE27" s="6"/>
      <c r="NOF27" s="6"/>
      <c r="NOG27" s="6"/>
      <c r="NOH27" s="6"/>
      <c r="NOI27" s="6"/>
      <c r="NOJ27" s="6"/>
      <c r="NOK27" s="6"/>
      <c r="NOL27" s="6"/>
      <c r="NOM27" s="6"/>
      <c r="NON27" s="6"/>
      <c r="NOO27" s="6"/>
      <c r="NOP27" s="6"/>
      <c r="NOQ27" s="6"/>
      <c r="NOR27" s="6"/>
      <c r="NOS27" s="6"/>
      <c r="NOT27" s="6"/>
      <c r="NOU27" s="6"/>
      <c r="NOV27" s="6"/>
      <c r="NOW27" s="6"/>
      <c r="NOX27" s="6"/>
      <c r="NOY27" s="6"/>
      <c r="NOZ27" s="6"/>
      <c r="NPA27" s="6"/>
      <c r="NPB27" s="6"/>
      <c r="NPC27" s="6"/>
      <c r="NPD27" s="6"/>
      <c r="NPE27" s="6"/>
      <c r="NPF27" s="6"/>
      <c r="NPG27" s="6"/>
      <c r="NPH27" s="6"/>
      <c r="NPI27" s="6"/>
      <c r="NPJ27" s="6"/>
      <c r="NPK27" s="6"/>
      <c r="NPL27" s="6"/>
      <c r="NPM27" s="6"/>
      <c r="NPN27" s="6"/>
      <c r="NPO27" s="6"/>
      <c r="NPP27" s="6"/>
      <c r="NPQ27" s="6"/>
      <c r="NPR27" s="6"/>
      <c r="NPS27" s="6"/>
      <c r="NPT27" s="6"/>
      <c r="NPU27" s="6"/>
      <c r="NPV27" s="6"/>
      <c r="NPW27" s="6"/>
      <c r="NPX27" s="6"/>
      <c r="NPY27" s="6"/>
      <c r="NPZ27" s="6"/>
      <c r="NQA27" s="6"/>
      <c r="NQB27" s="6"/>
      <c r="NQC27" s="6"/>
      <c r="NQD27" s="6"/>
      <c r="NQE27" s="6"/>
      <c r="NQF27" s="6"/>
      <c r="NQG27" s="6"/>
      <c r="NQH27" s="6"/>
      <c r="NQI27" s="6"/>
      <c r="NQJ27" s="6"/>
      <c r="NQK27" s="6"/>
      <c r="NQL27" s="6"/>
      <c r="NQM27" s="6"/>
      <c r="NQN27" s="6"/>
      <c r="NQO27" s="6"/>
      <c r="NQP27" s="6"/>
      <c r="NQQ27" s="6"/>
      <c r="NQR27" s="6"/>
      <c r="NQS27" s="6"/>
      <c r="NQT27" s="6"/>
      <c r="NQU27" s="6"/>
      <c r="NQV27" s="6"/>
      <c r="NQW27" s="6"/>
      <c r="NQX27" s="6"/>
      <c r="NQY27" s="6"/>
      <c r="NQZ27" s="6"/>
      <c r="NRA27" s="6"/>
      <c r="NRB27" s="6"/>
      <c r="NRC27" s="6"/>
      <c r="NRD27" s="6"/>
      <c r="NRE27" s="6"/>
      <c r="NRF27" s="6"/>
      <c r="NRG27" s="6"/>
      <c r="NRH27" s="6"/>
      <c r="NRI27" s="6"/>
      <c r="NRJ27" s="6"/>
      <c r="NRK27" s="6"/>
      <c r="NRL27" s="6"/>
      <c r="NRM27" s="6"/>
      <c r="NRN27" s="6"/>
      <c r="NRO27" s="6"/>
      <c r="NRP27" s="6"/>
      <c r="NRQ27" s="6"/>
      <c r="NRR27" s="6"/>
      <c r="NRS27" s="6"/>
      <c r="NRT27" s="6"/>
      <c r="NRU27" s="6"/>
      <c r="NRV27" s="6"/>
      <c r="NRW27" s="6"/>
      <c r="NRX27" s="6"/>
      <c r="NRY27" s="6"/>
      <c r="NRZ27" s="6"/>
      <c r="NSA27" s="6"/>
      <c r="NSB27" s="6"/>
      <c r="NSC27" s="6"/>
      <c r="NSD27" s="6"/>
      <c r="NSE27" s="6"/>
      <c r="NSF27" s="6"/>
      <c r="NSG27" s="6"/>
      <c r="NSH27" s="6"/>
      <c r="NSI27" s="6"/>
      <c r="NSJ27" s="6"/>
      <c r="NSK27" s="6"/>
      <c r="NSL27" s="6"/>
      <c r="NSM27" s="6"/>
      <c r="NSN27" s="6"/>
      <c r="NSO27" s="6"/>
      <c r="NSP27" s="6"/>
      <c r="NSQ27" s="6"/>
      <c r="NSR27" s="6"/>
      <c r="NSS27" s="6"/>
      <c r="NST27" s="6"/>
      <c r="NSU27" s="6"/>
      <c r="NSV27" s="6"/>
      <c r="NSW27" s="6"/>
      <c r="NSX27" s="6"/>
      <c r="NSY27" s="6"/>
      <c r="NSZ27" s="6"/>
      <c r="NTA27" s="6"/>
      <c r="NTB27" s="6"/>
      <c r="NTC27" s="6"/>
      <c r="NTD27" s="6"/>
      <c r="NTE27" s="6"/>
      <c r="NTF27" s="6"/>
      <c r="NTG27" s="6"/>
      <c r="NTH27" s="6"/>
      <c r="NTI27" s="6"/>
      <c r="NTJ27" s="6"/>
      <c r="NTK27" s="6"/>
      <c r="NTL27" s="6"/>
      <c r="NTM27" s="6"/>
      <c r="NTN27" s="6"/>
      <c r="NTO27" s="6"/>
      <c r="NTP27" s="6"/>
      <c r="NTQ27" s="6"/>
      <c r="NTR27" s="6"/>
      <c r="NTS27" s="6"/>
      <c r="NTT27" s="6"/>
      <c r="NTU27" s="6"/>
      <c r="NTV27" s="6"/>
      <c r="NTW27" s="6"/>
      <c r="NTX27" s="6"/>
      <c r="NTY27" s="6"/>
      <c r="NTZ27" s="6"/>
      <c r="NUA27" s="6"/>
      <c r="NUB27" s="6"/>
      <c r="NUC27" s="6"/>
      <c r="NUD27" s="6"/>
      <c r="NUE27" s="6"/>
      <c r="NUF27" s="6"/>
      <c r="NUG27" s="6"/>
      <c r="NUH27" s="6"/>
      <c r="NUI27" s="6"/>
      <c r="NUJ27" s="6"/>
      <c r="NUK27" s="6"/>
      <c r="NUL27" s="6"/>
      <c r="NUM27" s="6"/>
      <c r="NUN27" s="6"/>
      <c r="NUO27" s="6"/>
      <c r="NUP27" s="6"/>
      <c r="NUQ27" s="6"/>
      <c r="NUR27" s="6"/>
      <c r="NUS27" s="6"/>
      <c r="NUT27" s="6"/>
      <c r="NUU27" s="6"/>
      <c r="NUV27" s="6"/>
      <c r="NUW27" s="6"/>
      <c r="NUX27" s="6"/>
      <c r="NUY27" s="6"/>
      <c r="NUZ27" s="6"/>
      <c r="NVA27" s="6"/>
      <c r="NVB27" s="6"/>
      <c r="NVC27" s="6"/>
      <c r="NVD27" s="6"/>
      <c r="NVE27" s="6"/>
      <c r="NVF27" s="6"/>
      <c r="NVG27" s="6"/>
      <c r="NVH27" s="6"/>
      <c r="NVI27" s="6"/>
      <c r="NVJ27" s="6"/>
      <c r="NVK27" s="6"/>
      <c r="NVL27" s="6"/>
      <c r="NVM27" s="6"/>
      <c r="NVN27" s="6"/>
      <c r="NVO27" s="6"/>
      <c r="NVP27" s="6"/>
      <c r="NVQ27" s="6"/>
      <c r="NVR27" s="6"/>
      <c r="NVS27" s="6"/>
      <c r="NVT27" s="6"/>
      <c r="NVU27" s="6"/>
      <c r="NVV27" s="6"/>
      <c r="NVW27" s="6"/>
      <c r="NVX27" s="6"/>
      <c r="NVY27" s="6"/>
      <c r="NVZ27" s="6"/>
      <c r="NWA27" s="6"/>
      <c r="NWB27" s="6"/>
      <c r="NWC27" s="6"/>
      <c r="NWD27" s="6"/>
      <c r="NWE27" s="6"/>
      <c r="NWF27" s="6"/>
      <c r="NWG27" s="6"/>
      <c r="NWH27" s="6"/>
      <c r="NWI27" s="6"/>
      <c r="NWJ27" s="6"/>
      <c r="NWK27" s="6"/>
      <c r="NWL27" s="6"/>
      <c r="NWM27" s="6"/>
      <c r="NWN27" s="6"/>
      <c r="NWO27" s="6"/>
      <c r="NWP27" s="6"/>
      <c r="NWQ27" s="6"/>
      <c r="NWR27" s="6"/>
      <c r="NWS27" s="6"/>
      <c r="NWT27" s="6"/>
      <c r="NWU27" s="6"/>
      <c r="NWV27" s="6"/>
      <c r="NWW27" s="6"/>
      <c r="NWX27" s="6"/>
      <c r="NWY27" s="6"/>
      <c r="NWZ27" s="6"/>
      <c r="NXA27" s="6"/>
      <c r="NXB27" s="6"/>
      <c r="NXC27" s="6"/>
      <c r="NXD27" s="6"/>
      <c r="NXE27" s="6"/>
      <c r="NXF27" s="6"/>
      <c r="NXG27" s="6"/>
      <c r="NXH27" s="6"/>
      <c r="NXI27" s="6"/>
      <c r="NXJ27" s="6"/>
      <c r="NXK27" s="6"/>
      <c r="NXL27" s="6"/>
      <c r="NXM27" s="6"/>
      <c r="NXN27" s="6"/>
      <c r="NXO27" s="6"/>
      <c r="NXP27" s="6"/>
      <c r="NXQ27" s="6"/>
      <c r="NXR27" s="6"/>
      <c r="NXS27" s="6"/>
      <c r="NXT27" s="6"/>
      <c r="NXU27" s="6"/>
      <c r="NXV27" s="6"/>
      <c r="NXW27" s="6"/>
      <c r="NXX27" s="6"/>
      <c r="NXY27" s="6"/>
      <c r="NXZ27" s="6"/>
      <c r="NYA27" s="6"/>
      <c r="NYB27" s="6"/>
      <c r="NYC27" s="6"/>
      <c r="NYD27" s="6"/>
      <c r="NYE27" s="6"/>
      <c r="NYF27" s="6"/>
      <c r="NYG27" s="6"/>
      <c r="NYH27" s="6"/>
      <c r="NYI27" s="6"/>
      <c r="NYJ27" s="6"/>
      <c r="NYK27" s="6"/>
      <c r="NYL27" s="6"/>
      <c r="NYM27" s="6"/>
      <c r="NYN27" s="6"/>
      <c r="NYO27" s="6"/>
      <c r="NYP27" s="6"/>
      <c r="NYQ27" s="6"/>
      <c r="NYR27" s="6"/>
      <c r="NYS27" s="6"/>
      <c r="NYT27" s="6"/>
      <c r="NYU27" s="6"/>
      <c r="NYV27" s="6"/>
      <c r="NYW27" s="6"/>
      <c r="NYX27" s="6"/>
      <c r="NYY27" s="6"/>
      <c r="NYZ27" s="6"/>
      <c r="NZA27" s="6"/>
      <c r="NZB27" s="6"/>
      <c r="NZC27" s="6"/>
      <c r="NZD27" s="6"/>
      <c r="NZE27" s="6"/>
      <c r="NZF27" s="6"/>
      <c r="NZG27" s="6"/>
      <c r="NZH27" s="6"/>
      <c r="NZI27" s="6"/>
      <c r="NZJ27" s="6"/>
      <c r="NZK27" s="6"/>
      <c r="NZL27" s="6"/>
      <c r="NZM27" s="6"/>
      <c r="NZN27" s="6"/>
      <c r="NZO27" s="6"/>
      <c r="NZP27" s="6"/>
      <c r="NZQ27" s="6"/>
      <c r="NZR27" s="6"/>
      <c r="NZS27" s="6"/>
      <c r="NZT27" s="6"/>
      <c r="NZU27" s="6"/>
      <c r="NZV27" s="6"/>
      <c r="NZW27" s="6"/>
      <c r="NZX27" s="6"/>
      <c r="NZY27" s="6"/>
      <c r="NZZ27" s="6"/>
      <c r="OAA27" s="6"/>
      <c r="OAB27" s="6"/>
      <c r="OAC27" s="6"/>
      <c r="OAD27" s="6"/>
      <c r="OAE27" s="6"/>
      <c r="OAF27" s="6"/>
      <c r="OAG27" s="6"/>
      <c r="OAH27" s="6"/>
      <c r="OAI27" s="6"/>
      <c r="OAJ27" s="6"/>
      <c r="OAK27" s="6"/>
      <c r="OAL27" s="6"/>
      <c r="OAM27" s="6"/>
      <c r="OAN27" s="6"/>
      <c r="OAO27" s="6"/>
      <c r="OAP27" s="6"/>
      <c r="OAQ27" s="6"/>
      <c r="OAR27" s="6"/>
      <c r="OAS27" s="6"/>
      <c r="OAT27" s="6"/>
      <c r="OAU27" s="6"/>
      <c r="OAV27" s="6"/>
      <c r="OAW27" s="6"/>
      <c r="OAX27" s="6"/>
      <c r="OAY27" s="6"/>
      <c r="OAZ27" s="6"/>
      <c r="OBA27" s="6"/>
      <c r="OBB27" s="6"/>
      <c r="OBC27" s="6"/>
      <c r="OBD27" s="6"/>
      <c r="OBE27" s="6"/>
      <c r="OBF27" s="6"/>
      <c r="OBG27" s="6"/>
      <c r="OBH27" s="6"/>
      <c r="OBI27" s="6"/>
      <c r="OBJ27" s="6"/>
      <c r="OBK27" s="6"/>
      <c r="OBL27" s="6"/>
      <c r="OBM27" s="6"/>
      <c r="OBN27" s="6"/>
      <c r="OBO27" s="6"/>
      <c r="OBP27" s="6"/>
      <c r="OBQ27" s="6"/>
      <c r="OBR27" s="6"/>
      <c r="OBS27" s="6"/>
      <c r="OBT27" s="6"/>
      <c r="OBU27" s="6"/>
      <c r="OBV27" s="6"/>
      <c r="OBW27" s="6"/>
      <c r="OBX27" s="6"/>
      <c r="OBY27" s="6"/>
      <c r="OBZ27" s="6"/>
      <c r="OCA27" s="6"/>
      <c r="OCB27" s="6"/>
      <c r="OCC27" s="6"/>
      <c r="OCD27" s="6"/>
      <c r="OCE27" s="6"/>
      <c r="OCF27" s="6"/>
      <c r="OCG27" s="6"/>
      <c r="OCH27" s="6"/>
      <c r="OCI27" s="6"/>
      <c r="OCJ27" s="6"/>
      <c r="OCK27" s="6"/>
      <c r="OCL27" s="6"/>
      <c r="OCM27" s="6"/>
      <c r="OCN27" s="6"/>
      <c r="OCO27" s="6"/>
      <c r="OCP27" s="6"/>
      <c r="OCQ27" s="6"/>
      <c r="OCR27" s="6"/>
      <c r="OCS27" s="6"/>
      <c r="OCT27" s="6"/>
      <c r="OCU27" s="6"/>
      <c r="OCV27" s="6"/>
      <c r="OCW27" s="6"/>
      <c r="OCX27" s="6"/>
      <c r="OCY27" s="6"/>
      <c r="OCZ27" s="6"/>
      <c r="ODA27" s="6"/>
      <c r="ODB27" s="6"/>
      <c r="ODC27" s="6"/>
      <c r="ODD27" s="6"/>
      <c r="ODE27" s="6"/>
      <c r="ODF27" s="6"/>
      <c r="ODG27" s="6"/>
      <c r="ODH27" s="6"/>
      <c r="ODI27" s="6"/>
      <c r="ODJ27" s="6"/>
      <c r="ODK27" s="6"/>
      <c r="ODL27" s="6"/>
      <c r="ODM27" s="6"/>
      <c r="ODN27" s="6"/>
      <c r="ODO27" s="6"/>
      <c r="ODP27" s="6"/>
      <c r="ODQ27" s="6"/>
      <c r="ODR27" s="6"/>
      <c r="ODS27" s="6"/>
      <c r="ODT27" s="6"/>
      <c r="ODU27" s="6"/>
      <c r="ODV27" s="6"/>
      <c r="ODW27" s="6"/>
      <c r="ODX27" s="6"/>
      <c r="ODY27" s="6"/>
      <c r="ODZ27" s="6"/>
      <c r="OEA27" s="6"/>
      <c r="OEB27" s="6"/>
      <c r="OEC27" s="6"/>
      <c r="OED27" s="6"/>
      <c r="OEE27" s="6"/>
      <c r="OEF27" s="6"/>
      <c r="OEG27" s="6"/>
      <c r="OEH27" s="6"/>
      <c r="OEI27" s="6"/>
      <c r="OEJ27" s="6"/>
      <c r="OEK27" s="6"/>
      <c r="OEL27" s="6"/>
      <c r="OEM27" s="6"/>
      <c r="OEN27" s="6"/>
      <c r="OEO27" s="6"/>
      <c r="OEP27" s="6"/>
      <c r="OEQ27" s="6"/>
      <c r="OER27" s="6"/>
      <c r="OES27" s="6"/>
      <c r="OET27" s="6"/>
      <c r="OEU27" s="6"/>
      <c r="OEV27" s="6"/>
      <c r="OEW27" s="6"/>
      <c r="OEX27" s="6"/>
      <c r="OEY27" s="6"/>
      <c r="OEZ27" s="6"/>
      <c r="OFA27" s="6"/>
      <c r="OFB27" s="6"/>
      <c r="OFC27" s="6"/>
      <c r="OFD27" s="6"/>
      <c r="OFE27" s="6"/>
      <c r="OFF27" s="6"/>
      <c r="OFG27" s="6"/>
      <c r="OFH27" s="6"/>
      <c r="OFI27" s="6"/>
      <c r="OFJ27" s="6"/>
      <c r="OFK27" s="6"/>
      <c r="OFL27" s="6"/>
      <c r="OFM27" s="6"/>
      <c r="OFN27" s="6"/>
      <c r="OFO27" s="6"/>
      <c r="OFP27" s="6"/>
      <c r="OFQ27" s="6"/>
      <c r="OFR27" s="6"/>
      <c r="OFS27" s="6"/>
      <c r="OFT27" s="6"/>
      <c r="OFU27" s="6"/>
      <c r="OFV27" s="6"/>
      <c r="OFW27" s="6"/>
      <c r="OFX27" s="6"/>
      <c r="OFY27" s="6"/>
      <c r="OFZ27" s="6"/>
      <c r="OGA27" s="6"/>
      <c r="OGB27" s="6"/>
      <c r="OGC27" s="6"/>
      <c r="OGD27" s="6"/>
      <c r="OGE27" s="6"/>
      <c r="OGF27" s="6"/>
      <c r="OGG27" s="6"/>
      <c r="OGH27" s="6"/>
      <c r="OGI27" s="6"/>
      <c r="OGJ27" s="6"/>
      <c r="OGK27" s="6"/>
      <c r="OGL27" s="6"/>
      <c r="OGM27" s="6"/>
      <c r="OGN27" s="6"/>
      <c r="OGO27" s="6"/>
      <c r="OGP27" s="6"/>
      <c r="OGQ27" s="6"/>
      <c r="OGR27" s="6"/>
      <c r="OGS27" s="6"/>
      <c r="OGT27" s="6"/>
      <c r="OGU27" s="6"/>
      <c r="OGV27" s="6"/>
      <c r="OGW27" s="6"/>
      <c r="OGX27" s="6"/>
      <c r="OGY27" s="6"/>
      <c r="OGZ27" s="6"/>
      <c r="OHA27" s="6"/>
      <c r="OHB27" s="6"/>
      <c r="OHC27" s="6"/>
      <c r="OHD27" s="6"/>
      <c r="OHE27" s="6"/>
      <c r="OHF27" s="6"/>
      <c r="OHG27" s="6"/>
      <c r="OHH27" s="6"/>
      <c r="OHI27" s="6"/>
      <c r="OHJ27" s="6"/>
      <c r="OHK27" s="6"/>
      <c r="OHL27" s="6"/>
      <c r="OHM27" s="6"/>
      <c r="OHN27" s="6"/>
      <c r="OHO27" s="6"/>
      <c r="OHP27" s="6"/>
      <c r="OHQ27" s="6"/>
      <c r="OHR27" s="6"/>
      <c r="OHS27" s="6"/>
      <c r="OHT27" s="6"/>
      <c r="OHU27" s="6"/>
      <c r="OHV27" s="6"/>
      <c r="OHW27" s="6"/>
      <c r="OHX27" s="6"/>
      <c r="OHY27" s="6"/>
      <c r="OHZ27" s="6"/>
      <c r="OIA27" s="6"/>
      <c r="OIB27" s="6"/>
      <c r="OIC27" s="6"/>
      <c r="OID27" s="6"/>
      <c r="OIE27" s="6"/>
      <c r="OIF27" s="6"/>
      <c r="OIG27" s="6"/>
      <c r="OIH27" s="6"/>
      <c r="OII27" s="6"/>
      <c r="OIJ27" s="6"/>
      <c r="OIK27" s="6"/>
      <c r="OIL27" s="6"/>
      <c r="OIM27" s="6"/>
      <c r="OIN27" s="6"/>
      <c r="OIO27" s="6"/>
      <c r="OIP27" s="6"/>
      <c r="OIQ27" s="6"/>
      <c r="OIR27" s="6"/>
      <c r="OIS27" s="6"/>
      <c r="OIT27" s="6"/>
      <c r="OIU27" s="6"/>
      <c r="OIV27" s="6"/>
      <c r="OIW27" s="6"/>
      <c r="OIX27" s="6"/>
      <c r="OIY27" s="6"/>
      <c r="OIZ27" s="6"/>
      <c r="OJA27" s="6"/>
      <c r="OJB27" s="6"/>
      <c r="OJC27" s="6"/>
      <c r="OJD27" s="6"/>
      <c r="OJE27" s="6"/>
      <c r="OJF27" s="6"/>
      <c r="OJG27" s="6"/>
      <c r="OJH27" s="6"/>
      <c r="OJI27" s="6"/>
      <c r="OJJ27" s="6"/>
      <c r="OJK27" s="6"/>
      <c r="OJL27" s="6"/>
      <c r="OJM27" s="6"/>
      <c r="OJN27" s="6"/>
      <c r="OJO27" s="6"/>
      <c r="OJP27" s="6"/>
      <c r="OJQ27" s="6"/>
      <c r="OJR27" s="6"/>
      <c r="OJS27" s="6"/>
      <c r="OJT27" s="6"/>
      <c r="OJU27" s="6"/>
      <c r="OJV27" s="6"/>
      <c r="OJW27" s="6"/>
      <c r="OJX27" s="6"/>
      <c r="OJY27" s="6"/>
      <c r="OJZ27" s="6"/>
      <c r="OKA27" s="6"/>
      <c r="OKB27" s="6"/>
      <c r="OKC27" s="6"/>
      <c r="OKD27" s="6"/>
      <c r="OKE27" s="6"/>
      <c r="OKF27" s="6"/>
      <c r="OKG27" s="6"/>
      <c r="OKH27" s="6"/>
      <c r="OKI27" s="6"/>
      <c r="OKJ27" s="6"/>
      <c r="OKK27" s="6"/>
      <c r="OKL27" s="6"/>
      <c r="OKM27" s="6"/>
      <c r="OKN27" s="6"/>
      <c r="OKO27" s="6"/>
      <c r="OKP27" s="6"/>
      <c r="OKQ27" s="6"/>
      <c r="OKR27" s="6"/>
      <c r="OKS27" s="6"/>
      <c r="OKT27" s="6"/>
      <c r="OKU27" s="6"/>
      <c r="OKV27" s="6"/>
      <c r="OKW27" s="6"/>
      <c r="OKX27" s="6"/>
      <c r="OKY27" s="6"/>
      <c r="OKZ27" s="6"/>
      <c r="OLA27" s="6"/>
      <c r="OLB27" s="6"/>
      <c r="OLC27" s="6"/>
      <c r="OLD27" s="6"/>
      <c r="OLE27" s="6"/>
      <c r="OLF27" s="6"/>
      <c r="OLG27" s="6"/>
      <c r="OLH27" s="6"/>
      <c r="OLI27" s="6"/>
      <c r="OLJ27" s="6"/>
      <c r="OLK27" s="6"/>
      <c r="OLL27" s="6"/>
      <c r="OLM27" s="6"/>
      <c r="OLN27" s="6"/>
      <c r="OLO27" s="6"/>
      <c r="OLP27" s="6"/>
      <c r="OLQ27" s="6"/>
      <c r="OLR27" s="6"/>
      <c r="OLS27" s="6"/>
      <c r="OLT27" s="6"/>
      <c r="OLU27" s="6"/>
      <c r="OLV27" s="6"/>
      <c r="OLW27" s="6"/>
      <c r="OLX27" s="6"/>
      <c r="OLY27" s="6"/>
      <c r="OLZ27" s="6"/>
      <c r="OMA27" s="6"/>
      <c r="OMB27" s="6"/>
      <c r="OMC27" s="6"/>
      <c r="OMD27" s="6"/>
      <c r="OME27" s="6"/>
      <c r="OMF27" s="6"/>
      <c r="OMG27" s="6"/>
      <c r="OMH27" s="6"/>
      <c r="OMI27" s="6"/>
      <c r="OMJ27" s="6"/>
      <c r="OMK27" s="6"/>
      <c r="OML27" s="6"/>
      <c r="OMM27" s="6"/>
      <c r="OMN27" s="6"/>
      <c r="OMO27" s="6"/>
      <c r="OMP27" s="6"/>
      <c r="OMQ27" s="6"/>
      <c r="OMR27" s="6"/>
      <c r="OMS27" s="6"/>
      <c r="OMT27" s="6"/>
      <c r="OMU27" s="6"/>
      <c r="OMV27" s="6"/>
      <c r="OMW27" s="6"/>
      <c r="OMX27" s="6"/>
      <c r="OMY27" s="6"/>
      <c r="OMZ27" s="6"/>
      <c r="ONA27" s="6"/>
      <c r="ONB27" s="6"/>
      <c r="ONC27" s="6"/>
      <c r="OND27" s="6"/>
      <c r="ONE27" s="6"/>
      <c r="ONF27" s="6"/>
      <c r="ONG27" s="6"/>
      <c r="ONH27" s="6"/>
      <c r="ONI27" s="6"/>
      <c r="ONJ27" s="6"/>
      <c r="ONK27" s="6"/>
      <c r="ONL27" s="6"/>
      <c r="ONM27" s="6"/>
      <c r="ONN27" s="6"/>
      <c r="ONO27" s="6"/>
      <c r="ONP27" s="6"/>
      <c r="ONQ27" s="6"/>
      <c r="ONR27" s="6"/>
      <c r="ONS27" s="6"/>
      <c r="ONT27" s="6"/>
      <c r="ONU27" s="6"/>
      <c r="ONV27" s="6"/>
      <c r="ONW27" s="6"/>
      <c r="ONX27" s="6"/>
      <c r="ONY27" s="6"/>
      <c r="ONZ27" s="6"/>
      <c r="OOA27" s="6"/>
      <c r="OOB27" s="6"/>
      <c r="OOC27" s="6"/>
      <c r="OOD27" s="6"/>
      <c r="OOE27" s="6"/>
      <c r="OOF27" s="6"/>
      <c r="OOG27" s="6"/>
      <c r="OOH27" s="6"/>
      <c r="OOI27" s="6"/>
      <c r="OOJ27" s="6"/>
      <c r="OOK27" s="6"/>
      <c r="OOL27" s="6"/>
      <c r="OOM27" s="6"/>
      <c r="OON27" s="6"/>
      <c r="OOO27" s="6"/>
      <c r="OOP27" s="6"/>
      <c r="OOQ27" s="6"/>
      <c r="OOR27" s="6"/>
      <c r="OOS27" s="6"/>
      <c r="OOT27" s="6"/>
      <c r="OOU27" s="6"/>
      <c r="OOV27" s="6"/>
      <c r="OOW27" s="6"/>
      <c r="OOX27" s="6"/>
      <c r="OOY27" s="6"/>
      <c r="OOZ27" s="6"/>
      <c r="OPA27" s="6"/>
      <c r="OPB27" s="6"/>
      <c r="OPC27" s="6"/>
      <c r="OPD27" s="6"/>
      <c r="OPE27" s="6"/>
      <c r="OPF27" s="6"/>
      <c r="OPG27" s="6"/>
      <c r="OPH27" s="6"/>
      <c r="OPI27" s="6"/>
      <c r="OPJ27" s="6"/>
      <c r="OPK27" s="6"/>
      <c r="OPL27" s="6"/>
      <c r="OPM27" s="6"/>
      <c r="OPN27" s="6"/>
      <c r="OPO27" s="6"/>
      <c r="OPP27" s="6"/>
      <c r="OPQ27" s="6"/>
      <c r="OPR27" s="6"/>
      <c r="OPS27" s="6"/>
      <c r="OPT27" s="6"/>
      <c r="OPU27" s="6"/>
      <c r="OPV27" s="6"/>
      <c r="OPW27" s="6"/>
      <c r="OPX27" s="6"/>
      <c r="OPY27" s="6"/>
      <c r="OPZ27" s="6"/>
      <c r="OQA27" s="6"/>
      <c r="OQB27" s="6"/>
      <c r="OQC27" s="6"/>
      <c r="OQD27" s="6"/>
      <c r="OQE27" s="6"/>
      <c r="OQF27" s="6"/>
      <c r="OQG27" s="6"/>
      <c r="OQH27" s="6"/>
      <c r="OQI27" s="6"/>
      <c r="OQJ27" s="6"/>
      <c r="OQK27" s="6"/>
      <c r="OQL27" s="6"/>
      <c r="OQM27" s="6"/>
      <c r="OQN27" s="6"/>
      <c r="OQO27" s="6"/>
      <c r="OQP27" s="6"/>
      <c r="OQQ27" s="6"/>
      <c r="OQR27" s="6"/>
      <c r="OQS27" s="6"/>
      <c r="OQT27" s="6"/>
      <c r="OQU27" s="6"/>
      <c r="OQV27" s="6"/>
      <c r="OQW27" s="6"/>
      <c r="OQX27" s="6"/>
      <c r="OQY27" s="6"/>
      <c r="OQZ27" s="6"/>
      <c r="ORA27" s="6"/>
      <c r="ORB27" s="6"/>
      <c r="ORC27" s="6"/>
      <c r="ORD27" s="6"/>
      <c r="ORE27" s="6"/>
      <c r="ORF27" s="6"/>
      <c r="ORG27" s="6"/>
      <c r="ORH27" s="6"/>
      <c r="ORI27" s="6"/>
      <c r="ORJ27" s="6"/>
      <c r="ORK27" s="6"/>
      <c r="ORL27" s="6"/>
      <c r="ORM27" s="6"/>
      <c r="ORN27" s="6"/>
      <c r="ORO27" s="6"/>
      <c r="ORP27" s="6"/>
      <c r="ORQ27" s="6"/>
      <c r="ORR27" s="6"/>
      <c r="ORS27" s="6"/>
      <c r="ORT27" s="6"/>
      <c r="ORU27" s="6"/>
      <c r="ORV27" s="6"/>
      <c r="ORW27" s="6"/>
      <c r="ORX27" s="6"/>
      <c r="ORY27" s="6"/>
      <c r="ORZ27" s="6"/>
      <c r="OSA27" s="6"/>
      <c r="OSB27" s="6"/>
      <c r="OSC27" s="6"/>
      <c r="OSD27" s="6"/>
      <c r="OSE27" s="6"/>
      <c r="OSF27" s="6"/>
      <c r="OSG27" s="6"/>
      <c r="OSH27" s="6"/>
      <c r="OSI27" s="6"/>
      <c r="OSJ27" s="6"/>
      <c r="OSK27" s="6"/>
      <c r="OSL27" s="6"/>
      <c r="OSM27" s="6"/>
      <c r="OSN27" s="6"/>
      <c r="OSO27" s="6"/>
      <c r="OSP27" s="6"/>
      <c r="OSQ27" s="6"/>
      <c r="OSR27" s="6"/>
      <c r="OSS27" s="6"/>
      <c r="OST27" s="6"/>
      <c r="OSU27" s="6"/>
      <c r="OSV27" s="6"/>
      <c r="OSW27" s="6"/>
      <c r="OSX27" s="6"/>
      <c r="OSY27" s="6"/>
      <c r="OSZ27" s="6"/>
      <c r="OTA27" s="6"/>
      <c r="OTB27" s="6"/>
      <c r="OTC27" s="6"/>
      <c r="OTD27" s="6"/>
      <c r="OTE27" s="6"/>
      <c r="OTF27" s="6"/>
      <c r="OTG27" s="6"/>
      <c r="OTH27" s="6"/>
      <c r="OTI27" s="6"/>
      <c r="OTJ27" s="6"/>
      <c r="OTK27" s="6"/>
      <c r="OTL27" s="6"/>
      <c r="OTM27" s="6"/>
      <c r="OTN27" s="6"/>
      <c r="OTO27" s="6"/>
      <c r="OTP27" s="6"/>
      <c r="OTQ27" s="6"/>
      <c r="OTR27" s="6"/>
      <c r="OTS27" s="6"/>
      <c r="OTT27" s="6"/>
      <c r="OTU27" s="6"/>
      <c r="OTV27" s="6"/>
      <c r="OTW27" s="6"/>
      <c r="OTX27" s="6"/>
      <c r="OTY27" s="6"/>
      <c r="OTZ27" s="6"/>
      <c r="OUA27" s="6"/>
      <c r="OUB27" s="6"/>
      <c r="OUC27" s="6"/>
      <c r="OUD27" s="6"/>
      <c r="OUE27" s="6"/>
      <c r="OUF27" s="6"/>
      <c r="OUG27" s="6"/>
      <c r="OUH27" s="6"/>
      <c r="OUI27" s="6"/>
      <c r="OUJ27" s="6"/>
      <c r="OUK27" s="6"/>
      <c r="OUL27" s="6"/>
      <c r="OUM27" s="6"/>
      <c r="OUN27" s="6"/>
      <c r="OUO27" s="6"/>
      <c r="OUP27" s="6"/>
      <c r="OUQ27" s="6"/>
      <c r="OUR27" s="6"/>
      <c r="OUS27" s="6"/>
      <c r="OUT27" s="6"/>
      <c r="OUU27" s="6"/>
      <c r="OUV27" s="6"/>
      <c r="OUW27" s="6"/>
      <c r="OUX27" s="6"/>
      <c r="OUY27" s="6"/>
      <c r="OUZ27" s="6"/>
      <c r="OVA27" s="6"/>
      <c r="OVB27" s="6"/>
      <c r="OVC27" s="6"/>
      <c r="OVD27" s="6"/>
      <c r="OVE27" s="6"/>
      <c r="OVF27" s="6"/>
      <c r="OVG27" s="6"/>
      <c r="OVH27" s="6"/>
      <c r="OVI27" s="6"/>
      <c r="OVJ27" s="6"/>
      <c r="OVK27" s="6"/>
      <c r="OVL27" s="6"/>
      <c r="OVM27" s="6"/>
      <c r="OVN27" s="6"/>
      <c r="OVO27" s="6"/>
      <c r="OVP27" s="6"/>
      <c r="OVQ27" s="6"/>
      <c r="OVR27" s="6"/>
      <c r="OVS27" s="6"/>
      <c r="OVT27" s="6"/>
      <c r="OVU27" s="6"/>
      <c r="OVV27" s="6"/>
      <c r="OVW27" s="6"/>
      <c r="OVX27" s="6"/>
      <c r="OVY27" s="6"/>
      <c r="OVZ27" s="6"/>
      <c r="OWA27" s="6"/>
      <c r="OWB27" s="6"/>
      <c r="OWC27" s="6"/>
      <c r="OWD27" s="6"/>
      <c r="OWE27" s="6"/>
      <c r="OWF27" s="6"/>
      <c r="OWG27" s="6"/>
      <c r="OWH27" s="6"/>
      <c r="OWI27" s="6"/>
      <c r="OWJ27" s="6"/>
      <c r="OWK27" s="6"/>
      <c r="OWL27" s="6"/>
      <c r="OWM27" s="6"/>
      <c r="OWN27" s="6"/>
      <c r="OWO27" s="6"/>
      <c r="OWP27" s="6"/>
      <c r="OWQ27" s="6"/>
      <c r="OWR27" s="6"/>
      <c r="OWS27" s="6"/>
      <c r="OWT27" s="6"/>
      <c r="OWU27" s="6"/>
      <c r="OWV27" s="6"/>
      <c r="OWW27" s="6"/>
      <c r="OWX27" s="6"/>
      <c r="OWY27" s="6"/>
      <c r="OWZ27" s="6"/>
      <c r="OXA27" s="6"/>
      <c r="OXB27" s="6"/>
      <c r="OXC27" s="6"/>
      <c r="OXD27" s="6"/>
      <c r="OXE27" s="6"/>
      <c r="OXF27" s="6"/>
      <c r="OXG27" s="6"/>
      <c r="OXH27" s="6"/>
      <c r="OXI27" s="6"/>
      <c r="OXJ27" s="6"/>
      <c r="OXK27" s="6"/>
      <c r="OXL27" s="6"/>
      <c r="OXM27" s="6"/>
      <c r="OXN27" s="6"/>
      <c r="OXO27" s="6"/>
      <c r="OXP27" s="6"/>
      <c r="OXQ27" s="6"/>
      <c r="OXR27" s="6"/>
      <c r="OXS27" s="6"/>
      <c r="OXT27" s="6"/>
      <c r="OXU27" s="6"/>
      <c r="OXV27" s="6"/>
      <c r="OXW27" s="6"/>
      <c r="OXX27" s="6"/>
      <c r="OXY27" s="6"/>
      <c r="OXZ27" s="6"/>
      <c r="OYA27" s="6"/>
      <c r="OYB27" s="6"/>
      <c r="OYC27" s="6"/>
      <c r="OYD27" s="6"/>
      <c r="OYE27" s="6"/>
      <c r="OYF27" s="6"/>
      <c r="OYG27" s="6"/>
      <c r="OYH27" s="6"/>
      <c r="OYI27" s="6"/>
      <c r="OYJ27" s="6"/>
      <c r="OYK27" s="6"/>
      <c r="OYL27" s="6"/>
      <c r="OYM27" s="6"/>
      <c r="OYN27" s="6"/>
      <c r="OYO27" s="6"/>
      <c r="OYP27" s="6"/>
      <c r="OYQ27" s="6"/>
      <c r="OYR27" s="6"/>
      <c r="OYS27" s="6"/>
      <c r="OYT27" s="6"/>
      <c r="OYU27" s="6"/>
      <c r="OYV27" s="6"/>
      <c r="OYW27" s="6"/>
      <c r="OYX27" s="6"/>
      <c r="OYY27" s="6"/>
      <c r="OYZ27" s="6"/>
      <c r="OZA27" s="6"/>
      <c r="OZB27" s="6"/>
      <c r="OZC27" s="6"/>
      <c r="OZD27" s="6"/>
      <c r="OZE27" s="6"/>
      <c r="OZF27" s="6"/>
      <c r="OZG27" s="6"/>
      <c r="OZH27" s="6"/>
      <c r="OZI27" s="6"/>
      <c r="OZJ27" s="6"/>
      <c r="OZK27" s="6"/>
      <c r="OZL27" s="6"/>
      <c r="OZM27" s="6"/>
      <c r="OZN27" s="6"/>
      <c r="OZO27" s="6"/>
      <c r="OZP27" s="6"/>
      <c r="OZQ27" s="6"/>
      <c r="OZR27" s="6"/>
      <c r="OZS27" s="6"/>
      <c r="OZT27" s="6"/>
      <c r="OZU27" s="6"/>
      <c r="OZV27" s="6"/>
      <c r="OZW27" s="6"/>
      <c r="OZX27" s="6"/>
      <c r="OZY27" s="6"/>
      <c r="OZZ27" s="6"/>
      <c r="PAA27" s="6"/>
      <c r="PAB27" s="6"/>
      <c r="PAC27" s="6"/>
      <c r="PAD27" s="6"/>
      <c r="PAE27" s="6"/>
      <c r="PAF27" s="6"/>
      <c r="PAG27" s="6"/>
      <c r="PAH27" s="6"/>
      <c r="PAI27" s="6"/>
      <c r="PAJ27" s="6"/>
      <c r="PAK27" s="6"/>
      <c r="PAL27" s="6"/>
      <c r="PAM27" s="6"/>
      <c r="PAN27" s="6"/>
      <c r="PAO27" s="6"/>
      <c r="PAP27" s="6"/>
      <c r="PAQ27" s="6"/>
      <c r="PAR27" s="6"/>
      <c r="PAS27" s="6"/>
      <c r="PAT27" s="6"/>
      <c r="PAU27" s="6"/>
      <c r="PAV27" s="6"/>
      <c r="PAW27" s="6"/>
      <c r="PAX27" s="6"/>
      <c r="PAY27" s="6"/>
      <c r="PAZ27" s="6"/>
      <c r="PBA27" s="6"/>
      <c r="PBB27" s="6"/>
      <c r="PBC27" s="6"/>
      <c r="PBD27" s="6"/>
      <c r="PBE27" s="6"/>
      <c r="PBF27" s="6"/>
      <c r="PBG27" s="6"/>
      <c r="PBH27" s="6"/>
      <c r="PBI27" s="6"/>
      <c r="PBJ27" s="6"/>
      <c r="PBK27" s="6"/>
      <c r="PBL27" s="6"/>
      <c r="PBM27" s="6"/>
      <c r="PBN27" s="6"/>
      <c r="PBO27" s="6"/>
      <c r="PBP27" s="6"/>
      <c r="PBQ27" s="6"/>
      <c r="PBR27" s="6"/>
      <c r="PBS27" s="6"/>
      <c r="PBT27" s="6"/>
      <c r="PBU27" s="6"/>
      <c r="PBV27" s="6"/>
      <c r="PBW27" s="6"/>
      <c r="PBX27" s="6"/>
      <c r="PBY27" s="6"/>
      <c r="PBZ27" s="6"/>
      <c r="PCA27" s="6"/>
      <c r="PCB27" s="6"/>
      <c r="PCC27" s="6"/>
      <c r="PCD27" s="6"/>
      <c r="PCE27" s="6"/>
      <c r="PCF27" s="6"/>
      <c r="PCG27" s="6"/>
      <c r="PCH27" s="6"/>
      <c r="PCI27" s="6"/>
      <c r="PCJ27" s="6"/>
      <c r="PCK27" s="6"/>
      <c r="PCL27" s="6"/>
      <c r="PCM27" s="6"/>
      <c r="PCN27" s="6"/>
      <c r="PCO27" s="6"/>
      <c r="PCP27" s="6"/>
      <c r="PCQ27" s="6"/>
      <c r="PCR27" s="6"/>
      <c r="PCS27" s="6"/>
      <c r="PCT27" s="6"/>
      <c r="PCU27" s="6"/>
      <c r="PCV27" s="6"/>
      <c r="PCW27" s="6"/>
      <c r="PCX27" s="6"/>
      <c r="PCY27" s="6"/>
      <c r="PCZ27" s="6"/>
      <c r="PDA27" s="6"/>
      <c r="PDB27" s="6"/>
      <c r="PDC27" s="6"/>
      <c r="PDD27" s="6"/>
      <c r="PDE27" s="6"/>
      <c r="PDF27" s="6"/>
      <c r="PDG27" s="6"/>
      <c r="PDH27" s="6"/>
      <c r="PDI27" s="6"/>
      <c r="PDJ27" s="6"/>
      <c r="PDK27" s="6"/>
      <c r="PDL27" s="6"/>
      <c r="PDM27" s="6"/>
      <c r="PDN27" s="6"/>
      <c r="PDO27" s="6"/>
      <c r="PDP27" s="6"/>
      <c r="PDQ27" s="6"/>
      <c r="PDR27" s="6"/>
      <c r="PDS27" s="6"/>
      <c r="PDT27" s="6"/>
      <c r="PDU27" s="6"/>
      <c r="PDV27" s="6"/>
      <c r="PDW27" s="6"/>
      <c r="PDX27" s="6"/>
      <c r="PDY27" s="6"/>
      <c r="PDZ27" s="6"/>
      <c r="PEA27" s="6"/>
      <c r="PEB27" s="6"/>
      <c r="PEC27" s="6"/>
      <c r="PED27" s="6"/>
      <c r="PEE27" s="6"/>
      <c r="PEF27" s="6"/>
      <c r="PEG27" s="6"/>
      <c r="PEH27" s="6"/>
      <c r="PEI27" s="6"/>
      <c r="PEJ27" s="6"/>
      <c r="PEK27" s="6"/>
      <c r="PEL27" s="6"/>
      <c r="PEM27" s="6"/>
      <c r="PEN27" s="6"/>
      <c r="PEO27" s="6"/>
      <c r="PEP27" s="6"/>
      <c r="PEQ27" s="6"/>
      <c r="PER27" s="6"/>
      <c r="PES27" s="6"/>
      <c r="PET27" s="6"/>
      <c r="PEU27" s="6"/>
      <c r="PEV27" s="6"/>
      <c r="PEW27" s="6"/>
      <c r="PEX27" s="6"/>
      <c r="PEY27" s="6"/>
      <c r="PEZ27" s="6"/>
      <c r="PFA27" s="6"/>
      <c r="PFB27" s="6"/>
      <c r="PFC27" s="6"/>
      <c r="PFD27" s="6"/>
      <c r="PFE27" s="6"/>
      <c r="PFF27" s="6"/>
      <c r="PFG27" s="6"/>
      <c r="PFH27" s="6"/>
      <c r="PFI27" s="6"/>
      <c r="PFJ27" s="6"/>
      <c r="PFK27" s="6"/>
      <c r="PFL27" s="6"/>
      <c r="PFM27" s="6"/>
      <c r="PFN27" s="6"/>
      <c r="PFO27" s="6"/>
      <c r="PFP27" s="6"/>
      <c r="PFQ27" s="6"/>
      <c r="PFR27" s="6"/>
      <c r="PFS27" s="6"/>
      <c r="PFT27" s="6"/>
      <c r="PFU27" s="6"/>
      <c r="PFV27" s="6"/>
      <c r="PFW27" s="6"/>
      <c r="PFX27" s="6"/>
      <c r="PFY27" s="6"/>
      <c r="PFZ27" s="6"/>
      <c r="PGA27" s="6"/>
      <c r="PGB27" s="6"/>
      <c r="PGC27" s="6"/>
      <c r="PGD27" s="6"/>
      <c r="PGE27" s="6"/>
      <c r="PGF27" s="6"/>
      <c r="PGG27" s="6"/>
      <c r="PGH27" s="6"/>
      <c r="PGI27" s="6"/>
      <c r="PGJ27" s="6"/>
      <c r="PGK27" s="6"/>
      <c r="PGL27" s="6"/>
      <c r="PGM27" s="6"/>
      <c r="PGN27" s="6"/>
      <c r="PGO27" s="6"/>
      <c r="PGP27" s="6"/>
      <c r="PGQ27" s="6"/>
      <c r="PGR27" s="6"/>
      <c r="PGS27" s="6"/>
      <c r="PGT27" s="6"/>
      <c r="PGU27" s="6"/>
      <c r="PGV27" s="6"/>
      <c r="PGW27" s="6"/>
      <c r="PGX27" s="6"/>
      <c r="PGY27" s="6"/>
      <c r="PGZ27" s="6"/>
      <c r="PHA27" s="6"/>
      <c r="PHB27" s="6"/>
      <c r="PHC27" s="6"/>
      <c r="PHD27" s="6"/>
      <c r="PHE27" s="6"/>
      <c r="PHF27" s="6"/>
      <c r="PHG27" s="6"/>
      <c r="PHH27" s="6"/>
      <c r="PHI27" s="6"/>
      <c r="PHJ27" s="6"/>
      <c r="PHK27" s="6"/>
      <c r="PHL27" s="6"/>
      <c r="PHM27" s="6"/>
      <c r="PHN27" s="6"/>
      <c r="PHO27" s="6"/>
      <c r="PHP27" s="6"/>
      <c r="PHQ27" s="6"/>
      <c r="PHR27" s="6"/>
      <c r="PHS27" s="6"/>
      <c r="PHT27" s="6"/>
      <c r="PHU27" s="6"/>
      <c r="PHV27" s="6"/>
      <c r="PHW27" s="6"/>
      <c r="PHX27" s="6"/>
      <c r="PHY27" s="6"/>
      <c r="PHZ27" s="6"/>
      <c r="PIA27" s="6"/>
      <c r="PIB27" s="6"/>
      <c r="PIC27" s="6"/>
      <c r="PID27" s="6"/>
      <c r="PIE27" s="6"/>
      <c r="PIF27" s="6"/>
      <c r="PIG27" s="6"/>
      <c r="PIH27" s="6"/>
      <c r="PII27" s="6"/>
      <c r="PIJ27" s="6"/>
      <c r="PIK27" s="6"/>
      <c r="PIL27" s="6"/>
      <c r="PIM27" s="6"/>
      <c r="PIN27" s="6"/>
      <c r="PIO27" s="6"/>
      <c r="PIP27" s="6"/>
      <c r="PIQ27" s="6"/>
      <c r="PIR27" s="6"/>
      <c r="PIS27" s="6"/>
      <c r="PIT27" s="6"/>
      <c r="PIU27" s="6"/>
      <c r="PIV27" s="6"/>
      <c r="PIW27" s="6"/>
      <c r="PIX27" s="6"/>
      <c r="PIY27" s="6"/>
      <c r="PIZ27" s="6"/>
      <c r="PJA27" s="6"/>
      <c r="PJB27" s="6"/>
      <c r="PJC27" s="6"/>
      <c r="PJD27" s="6"/>
      <c r="PJE27" s="6"/>
      <c r="PJF27" s="6"/>
      <c r="PJG27" s="6"/>
      <c r="PJH27" s="6"/>
      <c r="PJI27" s="6"/>
      <c r="PJJ27" s="6"/>
      <c r="PJK27" s="6"/>
      <c r="PJL27" s="6"/>
      <c r="PJM27" s="6"/>
      <c r="PJN27" s="6"/>
      <c r="PJO27" s="6"/>
      <c r="PJP27" s="6"/>
      <c r="PJQ27" s="6"/>
      <c r="PJR27" s="6"/>
      <c r="PJS27" s="6"/>
      <c r="PJT27" s="6"/>
      <c r="PJU27" s="6"/>
      <c r="PJV27" s="6"/>
      <c r="PJW27" s="6"/>
      <c r="PJX27" s="6"/>
      <c r="PJY27" s="6"/>
      <c r="PJZ27" s="6"/>
      <c r="PKA27" s="6"/>
      <c r="PKB27" s="6"/>
      <c r="PKC27" s="6"/>
      <c r="PKD27" s="6"/>
      <c r="PKE27" s="6"/>
      <c r="PKF27" s="6"/>
      <c r="PKG27" s="6"/>
      <c r="PKH27" s="6"/>
      <c r="PKI27" s="6"/>
      <c r="PKJ27" s="6"/>
      <c r="PKK27" s="6"/>
      <c r="PKL27" s="6"/>
      <c r="PKM27" s="6"/>
      <c r="PKN27" s="6"/>
      <c r="PKO27" s="6"/>
      <c r="PKP27" s="6"/>
      <c r="PKQ27" s="6"/>
      <c r="PKR27" s="6"/>
      <c r="PKS27" s="6"/>
      <c r="PKT27" s="6"/>
      <c r="PKU27" s="6"/>
      <c r="PKV27" s="6"/>
      <c r="PKW27" s="6"/>
      <c r="PKX27" s="6"/>
      <c r="PKY27" s="6"/>
      <c r="PKZ27" s="6"/>
      <c r="PLA27" s="6"/>
      <c r="PLB27" s="6"/>
      <c r="PLC27" s="6"/>
      <c r="PLD27" s="6"/>
      <c r="PLE27" s="6"/>
      <c r="PLF27" s="6"/>
      <c r="PLG27" s="6"/>
      <c r="PLH27" s="6"/>
      <c r="PLI27" s="6"/>
      <c r="PLJ27" s="6"/>
      <c r="PLK27" s="6"/>
      <c r="PLL27" s="6"/>
      <c r="PLM27" s="6"/>
      <c r="PLN27" s="6"/>
      <c r="PLO27" s="6"/>
      <c r="PLP27" s="6"/>
      <c r="PLQ27" s="6"/>
      <c r="PLR27" s="6"/>
      <c r="PLS27" s="6"/>
      <c r="PLT27" s="6"/>
      <c r="PLU27" s="6"/>
      <c r="PLV27" s="6"/>
      <c r="PLW27" s="6"/>
      <c r="PLX27" s="6"/>
      <c r="PLY27" s="6"/>
      <c r="PLZ27" s="6"/>
      <c r="PMA27" s="6"/>
      <c r="PMB27" s="6"/>
      <c r="PMC27" s="6"/>
      <c r="PMD27" s="6"/>
      <c r="PME27" s="6"/>
      <c r="PMF27" s="6"/>
      <c r="PMG27" s="6"/>
      <c r="PMH27" s="6"/>
      <c r="PMI27" s="6"/>
      <c r="PMJ27" s="6"/>
      <c r="PMK27" s="6"/>
      <c r="PML27" s="6"/>
      <c r="PMM27" s="6"/>
      <c r="PMN27" s="6"/>
      <c r="PMO27" s="6"/>
      <c r="PMP27" s="6"/>
      <c r="PMQ27" s="6"/>
      <c r="PMR27" s="6"/>
      <c r="PMS27" s="6"/>
      <c r="PMT27" s="6"/>
      <c r="PMU27" s="6"/>
      <c r="PMV27" s="6"/>
      <c r="PMW27" s="6"/>
      <c r="PMX27" s="6"/>
      <c r="PMY27" s="6"/>
      <c r="PMZ27" s="6"/>
      <c r="PNA27" s="6"/>
      <c r="PNB27" s="6"/>
      <c r="PNC27" s="6"/>
      <c r="PND27" s="6"/>
      <c r="PNE27" s="6"/>
      <c r="PNF27" s="6"/>
      <c r="PNG27" s="6"/>
      <c r="PNH27" s="6"/>
      <c r="PNI27" s="6"/>
      <c r="PNJ27" s="6"/>
      <c r="PNK27" s="6"/>
      <c r="PNL27" s="6"/>
      <c r="PNM27" s="6"/>
      <c r="PNN27" s="6"/>
      <c r="PNO27" s="6"/>
      <c r="PNP27" s="6"/>
      <c r="PNQ27" s="6"/>
      <c r="PNR27" s="6"/>
      <c r="PNS27" s="6"/>
      <c r="PNT27" s="6"/>
      <c r="PNU27" s="6"/>
      <c r="PNV27" s="6"/>
      <c r="PNW27" s="6"/>
      <c r="PNX27" s="6"/>
      <c r="PNY27" s="6"/>
      <c r="PNZ27" s="6"/>
      <c r="POA27" s="6"/>
      <c r="POB27" s="6"/>
      <c r="POC27" s="6"/>
      <c r="POD27" s="6"/>
      <c r="POE27" s="6"/>
      <c r="POF27" s="6"/>
      <c r="POG27" s="6"/>
      <c r="POH27" s="6"/>
      <c r="POI27" s="6"/>
      <c r="POJ27" s="6"/>
      <c r="POK27" s="6"/>
      <c r="POL27" s="6"/>
      <c r="POM27" s="6"/>
      <c r="PON27" s="6"/>
      <c r="POO27" s="6"/>
      <c r="POP27" s="6"/>
      <c r="POQ27" s="6"/>
      <c r="POR27" s="6"/>
      <c r="POS27" s="6"/>
      <c r="POT27" s="6"/>
      <c r="POU27" s="6"/>
      <c r="POV27" s="6"/>
      <c r="POW27" s="6"/>
      <c r="POX27" s="6"/>
      <c r="POY27" s="6"/>
      <c r="POZ27" s="6"/>
      <c r="PPA27" s="6"/>
      <c r="PPB27" s="6"/>
      <c r="PPC27" s="6"/>
      <c r="PPD27" s="6"/>
      <c r="PPE27" s="6"/>
      <c r="PPF27" s="6"/>
      <c r="PPG27" s="6"/>
      <c r="PPH27" s="6"/>
      <c r="PPI27" s="6"/>
      <c r="PPJ27" s="6"/>
      <c r="PPK27" s="6"/>
      <c r="PPL27" s="6"/>
      <c r="PPM27" s="6"/>
      <c r="PPN27" s="6"/>
      <c r="PPO27" s="6"/>
      <c r="PPP27" s="6"/>
      <c r="PPQ27" s="6"/>
      <c r="PPR27" s="6"/>
      <c r="PPS27" s="6"/>
      <c r="PPT27" s="6"/>
      <c r="PPU27" s="6"/>
      <c r="PPV27" s="6"/>
      <c r="PPW27" s="6"/>
      <c r="PPX27" s="6"/>
      <c r="PPY27" s="6"/>
      <c r="PPZ27" s="6"/>
      <c r="PQA27" s="6"/>
      <c r="PQB27" s="6"/>
      <c r="PQC27" s="6"/>
      <c r="PQD27" s="6"/>
      <c r="PQE27" s="6"/>
      <c r="PQF27" s="6"/>
      <c r="PQG27" s="6"/>
      <c r="PQH27" s="6"/>
      <c r="PQI27" s="6"/>
      <c r="PQJ27" s="6"/>
      <c r="PQK27" s="6"/>
      <c r="PQL27" s="6"/>
      <c r="PQM27" s="6"/>
      <c r="PQN27" s="6"/>
      <c r="PQO27" s="6"/>
      <c r="PQP27" s="6"/>
      <c r="PQQ27" s="6"/>
      <c r="PQR27" s="6"/>
      <c r="PQS27" s="6"/>
      <c r="PQT27" s="6"/>
      <c r="PQU27" s="6"/>
      <c r="PQV27" s="6"/>
      <c r="PQW27" s="6"/>
      <c r="PQX27" s="6"/>
      <c r="PQY27" s="6"/>
      <c r="PQZ27" s="6"/>
      <c r="PRA27" s="6"/>
      <c r="PRB27" s="6"/>
      <c r="PRC27" s="6"/>
      <c r="PRD27" s="6"/>
      <c r="PRE27" s="6"/>
      <c r="PRF27" s="6"/>
      <c r="PRG27" s="6"/>
      <c r="PRH27" s="6"/>
      <c r="PRI27" s="6"/>
      <c r="PRJ27" s="6"/>
      <c r="PRK27" s="6"/>
      <c r="PRL27" s="6"/>
      <c r="PRM27" s="6"/>
      <c r="PRN27" s="6"/>
      <c r="PRO27" s="6"/>
      <c r="PRP27" s="6"/>
      <c r="PRQ27" s="6"/>
      <c r="PRR27" s="6"/>
      <c r="PRS27" s="6"/>
      <c r="PRT27" s="6"/>
      <c r="PRU27" s="6"/>
      <c r="PRV27" s="6"/>
      <c r="PRW27" s="6"/>
      <c r="PRX27" s="6"/>
      <c r="PRY27" s="6"/>
      <c r="PRZ27" s="6"/>
      <c r="PSA27" s="6"/>
      <c r="PSB27" s="6"/>
      <c r="PSC27" s="6"/>
      <c r="PSD27" s="6"/>
      <c r="PSE27" s="6"/>
      <c r="PSF27" s="6"/>
      <c r="PSG27" s="6"/>
      <c r="PSH27" s="6"/>
      <c r="PSI27" s="6"/>
      <c r="PSJ27" s="6"/>
      <c r="PSK27" s="6"/>
      <c r="PSL27" s="6"/>
      <c r="PSM27" s="6"/>
      <c r="PSN27" s="6"/>
      <c r="PSO27" s="6"/>
      <c r="PSP27" s="6"/>
      <c r="PSQ27" s="6"/>
      <c r="PSR27" s="6"/>
      <c r="PSS27" s="6"/>
      <c r="PST27" s="6"/>
      <c r="PSU27" s="6"/>
      <c r="PSV27" s="6"/>
      <c r="PSW27" s="6"/>
      <c r="PSX27" s="6"/>
      <c r="PSY27" s="6"/>
      <c r="PSZ27" s="6"/>
      <c r="PTA27" s="6"/>
      <c r="PTB27" s="6"/>
      <c r="PTC27" s="6"/>
      <c r="PTD27" s="6"/>
      <c r="PTE27" s="6"/>
      <c r="PTF27" s="6"/>
      <c r="PTG27" s="6"/>
      <c r="PTH27" s="6"/>
      <c r="PTI27" s="6"/>
      <c r="PTJ27" s="6"/>
      <c r="PTK27" s="6"/>
      <c r="PTL27" s="6"/>
      <c r="PTM27" s="6"/>
      <c r="PTN27" s="6"/>
      <c r="PTO27" s="6"/>
      <c r="PTP27" s="6"/>
      <c r="PTQ27" s="6"/>
      <c r="PTR27" s="6"/>
      <c r="PTS27" s="6"/>
      <c r="PTT27" s="6"/>
      <c r="PTU27" s="6"/>
      <c r="PTV27" s="6"/>
      <c r="PTW27" s="6"/>
      <c r="PTX27" s="6"/>
      <c r="PTY27" s="6"/>
      <c r="PTZ27" s="6"/>
      <c r="PUA27" s="6"/>
      <c r="PUB27" s="6"/>
      <c r="PUC27" s="6"/>
      <c r="PUD27" s="6"/>
      <c r="PUE27" s="6"/>
      <c r="PUF27" s="6"/>
      <c r="PUG27" s="6"/>
      <c r="PUH27" s="6"/>
      <c r="PUI27" s="6"/>
      <c r="PUJ27" s="6"/>
      <c r="PUK27" s="6"/>
      <c r="PUL27" s="6"/>
      <c r="PUM27" s="6"/>
      <c r="PUN27" s="6"/>
      <c r="PUO27" s="6"/>
      <c r="PUP27" s="6"/>
      <c r="PUQ27" s="6"/>
      <c r="PUR27" s="6"/>
      <c r="PUS27" s="6"/>
      <c r="PUT27" s="6"/>
      <c r="PUU27" s="6"/>
      <c r="PUV27" s="6"/>
      <c r="PUW27" s="6"/>
      <c r="PUX27" s="6"/>
      <c r="PUY27" s="6"/>
      <c r="PUZ27" s="6"/>
      <c r="PVA27" s="6"/>
      <c r="PVB27" s="6"/>
      <c r="PVC27" s="6"/>
      <c r="PVD27" s="6"/>
      <c r="PVE27" s="6"/>
      <c r="PVF27" s="6"/>
      <c r="PVG27" s="6"/>
      <c r="PVH27" s="6"/>
      <c r="PVI27" s="6"/>
      <c r="PVJ27" s="6"/>
      <c r="PVK27" s="6"/>
      <c r="PVL27" s="6"/>
      <c r="PVM27" s="6"/>
      <c r="PVN27" s="6"/>
      <c r="PVO27" s="6"/>
      <c r="PVP27" s="6"/>
      <c r="PVQ27" s="6"/>
      <c r="PVR27" s="6"/>
      <c r="PVS27" s="6"/>
      <c r="PVT27" s="6"/>
      <c r="PVU27" s="6"/>
      <c r="PVV27" s="6"/>
      <c r="PVW27" s="6"/>
      <c r="PVX27" s="6"/>
      <c r="PVY27" s="6"/>
      <c r="PVZ27" s="6"/>
      <c r="PWA27" s="6"/>
      <c r="PWB27" s="6"/>
      <c r="PWC27" s="6"/>
      <c r="PWD27" s="6"/>
      <c r="PWE27" s="6"/>
      <c r="PWF27" s="6"/>
      <c r="PWG27" s="6"/>
      <c r="PWH27" s="6"/>
      <c r="PWI27" s="6"/>
      <c r="PWJ27" s="6"/>
      <c r="PWK27" s="6"/>
      <c r="PWL27" s="6"/>
      <c r="PWM27" s="6"/>
      <c r="PWN27" s="6"/>
      <c r="PWO27" s="6"/>
      <c r="PWP27" s="6"/>
      <c r="PWQ27" s="6"/>
      <c r="PWR27" s="6"/>
      <c r="PWS27" s="6"/>
      <c r="PWT27" s="6"/>
      <c r="PWU27" s="6"/>
      <c r="PWV27" s="6"/>
      <c r="PWW27" s="6"/>
      <c r="PWX27" s="6"/>
      <c r="PWY27" s="6"/>
      <c r="PWZ27" s="6"/>
      <c r="PXA27" s="6"/>
      <c r="PXB27" s="6"/>
      <c r="PXC27" s="6"/>
      <c r="PXD27" s="6"/>
      <c r="PXE27" s="6"/>
      <c r="PXF27" s="6"/>
      <c r="PXG27" s="6"/>
      <c r="PXH27" s="6"/>
      <c r="PXI27" s="6"/>
      <c r="PXJ27" s="6"/>
      <c r="PXK27" s="6"/>
      <c r="PXL27" s="6"/>
      <c r="PXM27" s="6"/>
      <c r="PXN27" s="6"/>
      <c r="PXO27" s="6"/>
      <c r="PXP27" s="6"/>
      <c r="PXQ27" s="6"/>
      <c r="PXR27" s="6"/>
      <c r="PXS27" s="6"/>
      <c r="PXT27" s="6"/>
      <c r="PXU27" s="6"/>
      <c r="PXV27" s="6"/>
      <c r="PXW27" s="6"/>
      <c r="PXX27" s="6"/>
      <c r="PXY27" s="6"/>
      <c r="PXZ27" s="6"/>
      <c r="PYA27" s="6"/>
      <c r="PYB27" s="6"/>
      <c r="PYC27" s="6"/>
      <c r="PYD27" s="6"/>
      <c r="PYE27" s="6"/>
      <c r="PYF27" s="6"/>
      <c r="PYG27" s="6"/>
      <c r="PYH27" s="6"/>
      <c r="PYI27" s="6"/>
      <c r="PYJ27" s="6"/>
      <c r="PYK27" s="6"/>
      <c r="PYL27" s="6"/>
      <c r="PYM27" s="6"/>
      <c r="PYN27" s="6"/>
      <c r="PYO27" s="6"/>
      <c r="PYP27" s="6"/>
      <c r="PYQ27" s="6"/>
      <c r="PYR27" s="6"/>
      <c r="PYS27" s="6"/>
      <c r="PYT27" s="6"/>
      <c r="PYU27" s="6"/>
      <c r="PYV27" s="6"/>
      <c r="PYW27" s="6"/>
      <c r="PYX27" s="6"/>
      <c r="PYY27" s="6"/>
      <c r="PYZ27" s="6"/>
      <c r="PZA27" s="6"/>
      <c r="PZB27" s="6"/>
      <c r="PZC27" s="6"/>
      <c r="PZD27" s="6"/>
      <c r="PZE27" s="6"/>
      <c r="PZF27" s="6"/>
      <c r="PZG27" s="6"/>
      <c r="PZH27" s="6"/>
      <c r="PZI27" s="6"/>
      <c r="PZJ27" s="6"/>
      <c r="PZK27" s="6"/>
      <c r="PZL27" s="6"/>
      <c r="PZM27" s="6"/>
      <c r="PZN27" s="6"/>
      <c r="PZO27" s="6"/>
      <c r="PZP27" s="6"/>
      <c r="PZQ27" s="6"/>
      <c r="PZR27" s="6"/>
      <c r="PZS27" s="6"/>
      <c r="PZT27" s="6"/>
      <c r="PZU27" s="6"/>
      <c r="PZV27" s="6"/>
      <c r="PZW27" s="6"/>
      <c r="PZX27" s="6"/>
      <c r="PZY27" s="6"/>
      <c r="PZZ27" s="6"/>
      <c r="QAA27" s="6"/>
      <c r="QAB27" s="6"/>
      <c r="QAC27" s="6"/>
      <c r="QAD27" s="6"/>
      <c r="QAE27" s="6"/>
      <c r="QAF27" s="6"/>
      <c r="QAG27" s="6"/>
      <c r="QAH27" s="6"/>
      <c r="QAI27" s="6"/>
      <c r="QAJ27" s="6"/>
      <c r="QAK27" s="6"/>
      <c r="QAL27" s="6"/>
      <c r="QAM27" s="6"/>
      <c r="QAN27" s="6"/>
      <c r="QAO27" s="6"/>
      <c r="QAP27" s="6"/>
      <c r="QAQ27" s="6"/>
      <c r="QAR27" s="6"/>
      <c r="QAS27" s="6"/>
      <c r="QAT27" s="6"/>
      <c r="QAU27" s="6"/>
      <c r="QAV27" s="6"/>
      <c r="QAW27" s="6"/>
      <c r="QAX27" s="6"/>
      <c r="QAY27" s="6"/>
      <c r="QAZ27" s="6"/>
      <c r="QBA27" s="6"/>
      <c r="QBB27" s="6"/>
      <c r="QBC27" s="6"/>
      <c r="QBD27" s="6"/>
      <c r="QBE27" s="6"/>
      <c r="QBF27" s="6"/>
      <c r="QBG27" s="6"/>
      <c r="QBH27" s="6"/>
      <c r="QBI27" s="6"/>
      <c r="QBJ27" s="6"/>
      <c r="QBK27" s="6"/>
      <c r="QBL27" s="6"/>
      <c r="QBM27" s="6"/>
      <c r="QBN27" s="6"/>
      <c r="QBO27" s="6"/>
      <c r="QBP27" s="6"/>
      <c r="QBQ27" s="6"/>
      <c r="QBR27" s="6"/>
      <c r="QBS27" s="6"/>
      <c r="QBT27" s="6"/>
      <c r="QBU27" s="6"/>
      <c r="QBV27" s="6"/>
      <c r="QBW27" s="6"/>
      <c r="QBX27" s="6"/>
      <c r="QBY27" s="6"/>
      <c r="QBZ27" s="6"/>
      <c r="QCA27" s="6"/>
      <c r="QCB27" s="6"/>
      <c r="QCC27" s="6"/>
      <c r="QCD27" s="6"/>
      <c r="QCE27" s="6"/>
      <c r="QCF27" s="6"/>
      <c r="QCG27" s="6"/>
      <c r="QCH27" s="6"/>
      <c r="QCI27" s="6"/>
      <c r="QCJ27" s="6"/>
      <c r="QCK27" s="6"/>
      <c r="QCL27" s="6"/>
      <c r="QCM27" s="6"/>
      <c r="QCN27" s="6"/>
      <c r="QCO27" s="6"/>
      <c r="QCP27" s="6"/>
      <c r="QCQ27" s="6"/>
      <c r="QCR27" s="6"/>
      <c r="QCS27" s="6"/>
      <c r="QCT27" s="6"/>
      <c r="QCU27" s="6"/>
      <c r="QCV27" s="6"/>
      <c r="QCW27" s="6"/>
      <c r="QCX27" s="6"/>
      <c r="QCY27" s="6"/>
      <c r="QCZ27" s="6"/>
      <c r="QDA27" s="6"/>
      <c r="QDB27" s="6"/>
      <c r="QDC27" s="6"/>
      <c r="QDD27" s="6"/>
      <c r="QDE27" s="6"/>
      <c r="QDF27" s="6"/>
      <c r="QDG27" s="6"/>
      <c r="QDH27" s="6"/>
      <c r="QDI27" s="6"/>
      <c r="QDJ27" s="6"/>
      <c r="QDK27" s="6"/>
      <c r="QDL27" s="6"/>
      <c r="QDM27" s="6"/>
      <c r="QDN27" s="6"/>
      <c r="QDO27" s="6"/>
      <c r="QDP27" s="6"/>
      <c r="QDQ27" s="6"/>
      <c r="QDR27" s="6"/>
      <c r="QDS27" s="6"/>
      <c r="QDT27" s="6"/>
      <c r="QDU27" s="6"/>
      <c r="QDV27" s="6"/>
      <c r="QDW27" s="6"/>
      <c r="QDX27" s="6"/>
      <c r="QDY27" s="6"/>
      <c r="QDZ27" s="6"/>
      <c r="QEA27" s="6"/>
      <c r="QEB27" s="6"/>
      <c r="QEC27" s="6"/>
      <c r="QED27" s="6"/>
      <c r="QEE27" s="6"/>
      <c r="QEF27" s="6"/>
      <c r="QEG27" s="6"/>
      <c r="QEH27" s="6"/>
      <c r="QEI27" s="6"/>
      <c r="QEJ27" s="6"/>
      <c r="QEK27" s="6"/>
      <c r="QEL27" s="6"/>
      <c r="QEM27" s="6"/>
      <c r="QEN27" s="6"/>
      <c r="QEO27" s="6"/>
      <c r="QEP27" s="6"/>
      <c r="QEQ27" s="6"/>
      <c r="QER27" s="6"/>
      <c r="QES27" s="6"/>
      <c r="QET27" s="6"/>
      <c r="QEU27" s="6"/>
      <c r="QEV27" s="6"/>
      <c r="QEW27" s="6"/>
      <c r="QEX27" s="6"/>
      <c r="QEY27" s="6"/>
      <c r="QEZ27" s="6"/>
      <c r="QFA27" s="6"/>
      <c r="QFB27" s="6"/>
      <c r="QFC27" s="6"/>
      <c r="QFD27" s="6"/>
      <c r="QFE27" s="6"/>
      <c r="QFF27" s="6"/>
      <c r="QFG27" s="6"/>
      <c r="QFH27" s="6"/>
      <c r="QFI27" s="6"/>
      <c r="QFJ27" s="6"/>
      <c r="QFK27" s="6"/>
      <c r="QFL27" s="6"/>
      <c r="QFM27" s="6"/>
      <c r="QFN27" s="6"/>
      <c r="QFO27" s="6"/>
      <c r="QFP27" s="6"/>
      <c r="QFQ27" s="6"/>
      <c r="QFR27" s="6"/>
      <c r="QFS27" s="6"/>
      <c r="QFT27" s="6"/>
      <c r="QFU27" s="6"/>
      <c r="QFV27" s="6"/>
      <c r="QFW27" s="6"/>
      <c r="QFX27" s="6"/>
      <c r="QFY27" s="6"/>
      <c r="QFZ27" s="6"/>
      <c r="QGA27" s="6"/>
      <c r="QGB27" s="6"/>
      <c r="QGC27" s="6"/>
      <c r="QGD27" s="6"/>
      <c r="QGE27" s="6"/>
      <c r="QGF27" s="6"/>
      <c r="QGG27" s="6"/>
      <c r="QGH27" s="6"/>
      <c r="QGI27" s="6"/>
      <c r="QGJ27" s="6"/>
      <c r="QGK27" s="6"/>
      <c r="QGL27" s="6"/>
      <c r="QGM27" s="6"/>
      <c r="QGN27" s="6"/>
      <c r="QGO27" s="6"/>
      <c r="QGP27" s="6"/>
      <c r="QGQ27" s="6"/>
      <c r="QGR27" s="6"/>
      <c r="QGS27" s="6"/>
      <c r="QGT27" s="6"/>
      <c r="QGU27" s="6"/>
      <c r="QGV27" s="6"/>
      <c r="QGW27" s="6"/>
      <c r="QGX27" s="6"/>
      <c r="QGY27" s="6"/>
      <c r="QGZ27" s="6"/>
      <c r="QHA27" s="6"/>
      <c r="QHB27" s="6"/>
      <c r="QHC27" s="6"/>
      <c r="QHD27" s="6"/>
      <c r="QHE27" s="6"/>
      <c r="QHF27" s="6"/>
      <c r="QHG27" s="6"/>
      <c r="QHH27" s="6"/>
      <c r="QHI27" s="6"/>
      <c r="QHJ27" s="6"/>
      <c r="QHK27" s="6"/>
      <c r="QHL27" s="6"/>
      <c r="QHM27" s="6"/>
      <c r="QHN27" s="6"/>
      <c r="QHO27" s="6"/>
      <c r="QHP27" s="6"/>
      <c r="QHQ27" s="6"/>
      <c r="QHR27" s="6"/>
      <c r="QHS27" s="6"/>
      <c r="QHT27" s="6"/>
      <c r="QHU27" s="6"/>
      <c r="QHV27" s="6"/>
      <c r="QHW27" s="6"/>
      <c r="QHX27" s="6"/>
      <c r="QHY27" s="6"/>
      <c r="QHZ27" s="6"/>
      <c r="QIA27" s="6"/>
      <c r="QIB27" s="6"/>
      <c r="QIC27" s="6"/>
      <c r="QID27" s="6"/>
      <c r="QIE27" s="6"/>
      <c r="QIF27" s="6"/>
      <c r="QIG27" s="6"/>
      <c r="QIH27" s="6"/>
      <c r="QII27" s="6"/>
      <c r="QIJ27" s="6"/>
      <c r="QIK27" s="6"/>
      <c r="QIL27" s="6"/>
      <c r="QIM27" s="6"/>
      <c r="QIN27" s="6"/>
      <c r="QIO27" s="6"/>
      <c r="QIP27" s="6"/>
      <c r="QIQ27" s="6"/>
      <c r="QIR27" s="6"/>
      <c r="QIS27" s="6"/>
      <c r="QIT27" s="6"/>
      <c r="QIU27" s="6"/>
      <c r="QIV27" s="6"/>
      <c r="QIW27" s="6"/>
      <c r="QIX27" s="6"/>
      <c r="QIY27" s="6"/>
      <c r="QIZ27" s="6"/>
      <c r="QJA27" s="6"/>
      <c r="QJB27" s="6"/>
      <c r="QJC27" s="6"/>
      <c r="QJD27" s="6"/>
      <c r="QJE27" s="6"/>
      <c r="QJF27" s="6"/>
      <c r="QJG27" s="6"/>
      <c r="QJH27" s="6"/>
      <c r="QJI27" s="6"/>
      <c r="QJJ27" s="6"/>
      <c r="QJK27" s="6"/>
      <c r="QJL27" s="6"/>
      <c r="QJM27" s="6"/>
      <c r="QJN27" s="6"/>
      <c r="QJO27" s="6"/>
      <c r="QJP27" s="6"/>
      <c r="QJQ27" s="6"/>
      <c r="QJR27" s="6"/>
      <c r="QJS27" s="6"/>
      <c r="QJT27" s="6"/>
      <c r="QJU27" s="6"/>
      <c r="QJV27" s="6"/>
      <c r="QJW27" s="6"/>
      <c r="QJX27" s="6"/>
      <c r="QJY27" s="6"/>
      <c r="QJZ27" s="6"/>
      <c r="QKA27" s="6"/>
      <c r="QKB27" s="6"/>
      <c r="QKC27" s="6"/>
      <c r="QKD27" s="6"/>
      <c r="QKE27" s="6"/>
      <c r="QKF27" s="6"/>
      <c r="QKG27" s="6"/>
      <c r="QKH27" s="6"/>
      <c r="QKI27" s="6"/>
      <c r="QKJ27" s="6"/>
      <c r="QKK27" s="6"/>
      <c r="QKL27" s="6"/>
      <c r="QKM27" s="6"/>
      <c r="QKN27" s="6"/>
      <c r="QKO27" s="6"/>
      <c r="QKP27" s="6"/>
      <c r="QKQ27" s="6"/>
      <c r="QKR27" s="6"/>
      <c r="QKS27" s="6"/>
      <c r="QKT27" s="6"/>
      <c r="QKU27" s="6"/>
      <c r="QKV27" s="6"/>
      <c r="QKW27" s="6"/>
      <c r="QKX27" s="6"/>
      <c r="QKY27" s="6"/>
      <c r="QKZ27" s="6"/>
      <c r="QLA27" s="6"/>
      <c r="QLB27" s="6"/>
      <c r="QLC27" s="6"/>
      <c r="QLD27" s="6"/>
      <c r="QLE27" s="6"/>
      <c r="QLF27" s="6"/>
      <c r="QLG27" s="6"/>
      <c r="QLH27" s="6"/>
      <c r="QLI27" s="6"/>
      <c r="QLJ27" s="6"/>
      <c r="QLK27" s="6"/>
      <c r="QLL27" s="6"/>
      <c r="QLM27" s="6"/>
      <c r="QLN27" s="6"/>
      <c r="QLO27" s="6"/>
      <c r="QLP27" s="6"/>
      <c r="QLQ27" s="6"/>
      <c r="QLR27" s="6"/>
      <c r="QLS27" s="6"/>
      <c r="QLT27" s="6"/>
      <c r="QLU27" s="6"/>
      <c r="QLV27" s="6"/>
      <c r="QLW27" s="6"/>
      <c r="QLX27" s="6"/>
      <c r="QLY27" s="6"/>
      <c r="QLZ27" s="6"/>
      <c r="QMA27" s="6"/>
      <c r="QMB27" s="6"/>
      <c r="QMC27" s="6"/>
      <c r="QMD27" s="6"/>
      <c r="QME27" s="6"/>
      <c r="QMF27" s="6"/>
      <c r="QMG27" s="6"/>
      <c r="QMH27" s="6"/>
      <c r="QMI27" s="6"/>
      <c r="QMJ27" s="6"/>
      <c r="QMK27" s="6"/>
      <c r="QML27" s="6"/>
      <c r="QMM27" s="6"/>
      <c r="QMN27" s="6"/>
      <c r="QMO27" s="6"/>
      <c r="QMP27" s="6"/>
      <c r="QMQ27" s="6"/>
      <c r="QMR27" s="6"/>
      <c r="QMS27" s="6"/>
      <c r="QMT27" s="6"/>
      <c r="QMU27" s="6"/>
      <c r="QMV27" s="6"/>
      <c r="QMW27" s="6"/>
      <c r="QMX27" s="6"/>
      <c r="QMY27" s="6"/>
      <c r="QMZ27" s="6"/>
      <c r="QNA27" s="6"/>
      <c r="QNB27" s="6"/>
      <c r="QNC27" s="6"/>
      <c r="QND27" s="6"/>
      <c r="QNE27" s="6"/>
      <c r="QNF27" s="6"/>
      <c r="QNG27" s="6"/>
      <c r="QNH27" s="6"/>
      <c r="QNI27" s="6"/>
      <c r="QNJ27" s="6"/>
      <c r="QNK27" s="6"/>
      <c r="QNL27" s="6"/>
      <c r="QNM27" s="6"/>
      <c r="QNN27" s="6"/>
      <c r="QNO27" s="6"/>
      <c r="QNP27" s="6"/>
      <c r="QNQ27" s="6"/>
      <c r="QNR27" s="6"/>
      <c r="QNS27" s="6"/>
      <c r="QNT27" s="6"/>
      <c r="QNU27" s="6"/>
      <c r="QNV27" s="6"/>
      <c r="QNW27" s="6"/>
      <c r="QNX27" s="6"/>
      <c r="QNY27" s="6"/>
      <c r="QNZ27" s="6"/>
      <c r="QOA27" s="6"/>
      <c r="QOB27" s="6"/>
      <c r="QOC27" s="6"/>
      <c r="QOD27" s="6"/>
      <c r="QOE27" s="6"/>
      <c r="QOF27" s="6"/>
      <c r="QOG27" s="6"/>
      <c r="QOH27" s="6"/>
      <c r="QOI27" s="6"/>
      <c r="QOJ27" s="6"/>
      <c r="QOK27" s="6"/>
      <c r="QOL27" s="6"/>
      <c r="QOM27" s="6"/>
      <c r="QON27" s="6"/>
      <c r="QOO27" s="6"/>
      <c r="QOP27" s="6"/>
      <c r="QOQ27" s="6"/>
      <c r="QOR27" s="6"/>
      <c r="QOS27" s="6"/>
      <c r="QOT27" s="6"/>
      <c r="QOU27" s="6"/>
      <c r="QOV27" s="6"/>
      <c r="QOW27" s="6"/>
      <c r="QOX27" s="6"/>
      <c r="QOY27" s="6"/>
      <c r="QOZ27" s="6"/>
      <c r="QPA27" s="6"/>
      <c r="QPB27" s="6"/>
      <c r="QPC27" s="6"/>
      <c r="QPD27" s="6"/>
      <c r="QPE27" s="6"/>
      <c r="QPF27" s="6"/>
      <c r="QPG27" s="6"/>
      <c r="QPH27" s="6"/>
      <c r="QPI27" s="6"/>
      <c r="QPJ27" s="6"/>
      <c r="QPK27" s="6"/>
      <c r="QPL27" s="6"/>
      <c r="QPM27" s="6"/>
      <c r="QPN27" s="6"/>
      <c r="QPO27" s="6"/>
      <c r="QPP27" s="6"/>
      <c r="QPQ27" s="6"/>
      <c r="QPR27" s="6"/>
      <c r="QPS27" s="6"/>
      <c r="QPT27" s="6"/>
      <c r="QPU27" s="6"/>
      <c r="QPV27" s="6"/>
      <c r="QPW27" s="6"/>
      <c r="QPX27" s="6"/>
      <c r="QPY27" s="6"/>
      <c r="QPZ27" s="6"/>
      <c r="QQA27" s="6"/>
      <c r="QQB27" s="6"/>
      <c r="QQC27" s="6"/>
      <c r="QQD27" s="6"/>
      <c r="QQE27" s="6"/>
      <c r="QQF27" s="6"/>
      <c r="QQG27" s="6"/>
      <c r="QQH27" s="6"/>
      <c r="QQI27" s="6"/>
      <c r="QQJ27" s="6"/>
      <c r="QQK27" s="6"/>
      <c r="QQL27" s="6"/>
      <c r="QQM27" s="6"/>
      <c r="QQN27" s="6"/>
      <c r="QQO27" s="6"/>
      <c r="QQP27" s="6"/>
      <c r="QQQ27" s="6"/>
      <c r="QQR27" s="6"/>
      <c r="QQS27" s="6"/>
      <c r="QQT27" s="6"/>
      <c r="QQU27" s="6"/>
      <c r="QQV27" s="6"/>
      <c r="QQW27" s="6"/>
      <c r="QQX27" s="6"/>
      <c r="QQY27" s="6"/>
      <c r="QQZ27" s="6"/>
      <c r="QRA27" s="6"/>
      <c r="QRB27" s="6"/>
      <c r="QRC27" s="6"/>
      <c r="QRD27" s="6"/>
      <c r="QRE27" s="6"/>
      <c r="QRF27" s="6"/>
      <c r="QRG27" s="6"/>
      <c r="QRH27" s="6"/>
      <c r="QRI27" s="6"/>
      <c r="QRJ27" s="6"/>
      <c r="QRK27" s="6"/>
      <c r="QRL27" s="6"/>
      <c r="QRM27" s="6"/>
      <c r="QRN27" s="6"/>
      <c r="QRO27" s="6"/>
      <c r="QRP27" s="6"/>
      <c r="QRQ27" s="6"/>
      <c r="QRR27" s="6"/>
      <c r="QRS27" s="6"/>
      <c r="QRT27" s="6"/>
      <c r="QRU27" s="6"/>
      <c r="QRV27" s="6"/>
      <c r="QRW27" s="6"/>
      <c r="QRX27" s="6"/>
      <c r="QRY27" s="6"/>
      <c r="QRZ27" s="6"/>
      <c r="QSA27" s="6"/>
      <c r="QSB27" s="6"/>
      <c r="QSC27" s="6"/>
      <c r="QSD27" s="6"/>
      <c r="QSE27" s="6"/>
      <c r="QSF27" s="6"/>
      <c r="QSG27" s="6"/>
      <c r="QSH27" s="6"/>
      <c r="QSI27" s="6"/>
      <c r="QSJ27" s="6"/>
      <c r="QSK27" s="6"/>
      <c r="QSL27" s="6"/>
      <c r="QSM27" s="6"/>
      <c r="QSN27" s="6"/>
      <c r="QSO27" s="6"/>
      <c r="QSP27" s="6"/>
      <c r="QSQ27" s="6"/>
      <c r="QSR27" s="6"/>
      <c r="QSS27" s="6"/>
      <c r="QST27" s="6"/>
      <c r="QSU27" s="6"/>
      <c r="QSV27" s="6"/>
      <c r="QSW27" s="6"/>
      <c r="QSX27" s="6"/>
      <c r="QSY27" s="6"/>
      <c r="QSZ27" s="6"/>
      <c r="QTA27" s="6"/>
      <c r="QTB27" s="6"/>
      <c r="QTC27" s="6"/>
      <c r="QTD27" s="6"/>
      <c r="QTE27" s="6"/>
      <c r="QTF27" s="6"/>
      <c r="QTG27" s="6"/>
      <c r="QTH27" s="6"/>
      <c r="QTI27" s="6"/>
      <c r="QTJ27" s="6"/>
      <c r="QTK27" s="6"/>
      <c r="QTL27" s="6"/>
      <c r="QTM27" s="6"/>
      <c r="QTN27" s="6"/>
      <c r="QTO27" s="6"/>
      <c r="QTP27" s="6"/>
      <c r="QTQ27" s="6"/>
      <c r="QTR27" s="6"/>
      <c r="QTS27" s="6"/>
      <c r="QTT27" s="6"/>
      <c r="QTU27" s="6"/>
      <c r="QTV27" s="6"/>
      <c r="QTW27" s="6"/>
      <c r="QTX27" s="6"/>
      <c r="QTY27" s="6"/>
      <c r="QTZ27" s="6"/>
      <c r="QUA27" s="6"/>
      <c r="QUB27" s="6"/>
      <c r="QUC27" s="6"/>
      <c r="QUD27" s="6"/>
      <c r="QUE27" s="6"/>
      <c r="QUF27" s="6"/>
      <c r="QUG27" s="6"/>
      <c r="QUH27" s="6"/>
      <c r="QUI27" s="6"/>
      <c r="QUJ27" s="6"/>
      <c r="QUK27" s="6"/>
      <c r="QUL27" s="6"/>
      <c r="QUM27" s="6"/>
      <c r="QUN27" s="6"/>
      <c r="QUO27" s="6"/>
      <c r="QUP27" s="6"/>
      <c r="QUQ27" s="6"/>
      <c r="QUR27" s="6"/>
      <c r="QUS27" s="6"/>
      <c r="QUT27" s="6"/>
      <c r="QUU27" s="6"/>
      <c r="QUV27" s="6"/>
      <c r="QUW27" s="6"/>
      <c r="QUX27" s="6"/>
      <c r="QUY27" s="6"/>
      <c r="QUZ27" s="6"/>
      <c r="QVA27" s="6"/>
      <c r="QVB27" s="6"/>
      <c r="QVC27" s="6"/>
      <c r="QVD27" s="6"/>
      <c r="QVE27" s="6"/>
      <c r="QVF27" s="6"/>
      <c r="QVG27" s="6"/>
      <c r="QVH27" s="6"/>
      <c r="QVI27" s="6"/>
      <c r="QVJ27" s="6"/>
      <c r="QVK27" s="6"/>
      <c r="QVL27" s="6"/>
      <c r="QVM27" s="6"/>
      <c r="QVN27" s="6"/>
      <c r="QVO27" s="6"/>
      <c r="QVP27" s="6"/>
      <c r="QVQ27" s="6"/>
      <c r="QVR27" s="6"/>
      <c r="QVS27" s="6"/>
      <c r="QVT27" s="6"/>
      <c r="QVU27" s="6"/>
      <c r="QVV27" s="6"/>
      <c r="QVW27" s="6"/>
      <c r="QVX27" s="6"/>
      <c r="QVY27" s="6"/>
      <c r="QVZ27" s="6"/>
      <c r="QWA27" s="6"/>
      <c r="QWB27" s="6"/>
      <c r="QWC27" s="6"/>
      <c r="QWD27" s="6"/>
      <c r="QWE27" s="6"/>
      <c r="QWF27" s="6"/>
      <c r="QWG27" s="6"/>
      <c r="QWH27" s="6"/>
      <c r="QWI27" s="6"/>
      <c r="QWJ27" s="6"/>
      <c r="QWK27" s="6"/>
      <c r="QWL27" s="6"/>
      <c r="QWM27" s="6"/>
      <c r="QWN27" s="6"/>
      <c r="QWO27" s="6"/>
      <c r="QWP27" s="6"/>
      <c r="QWQ27" s="6"/>
      <c r="QWR27" s="6"/>
      <c r="QWS27" s="6"/>
      <c r="QWT27" s="6"/>
      <c r="QWU27" s="6"/>
      <c r="QWV27" s="6"/>
      <c r="QWW27" s="6"/>
      <c r="QWX27" s="6"/>
      <c r="QWY27" s="6"/>
      <c r="QWZ27" s="6"/>
      <c r="QXA27" s="6"/>
      <c r="QXB27" s="6"/>
      <c r="QXC27" s="6"/>
      <c r="QXD27" s="6"/>
      <c r="QXE27" s="6"/>
      <c r="QXF27" s="6"/>
      <c r="QXG27" s="6"/>
      <c r="QXH27" s="6"/>
      <c r="QXI27" s="6"/>
      <c r="QXJ27" s="6"/>
      <c r="QXK27" s="6"/>
      <c r="QXL27" s="6"/>
      <c r="QXM27" s="6"/>
      <c r="QXN27" s="6"/>
      <c r="QXO27" s="6"/>
      <c r="QXP27" s="6"/>
      <c r="QXQ27" s="6"/>
      <c r="QXR27" s="6"/>
      <c r="QXS27" s="6"/>
      <c r="QXT27" s="6"/>
      <c r="QXU27" s="6"/>
      <c r="QXV27" s="6"/>
      <c r="QXW27" s="6"/>
      <c r="QXX27" s="6"/>
      <c r="QXY27" s="6"/>
      <c r="QXZ27" s="6"/>
      <c r="QYA27" s="6"/>
      <c r="QYB27" s="6"/>
      <c r="QYC27" s="6"/>
      <c r="QYD27" s="6"/>
      <c r="QYE27" s="6"/>
      <c r="QYF27" s="6"/>
      <c r="QYG27" s="6"/>
      <c r="QYH27" s="6"/>
      <c r="QYI27" s="6"/>
      <c r="QYJ27" s="6"/>
      <c r="QYK27" s="6"/>
      <c r="QYL27" s="6"/>
      <c r="QYM27" s="6"/>
      <c r="QYN27" s="6"/>
      <c r="QYO27" s="6"/>
      <c r="QYP27" s="6"/>
      <c r="QYQ27" s="6"/>
      <c r="QYR27" s="6"/>
      <c r="QYS27" s="6"/>
      <c r="QYT27" s="6"/>
      <c r="QYU27" s="6"/>
      <c r="QYV27" s="6"/>
      <c r="QYW27" s="6"/>
      <c r="QYX27" s="6"/>
      <c r="QYY27" s="6"/>
      <c r="QYZ27" s="6"/>
      <c r="QZA27" s="6"/>
      <c r="QZB27" s="6"/>
      <c r="QZC27" s="6"/>
      <c r="QZD27" s="6"/>
      <c r="QZE27" s="6"/>
      <c r="QZF27" s="6"/>
      <c r="QZG27" s="6"/>
      <c r="QZH27" s="6"/>
      <c r="QZI27" s="6"/>
      <c r="QZJ27" s="6"/>
      <c r="QZK27" s="6"/>
      <c r="QZL27" s="6"/>
      <c r="QZM27" s="6"/>
      <c r="QZN27" s="6"/>
      <c r="QZO27" s="6"/>
      <c r="QZP27" s="6"/>
      <c r="QZQ27" s="6"/>
      <c r="QZR27" s="6"/>
      <c r="QZS27" s="6"/>
      <c r="QZT27" s="6"/>
      <c r="QZU27" s="6"/>
      <c r="QZV27" s="6"/>
      <c r="QZW27" s="6"/>
      <c r="QZX27" s="6"/>
      <c r="QZY27" s="6"/>
      <c r="QZZ27" s="6"/>
      <c r="RAA27" s="6"/>
      <c r="RAB27" s="6"/>
      <c r="RAC27" s="6"/>
      <c r="RAD27" s="6"/>
      <c r="RAE27" s="6"/>
      <c r="RAF27" s="6"/>
      <c r="RAG27" s="6"/>
      <c r="RAH27" s="6"/>
      <c r="RAI27" s="6"/>
      <c r="RAJ27" s="6"/>
      <c r="RAK27" s="6"/>
      <c r="RAL27" s="6"/>
      <c r="RAM27" s="6"/>
      <c r="RAN27" s="6"/>
      <c r="RAO27" s="6"/>
      <c r="RAP27" s="6"/>
      <c r="RAQ27" s="6"/>
      <c r="RAR27" s="6"/>
      <c r="RAS27" s="6"/>
      <c r="RAT27" s="6"/>
      <c r="RAU27" s="6"/>
      <c r="RAV27" s="6"/>
      <c r="RAW27" s="6"/>
      <c r="RAX27" s="6"/>
      <c r="RAY27" s="6"/>
      <c r="RAZ27" s="6"/>
      <c r="RBA27" s="6"/>
      <c r="RBB27" s="6"/>
      <c r="RBC27" s="6"/>
      <c r="RBD27" s="6"/>
      <c r="RBE27" s="6"/>
      <c r="RBF27" s="6"/>
      <c r="RBG27" s="6"/>
      <c r="RBH27" s="6"/>
      <c r="RBI27" s="6"/>
      <c r="RBJ27" s="6"/>
      <c r="RBK27" s="6"/>
      <c r="RBL27" s="6"/>
      <c r="RBM27" s="6"/>
      <c r="RBN27" s="6"/>
      <c r="RBO27" s="6"/>
      <c r="RBP27" s="6"/>
      <c r="RBQ27" s="6"/>
      <c r="RBR27" s="6"/>
      <c r="RBS27" s="6"/>
      <c r="RBT27" s="6"/>
      <c r="RBU27" s="6"/>
      <c r="RBV27" s="6"/>
      <c r="RBW27" s="6"/>
      <c r="RBX27" s="6"/>
      <c r="RBY27" s="6"/>
      <c r="RBZ27" s="6"/>
      <c r="RCA27" s="6"/>
      <c r="RCB27" s="6"/>
      <c r="RCC27" s="6"/>
      <c r="RCD27" s="6"/>
      <c r="RCE27" s="6"/>
      <c r="RCF27" s="6"/>
      <c r="RCG27" s="6"/>
      <c r="RCH27" s="6"/>
      <c r="RCI27" s="6"/>
      <c r="RCJ27" s="6"/>
      <c r="RCK27" s="6"/>
      <c r="RCL27" s="6"/>
      <c r="RCM27" s="6"/>
      <c r="RCN27" s="6"/>
      <c r="RCO27" s="6"/>
      <c r="RCP27" s="6"/>
      <c r="RCQ27" s="6"/>
      <c r="RCR27" s="6"/>
      <c r="RCS27" s="6"/>
      <c r="RCT27" s="6"/>
      <c r="RCU27" s="6"/>
      <c r="RCV27" s="6"/>
      <c r="RCW27" s="6"/>
      <c r="RCX27" s="6"/>
      <c r="RCY27" s="6"/>
      <c r="RCZ27" s="6"/>
      <c r="RDA27" s="6"/>
      <c r="RDB27" s="6"/>
      <c r="RDC27" s="6"/>
      <c r="RDD27" s="6"/>
      <c r="RDE27" s="6"/>
      <c r="RDF27" s="6"/>
      <c r="RDG27" s="6"/>
      <c r="RDH27" s="6"/>
      <c r="RDI27" s="6"/>
      <c r="RDJ27" s="6"/>
      <c r="RDK27" s="6"/>
      <c r="RDL27" s="6"/>
      <c r="RDM27" s="6"/>
      <c r="RDN27" s="6"/>
      <c r="RDO27" s="6"/>
      <c r="RDP27" s="6"/>
      <c r="RDQ27" s="6"/>
      <c r="RDR27" s="6"/>
      <c r="RDS27" s="6"/>
      <c r="RDT27" s="6"/>
      <c r="RDU27" s="6"/>
      <c r="RDV27" s="6"/>
      <c r="RDW27" s="6"/>
      <c r="RDX27" s="6"/>
      <c r="RDY27" s="6"/>
      <c r="RDZ27" s="6"/>
      <c r="REA27" s="6"/>
      <c r="REB27" s="6"/>
      <c r="REC27" s="6"/>
      <c r="RED27" s="6"/>
      <c r="REE27" s="6"/>
      <c r="REF27" s="6"/>
      <c r="REG27" s="6"/>
      <c r="REH27" s="6"/>
      <c r="REI27" s="6"/>
      <c r="REJ27" s="6"/>
      <c r="REK27" s="6"/>
      <c r="REL27" s="6"/>
      <c r="REM27" s="6"/>
      <c r="REN27" s="6"/>
      <c r="REO27" s="6"/>
      <c r="REP27" s="6"/>
      <c r="REQ27" s="6"/>
      <c r="RER27" s="6"/>
      <c r="RES27" s="6"/>
      <c r="RET27" s="6"/>
      <c r="REU27" s="6"/>
      <c r="REV27" s="6"/>
      <c r="REW27" s="6"/>
      <c r="REX27" s="6"/>
      <c r="REY27" s="6"/>
      <c r="REZ27" s="6"/>
      <c r="RFA27" s="6"/>
      <c r="RFB27" s="6"/>
      <c r="RFC27" s="6"/>
      <c r="RFD27" s="6"/>
      <c r="RFE27" s="6"/>
      <c r="RFF27" s="6"/>
      <c r="RFG27" s="6"/>
      <c r="RFH27" s="6"/>
      <c r="RFI27" s="6"/>
      <c r="RFJ27" s="6"/>
      <c r="RFK27" s="6"/>
      <c r="RFL27" s="6"/>
      <c r="RFM27" s="6"/>
      <c r="RFN27" s="6"/>
      <c r="RFO27" s="6"/>
      <c r="RFP27" s="6"/>
      <c r="RFQ27" s="6"/>
      <c r="RFR27" s="6"/>
      <c r="RFS27" s="6"/>
      <c r="RFT27" s="6"/>
      <c r="RFU27" s="6"/>
      <c r="RFV27" s="6"/>
      <c r="RFW27" s="6"/>
      <c r="RFX27" s="6"/>
      <c r="RFY27" s="6"/>
      <c r="RFZ27" s="6"/>
      <c r="RGA27" s="6"/>
      <c r="RGB27" s="6"/>
      <c r="RGC27" s="6"/>
      <c r="RGD27" s="6"/>
      <c r="RGE27" s="6"/>
      <c r="RGF27" s="6"/>
      <c r="RGG27" s="6"/>
      <c r="RGH27" s="6"/>
      <c r="RGI27" s="6"/>
      <c r="RGJ27" s="6"/>
      <c r="RGK27" s="6"/>
      <c r="RGL27" s="6"/>
      <c r="RGM27" s="6"/>
      <c r="RGN27" s="6"/>
      <c r="RGO27" s="6"/>
      <c r="RGP27" s="6"/>
      <c r="RGQ27" s="6"/>
      <c r="RGR27" s="6"/>
      <c r="RGS27" s="6"/>
      <c r="RGT27" s="6"/>
      <c r="RGU27" s="6"/>
      <c r="RGV27" s="6"/>
      <c r="RGW27" s="6"/>
      <c r="RGX27" s="6"/>
      <c r="RGY27" s="6"/>
      <c r="RGZ27" s="6"/>
      <c r="RHA27" s="6"/>
      <c r="RHB27" s="6"/>
      <c r="RHC27" s="6"/>
      <c r="RHD27" s="6"/>
      <c r="RHE27" s="6"/>
      <c r="RHF27" s="6"/>
      <c r="RHG27" s="6"/>
      <c r="RHH27" s="6"/>
      <c r="RHI27" s="6"/>
      <c r="RHJ27" s="6"/>
      <c r="RHK27" s="6"/>
      <c r="RHL27" s="6"/>
      <c r="RHM27" s="6"/>
      <c r="RHN27" s="6"/>
      <c r="RHO27" s="6"/>
      <c r="RHP27" s="6"/>
      <c r="RHQ27" s="6"/>
      <c r="RHR27" s="6"/>
      <c r="RHS27" s="6"/>
      <c r="RHT27" s="6"/>
      <c r="RHU27" s="6"/>
      <c r="RHV27" s="6"/>
      <c r="RHW27" s="6"/>
      <c r="RHX27" s="6"/>
      <c r="RHY27" s="6"/>
      <c r="RHZ27" s="6"/>
      <c r="RIA27" s="6"/>
      <c r="RIB27" s="6"/>
      <c r="RIC27" s="6"/>
      <c r="RID27" s="6"/>
      <c r="RIE27" s="6"/>
      <c r="RIF27" s="6"/>
      <c r="RIG27" s="6"/>
      <c r="RIH27" s="6"/>
      <c r="RII27" s="6"/>
      <c r="RIJ27" s="6"/>
      <c r="RIK27" s="6"/>
      <c r="RIL27" s="6"/>
      <c r="RIM27" s="6"/>
      <c r="RIN27" s="6"/>
      <c r="RIO27" s="6"/>
      <c r="RIP27" s="6"/>
      <c r="RIQ27" s="6"/>
      <c r="RIR27" s="6"/>
      <c r="RIS27" s="6"/>
      <c r="RIT27" s="6"/>
      <c r="RIU27" s="6"/>
      <c r="RIV27" s="6"/>
      <c r="RIW27" s="6"/>
      <c r="RIX27" s="6"/>
      <c r="RIY27" s="6"/>
      <c r="RIZ27" s="6"/>
      <c r="RJA27" s="6"/>
      <c r="RJB27" s="6"/>
      <c r="RJC27" s="6"/>
      <c r="RJD27" s="6"/>
      <c r="RJE27" s="6"/>
      <c r="RJF27" s="6"/>
      <c r="RJG27" s="6"/>
      <c r="RJH27" s="6"/>
      <c r="RJI27" s="6"/>
      <c r="RJJ27" s="6"/>
      <c r="RJK27" s="6"/>
      <c r="RJL27" s="6"/>
      <c r="RJM27" s="6"/>
      <c r="RJN27" s="6"/>
      <c r="RJO27" s="6"/>
      <c r="RJP27" s="6"/>
      <c r="RJQ27" s="6"/>
      <c r="RJR27" s="6"/>
      <c r="RJS27" s="6"/>
      <c r="RJT27" s="6"/>
      <c r="RJU27" s="6"/>
      <c r="RJV27" s="6"/>
      <c r="RJW27" s="6"/>
      <c r="RJX27" s="6"/>
      <c r="RJY27" s="6"/>
      <c r="RJZ27" s="6"/>
      <c r="RKA27" s="6"/>
      <c r="RKB27" s="6"/>
      <c r="RKC27" s="6"/>
      <c r="RKD27" s="6"/>
      <c r="RKE27" s="6"/>
      <c r="RKF27" s="6"/>
      <c r="RKG27" s="6"/>
      <c r="RKH27" s="6"/>
      <c r="RKI27" s="6"/>
      <c r="RKJ27" s="6"/>
      <c r="RKK27" s="6"/>
      <c r="RKL27" s="6"/>
      <c r="RKM27" s="6"/>
      <c r="RKN27" s="6"/>
      <c r="RKO27" s="6"/>
      <c r="RKP27" s="6"/>
      <c r="RKQ27" s="6"/>
      <c r="RKR27" s="6"/>
      <c r="RKS27" s="6"/>
      <c r="RKT27" s="6"/>
      <c r="RKU27" s="6"/>
      <c r="RKV27" s="6"/>
      <c r="RKW27" s="6"/>
      <c r="RKX27" s="6"/>
      <c r="RKY27" s="6"/>
      <c r="RKZ27" s="6"/>
      <c r="RLA27" s="6"/>
      <c r="RLB27" s="6"/>
      <c r="RLC27" s="6"/>
      <c r="RLD27" s="6"/>
      <c r="RLE27" s="6"/>
      <c r="RLF27" s="6"/>
      <c r="RLG27" s="6"/>
      <c r="RLH27" s="6"/>
      <c r="RLI27" s="6"/>
      <c r="RLJ27" s="6"/>
      <c r="RLK27" s="6"/>
      <c r="RLL27" s="6"/>
      <c r="RLM27" s="6"/>
      <c r="RLN27" s="6"/>
      <c r="RLO27" s="6"/>
      <c r="RLP27" s="6"/>
      <c r="RLQ27" s="6"/>
      <c r="RLR27" s="6"/>
      <c r="RLS27" s="6"/>
      <c r="RLT27" s="6"/>
      <c r="RLU27" s="6"/>
      <c r="RLV27" s="6"/>
      <c r="RLW27" s="6"/>
      <c r="RLX27" s="6"/>
      <c r="RLY27" s="6"/>
      <c r="RLZ27" s="6"/>
      <c r="RMA27" s="6"/>
      <c r="RMB27" s="6"/>
      <c r="RMC27" s="6"/>
      <c r="RMD27" s="6"/>
      <c r="RME27" s="6"/>
      <c r="RMF27" s="6"/>
      <c r="RMG27" s="6"/>
      <c r="RMH27" s="6"/>
      <c r="RMI27" s="6"/>
      <c r="RMJ27" s="6"/>
      <c r="RMK27" s="6"/>
      <c r="RML27" s="6"/>
      <c r="RMM27" s="6"/>
      <c r="RMN27" s="6"/>
      <c r="RMO27" s="6"/>
      <c r="RMP27" s="6"/>
      <c r="RMQ27" s="6"/>
      <c r="RMR27" s="6"/>
      <c r="RMS27" s="6"/>
      <c r="RMT27" s="6"/>
      <c r="RMU27" s="6"/>
      <c r="RMV27" s="6"/>
      <c r="RMW27" s="6"/>
      <c r="RMX27" s="6"/>
      <c r="RMY27" s="6"/>
      <c r="RMZ27" s="6"/>
      <c r="RNA27" s="6"/>
      <c r="RNB27" s="6"/>
      <c r="RNC27" s="6"/>
      <c r="RND27" s="6"/>
      <c r="RNE27" s="6"/>
      <c r="RNF27" s="6"/>
      <c r="RNG27" s="6"/>
      <c r="RNH27" s="6"/>
      <c r="RNI27" s="6"/>
      <c r="RNJ27" s="6"/>
      <c r="RNK27" s="6"/>
      <c r="RNL27" s="6"/>
      <c r="RNM27" s="6"/>
      <c r="RNN27" s="6"/>
      <c r="RNO27" s="6"/>
      <c r="RNP27" s="6"/>
      <c r="RNQ27" s="6"/>
      <c r="RNR27" s="6"/>
      <c r="RNS27" s="6"/>
      <c r="RNT27" s="6"/>
      <c r="RNU27" s="6"/>
      <c r="RNV27" s="6"/>
      <c r="RNW27" s="6"/>
      <c r="RNX27" s="6"/>
      <c r="RNY27" s="6"/>
      <c r="RNZ27" s="6"/>
      <c r="ROA27" s="6"/>
      <c r="ROB27" s="6"/>
      <c r="ROC27" s="6"/>
      <c r="ROD27" s="6"/>
      <c r="ROE27" s="6"/>
      <c r="ROF27" s="6"/>
      <c r="ROG27" s="6"/>
      <c r="ROH27" s="6"/>
      <c r="ROI27" s="6"/>
      <c r="ROJ27" s="6"/>
      <c r="ROK27" s="6"/>
      <c r="ROL27" s="6"/>
      <c r="ROM27" s="6"/>
      <c r="RON27" s="6"/>
      <c r="ROO27" s="6"/>
      <c r="ROP27" s="6"/>
      <c r="ROQ27" s="6"/>
      <c r="ROR27" s="6"/>
      <c r="ROS27" s="6"/>
      <c r="ROT27" s="6"/>
      <c r="ROU27" s="6"/>
      <c r="ROV27" s="6"/>
      <c r="ROW27" s="6"/>
      <c r="ROX27" s="6"/>
      <c r="ROY27" s="6"/>
      <c r="ROZ27" s="6"/>
      <c r="RPA27" s="6"/>
      <c r="RPB27" s="6"/>
      <c r="RPC27" s="6"/>
      <c r="RPD27" s="6"/>
      <c r="RPE27" s="6"/>
      <c r="RPF27" s="6"/>
      <c r="RPG27" s="6"/>
      <c r="RPH27" s="6"/>
      <c r="RPI27" s="6"/>
      <c r="RPJ27" s="6"/>
      <c r="RPK27" s="6"/>
      <c r="RPL27" s="6"/>
      <c r="RPM27" s="6"/>
      <c r="RPN27" s="6"/>
      <c r="RPO27" s="6"/>
      <c r="RPP27" s="6"/>
      <c r="RPQ27" s="6"/>
      <c r="RPR27" s="6"/>
      <c r="RPS27" s="6"/>
      <c r="RPT27" s="6"/>
      <c r="RPU27" s="6"/>
      <c r="RPV27" s="6"/>
      <c r="RPW27" s="6"/>
      <c r="RPX27" s="6"/>
      <c r="RPY27" s="6"/>
      <c r="RPZ27" s="6"/>
      <c r="RQA27" s="6"/>
      <c r="RQB27" s="6"/>
      <c r="RQC27" s="6"/>
      <c r="RQD27" s="6"/>
      <c r="RQE27" s="6"/>
      <c r="RQF27" s="6"/>
      <c r="RQG27" s="6"/>
      <c r="RQH27" s="6"/>
      <c r="RQI27" s="6"/>
      <c r="RQJ27" s="6"/>
      <c r="RQK27" s="6"/>
      <c r="RQL27" s="6"/>
      <c r="RQM27" s="6"/>
      <c r="RQN27" s="6"/>
      <c r="RQO27" s="6"/>
      <c r="RQP27" s="6"/>
      <c r="RQQ27" s="6"/>
      <c r="RQR27" s="6"/>
      <c r="RQS27" s="6"/>
      <c r="RQT27" s="6"/>
      <c r="RQU27" s="6"/>
      <c r="RQV27" s="6"/>
      <c r="RQW27" s="6"/>
      <c r="RQX27" s="6"/>
      <c r="RQY27" s="6"/>
      <c r="RQZ27" s="6"/>
      <c r="RRA27" s="6"/>
      <c r="RRB27" s="6"/>
      <c r="RRC27" s="6"/>
      <c r="RRD27" s="6"/>
      <c r="RRE27" s="6"/>
      <c r="RRF27" s="6"/>
      <c r="RRG27" s="6"/>
      <c r="RRH27" s="6"/>
      <c r="RRI27" s="6"/>
      <c r="RRJ27" s="6"/>
      <c r="RRK27" s="6"/>
      <c r="RRL27" s="6"/>
      <c r="RRM27" s="6"/>
      <c r="RRN27" s="6"/>
      <c r="RRO27" s="6"/>
      <c r="RRP27" s="6"/>
      <c r="RRQ27" s="6"/>
      <c r="RRR27" s="6"/>
      <c r="RRS27" s="6"/>
      <c r="RRT27" s="6"/>
      <c r="RRU27" s="6"/>
      <c r="RRV27" s="6"/>
      <c r="RRW27" s="6"/>
      <c r="RRX27" s="6"/>
      <c r="RRY27" s="6"/>
      <c r="RRZ27" s="6"/>
      <c r="RSA27" s="6"/>
      <c r="RSB27" s="6"/>
      <c r="RSC27" s="6"/>
      <c r="RSD27" s="6"/>
      <c r="RSE27" s="6"/>
      <c r="RSF27" s="6"/>
      <c r="RSG27" s="6"/>
      <c r="RSH27" s="6"/>
      <c r="RSI27" s="6"/>
      <c r="RSJ27" s="6"/>
      <c r="RSK27" s="6"/>
      <c r="RSL27" s="6"/>
      <c r="RSM27" s="6"/>
      <c r="RSN27" s="6"/>
      <c r="RSO27" s="6"/>
      <c r="RSP27" s="6"/>
      <c r="RSQ27" s="6"/>
      <c r="RSR27" s="6"/>
      <c r="RSS27" s="6"/>
      <c r="RST27" s="6"/>
      <c r="RSU27" s="6"/>
      <c r="RSV27" s="6"/>
      <c r="RSW27" s="6"/>
      <c r="RSX27" s="6"/>
      <c r="RSY27" s="6"/>
      <c r="RSZ27" s="6"/>
      <c r="RTA27" s="6"/>
      <c r="RTB27" s="6"/>
      <c r="RTC27" s="6"/>
      <c r="RTD27" s="6"/>
      <c r="RTE27" s="6"/>
      <c r="RTF27" s="6"/>
      <c r="RTG27" s="6"/>
      <c r="RTH27" s="6"/>
      <c r="RTI27" s="6"/>
      <c r="RTJ27" s="6"/>
      <c r="RTK27" s="6"/>
      <c r="RTL27" s="6"/>
      <c r="RTM27" s="6"/>
      <c r="RTN27" s="6"/>
      <c r="RTO27" s="6"/>
      <c r="RTP27" s="6"/>
      <c r="RTQ27" s="6"/>
      <c r="RTR27" s="6"/>
      <c r="RTS27" s="6"/>
      <c r="RTT27" s="6"/>
      <c r="RTU27" s="6"/>
      <c r="RTV27" s="6"/>
      <c r="RTW27" s="6"/>
      <c r="RTX27" s="6"/>
      <c r="RTY27" s="6"/>
      <c r="RTZ27" s="6"/>
      <c r="RUA27" s="6"/>
      <c r="RUB27" s="6"/>
      <c r="RUC27" s="6"/>
      <c r="RUD27" s="6"/>
      <c r="RUE27" s="6"/>
      <c r="RUF27" s="6"/>
      <c r="RUG27" s="6"/>
      <c r="RUH27" s="6"/>
      <c r="RUI27" s="6"/>
      <c r="RUJ27" s="6"/>
      <c r="RUK27" s="6"/>
      <c r="RUL27" s="6"/>
      <c r="RUM27" s="6"/>
      <c r="RUN27" s="6"/>
      <c r="RUO27" s="6"/>
      <c r="RUP27" s="6"/>
      <c r="RUQ27" s="6"/>
      <c r="RUR27" s="6"/>
      <c r="RUS27" s="6"/>
      <c r="RUT27" s="6"/>
      <c r="RUU27" s="6"/>
      <c r="RUV27" s="6"/>
      <c r="RUW27" s="6"/>
      <c r="RUX27" s="6"/>
      <c r="RUY27" s="6"/>
      <c r="RUZ27" s="6"/>
      <c r="RVA27" s="6"/>
      <c r="RVB27" s="6"/>
      <c r="RVC27" s="6"/>
      <c r="RVD27" s="6"/>
      <c r="RVE27" s="6"/>
      <c r="RVF27" s="6"/>
      <c r="RVG27" s="6"/>
      <c r="RVH27" s="6"/>
      <c r="RVI27" s="6"/>
      <c r="RVJ27" s="6"/>
      <c r="RVK27" s="6"/>
      <c r="RVL27" s="6"/>
      <c r="RVM27" s="6"/>
      <c r="RVN27" s="6"/>
      <c r="RVO27" s="6"/>
      <c r="RVP27" s="6"/>
      <c r="RVQ27" s="6"/>
      <c r="RVR27" s="6"/>
      <c r="RVS27" s="6"/>
      <c r="RVT27" s="6"/>
      <c r="RVU27" s="6"/>
      <c r="RVV27" s="6"/>
      <c r="RVW27" s="6"/>
      <c r="RVX27" s="6"/>
      <c r="RVY27" s="6"/>
      <c r="RVZ27" s="6"/>
      <c r="RWA27" s="6"/>
      <c r="RWB27" s="6"/>
      <c r="RWC27" s="6"/>
      <c r="RWD27" s="6"/>
      <c r="RWE27" s="6"/>
      <c r="RWF27" s="6"/>
      <c r="RWG27" s="6"/>
      <c r="RWH27" s="6"/>
      <c r="RWI27" s="6"/>
      <c r="RWJ27" s="6"/>
      <c r="RWK27" s="6"/>
      <c r="RWL27" s="6"/>
      <c r="RWM27" s="6"/>
      <c r="RWN27" s="6"/>
      <c r="RWO27" s="6"/>
      <c r="RWP27" s="6"/>
      <c r="RWQ27" s="6"/>
      <c r="RWR27" s="6"/>
      <c r="RWS27" s="6"/>
      <c r="RWT27" s="6"/>
      <c r="RWU27" s="6"/>
      <c r="RWV27" s="6"/>
      <c r="RWW27" s="6"/>
      <c r="RWX27" s="6"/>
      <c r="RWY27" s="6"/>
      <c r="RWZ27" s="6"/>
      <c r="RXA27" s="6"/>
      <c r="RXB27" s="6"/>
      <c r="RXC27" s="6"/>
      <c r="RXD27" s="6"/>
      <c r="RXE27" s="6"/>
      <c r="RXF27" s="6"/>
      <c r="RXG27" s="6"/>
      <c r="RXH27" s="6"/>
      <c r="RXI27" s="6"/>
      <c r="RXJ27" s="6"/>
      <c r="RXK27" s="6"/>
      <c r="RXL27" s="6"/>
      <c r="RXM27" s="6"/>
      <c r="RXN27" s="6"/>
      <c r="RXO27" s="6"/>
      <c r="RXP27" s="6"/>
      <c r="RXQ27" s="6"/>
      <c r="RXR27" s="6"/>
      <c r="RXS27" s="6"/>
      <c r="RXT27" s="6"/>
      <c r="RXU27" s="6"/>
      <c r="RXV27" s="6"/>
      <c r="RXW27" s="6"/>
      <c r="RXX27" s="6"/>
      <c r="RXY27" s="6"/>
      <c r="RXZ27" s="6"/>
      <c r="RYA27" s="6"/>
      <c r="RYB27" s="6"/>
      <c r="RYC27" s="6"/>
      <c r="RYD27" s="6"/>
      <c r="RYE27" s="6"/>
      <c r="RYF27" s="6"/>
      <c r="RYG27" s="6"/>
      <c r="RYH27" s="6"/>
      <c r="RYI27" s="6"/>
      <c r="RYJ27" s="6"/>
      <c r="RYK27" s="6"/>
      <c r="RYL27" s="6"/>
      <c r="RYM27" s="6"/>
      <c r="RYN27" s="6"/>
      <c r="RYO27" s="6"/>
      <c r="RYP27" s="6"/>
      <c r="RYQ27" s="6"/>
      <c r="RYR27" s="6"/>
      <c r="RYS27" s="6"/>
      <c r="RYT27" s="6"/>
      <c r="RYU27" s="6"/>
      <c r="RYV27" s="6"/>
      <c r="RYW27" s="6"/>
      <c r="RYX27" s="6"/>
      <c r="RYY27" s="6"/>
      <c r="RYZ27" s="6"/>
      <c r="RZA27" s="6"/>
      <c r="RZB27" s="6"/>
      <c r="RZC27" s="6"/>
      <c r="RZD27" s="6"/>
      <c r="RZE27" s="6"/>
      <c r="RZF27" s="6"/>
      <c r="RZG27" s="6"/>
      <c r="RZH27" s="6"/>
      <c r="RZI27" s="6"/>
      <c r="RZJ27" s="6"/>
      <c r="RZK27" s="6"/>
      <c r="RZL27" s="6"/>
      <c r="RZM27" s="6"/>
      <c r="RZN27" s="6"/>
      <c r="RZO27" s="6"/>
      <c r="RZP27" s="6"/>
      <c r="RZQ27" s="6"/>
      <c r="RZR27" s="6"/>
      <c r="RZS27" s="6"/>
      <c r="RZT27" s="6"/>
      <c r="RZU27" s="6"/>
      <c r="RZV27" s="6"/>
      <c r="RZW27" s="6"/>
      <c r="RZX27" s="6"/>
      <c r="RZY27" s="6"/>
      <c r="RZZ27" s="6"/>
      <c r="SAA27" s="6"/>
      <c r="SAB27" s="6"/>
      <c r="SAC27" s="6"/>
      <c r="SAD27" s="6"/>
      <c r="SAE27" s="6"/>
      <c r="SAF27" s="6"/>
      <c r="SAG27" s="6"/>
      <c r="SAH27" s="6"/>
      <c r="SAI27" s="6"/>
      <c r="SAJ27" s="6"/>
      <c r="SAK27" s="6"/>
      <c r="SAL27" s="6"/>
      <c r="SAM27" s="6"/>
      <c r="SAN27" s="6"/>
      <c r="SAO27" s="6"/>
      <c r="SAP27" s="6"/>
      <c r="SAQ27" s="6"/>
      <c r="SAR27" s="6"/>
      <c r="SAS27" s="6"/>
      <c r="SAT27" s="6"/>
      <c r="SAU27" s="6"/>
      <c r="SAV27" s="6"/>
      <c r="SAW27" s="6"/>
      <c r="SAX27" s="6"/>
      <c r="SAY27" s="6"/>
      <c r="SAZ27" s="6"/>
      <c r="SBA27" s="6"/>
      <c r="SBB27" s="6"/>
      <c r="SBC27" s="6"/>
      <c r="SBD27" s="6"/>
      <c r="SBE27" s="6"/>
      <c r="SBF27" s="6"/>
      <c r="SBG27" s="6"/>
      <c r="SBH27" s="6"/>
      <c r="SBI27" s="6"/>
      <c r="SBJ27" s="6"/>
      <c r="SBK27" s="6"/>
      <c r="SBL27" s="6"/>
      <c r="SBM27" s="6"/>
      <c r="SBN27" s="6"/>
      <c r="SBO27" s="6"/>
      <c r="SBP27" s="6"/>
      <c r="SBQ27" s="6"/>
      <c r="SBR27" s="6"/>
      <c r="SBS27" s="6"/>
      <c r="SBT27" s="6"/>
      <c r="SBU27" s="6"/>
      <c r="SBV27" s="6"/>
      <c r="SBW27" s="6"/>
      <c r="SBX27" s="6"/>
      <c r="SBY27" s="6"/>
      <c r="SBZ27" s="6"/>
      <c r="SCA27" s="6"/>
      <c r="SCB27" s="6"/>
      <c r="SCC27" s="6"/>
      <c r="SCD27" s="6"/>
      <c r="SCE27" s="6"/>
      <c r="SCF27" s="6"/>
      <c r="SCG27" s="6"/>
      <c r="SCH27" s="6"/>
      <c r="SCI27" s="6"/>
      <c r="SCJ27" s="6"/>
      <c r="SCK27" s="6"/>
      <c r="SCL27" s="6"/>
      <c r="SCM27" s="6"/>
      <c r="SCN27" s="6"/>
      <c r="SCO27" s="6"/>
      <c r="SCP27" s="6"/>
      <c r="SCQ27" s="6"/>
      <c r="SCR27" s="6"/>
      <c r="SCS27" s="6"/>
      <c r="SCT27" s="6"/>
      <c r="SCU27" s="6"/>
      <c r="SCV27" s="6"/>
      <c r="SCW27" s="6"/>
      <c r="SCX27" s="6"/>
      <c r="SCY27" s="6"/>
      <c r="SCZ27" s="6"/>
      <c r="SDA27" s="6"/>
      <c r="SDB27" s="6"/>
      <c r="SDC27" s="6"/>
      <c r="SDD27" s="6"/>
      <c r="SDE27" s="6"/>
      <c r="SDF27" s="6"/>
      <c r="SDG27" s="6"/>
      <c r="SDH27" s="6"/>
      <c r="SDI27" s="6"/>
      <c r="SDJ27" s="6"/>
      <c r="SDK27" s="6"/>
      <c r="SDL27" s="6"/>
      <c r="SDM27" s="6"/>
      <c r="SDN27" s="6"/>
      <c r="SDO27" s="6"/>
      <c r="SDP27" s="6"/>
      <c r="SDQ27" s="6"/>
      <c r="SDR27" s="6"/>
      <c r="SDS27" s="6"/>
      <c r="SDT27" s="6"/>
      <c r="SDU27" s="6"/>
      <c r="SDV27" s="6"/>
      <c r="SDW27" s="6"/>
      <c r="SDX27" s="6"/>
      <c r="SDY27" s="6"/>
      <c r="SDZ27" s="6"/>
      <c r="SEA27" s="6"/>
      <c r="SEB27" s="6"/>
      <c r="SEC27" s="6"/>
      <c r="SED27" s="6"/>
      <c r="SEE27" s="6"/>
      <c r="SEF27" s="6"/>
      <c r="SEG27" s="6"/>
      <c r="SEH27" s="6"/>
      <c r="SEI27" s="6"/>
      <c r="SEJ27" s="6"/>
      <c r="SEK27" s="6"/>
      <c r="SEL27" s="6"/>
      <c r="SEM27" s="6"/>
      <c r="SEN27" s="6"/>
      <c r="SEO27" s="6"/>
      <c r="SEP27" s="6"/>
      <c r="SEQ27" s="6"/>
      <c r="SER27" s="6"/>
      <c r="SES27" s="6"/>
      <c r="SET27" s="6"/>
      <c r="SEU27" s="6"/>
      <c r="SEV27" s="6"/>
      <c r="SEW27" s="6"/>
      <c r="SEX27" s="6"/>
      <c r="SEY27" s="6"/>
      <c r="SEZ27" s="6"/>
      <c r="SFA27" s="6"/>
      <c r="SFB27" s="6"/>
      <c r="SFC27" s="6"/>
      <c r="SFD27" s="6"/>
      <c r="SFE27" s="6"/>
      <c r="SFF27" s="6"/>
      <c r="SFG27" s="6"/>
      <c r="SFH27" s="6"/>
      <c r="SFI27" s="6"/>
      <c r="SFJ27" s="6"/>
      <c r="SFK27" s="6"/>
      <c r="SFL27" s="6"/>
      <c r="SFM27" s="6"/>
      <c r="SFN27" s="6"/>
      <c r="SFO27" s="6"/>
      <c r="SFP27" s="6"/>
      <c r="SFQ27" s="6"/>
      <c r="SFR27" s="6"/>
      <c r="SFS27" s="6"/>
      <c r="SFT27" s="6"/>
      <c r="SFU27" s="6"/>
      <c r="SFV27" s="6"/>
      <c r="SFW27" s="6"/>
      <c r="SFX27" s="6"/>
      <c r="SFY27" s="6"/>
      <c r="SFZ27" s="6"/>
      <c r="SGA27" s="6"/>
      <c r="SGB27" s="6"/>
      <c r="SGC27" s="6"/>
      <c r="SGD27" s="6"/>
      <c r="SGE27" s="6"/>
      <c r="SGF27" s="6"/>
      <c r="SGG27" s="6"/>
      <c r="SGH27" s="6"/>
      <c r="SGI27" s="6"/>
      <c r="SGJ27" s="6"/>
      <c r="SGK27" s="6"/>
      <c r="SGL27" s="6"/>
      <c r="SGM27" s="6"/>
      <c r="SGN27" s="6"/>
      <c r="SGO27" s="6"/>
      <c r="SGP27" s="6"/>
      <c r="SGQ27" s="6"/>
      <c r="SGR27" s="6"/>
      <c r="SGS27" s="6"/>
      <c r="SGT27" s="6"/>
      <c r="SGU27" s="6"/>
      <c r="SGV27" s="6"/>
      <c r="SGW27" s="6"/>
      <c r="SGX27" s="6"/>
      <c r="SGY27" s="6"/>
      <c r="SGZ27" s="6"/>
      <c r="SHA27" s="6"/>
      <c r="SHB27" s="6"/>
      <c r="SHC27" s="6"/>
      <c r="SHD27" s="6"/>
      <c r="SHE27" s="6"/>
      <c r="SHF27" s="6"/>
      <c r="SHG27" s="6"/>
      <c r="SHH27" s="6"/>
      <c r="SHI27" s="6"/>
      <c r="SHJ27" s="6"/>
      <c r="SHK27" s="6"/>
      <c r="SHL27" s="6"/>
      <c r="SHM27" s="6"/>
      <c r="SHN27" s="6"/>
      <c r="SHO27" s="6"/>
      <c r="SHP27" s="6"/>
      <c r="SHQ27" s="6"/>
      <c r="SHR27" s="6"/>
      <c r="SHS27" s="6"/>
      <c r="SHT27" s="6"/>
      <c r="SHU27" s="6"/>
      <c r="SHV27" s="6"/>
      <c r="SHW27" s="6"/>
      <c r="SHX27" s="6"/>
      <c r="SHY27" s="6"/>
      <c r="SHZ27" s="6"/>
      <c r="SIA27" s="6"/>
      <c r="SIB27" s="6"/>
      <c r="SIC27" s="6"/>
      <c r="SID27" s="6"/>
      <c r="SIE27" s="6"/>
      <c r="SIF27" s="6"/>
      <c r="SIG27" s="6"/>
      <c r="SIH27" s="6"/>
      <c r="SII27" s="6"/>
      <c r="SIJ27" s="6"/>
      <c r="SIK27" s="6"/>
      <c r="SIL27" s="6"/>
      <c r="SIM27" s="6"/>
      <c r="SIN27" s="6"/>
      <c r="SIO27" s="6"/>
      <c r="SIP27" s="6"/>
      <c r="SIQ27" s="6"/>
      <c r="SIR27" s="6"/>
      <c r="SIS27" s="6"/>
      <c r="SIT27" s="6"/>
      <c r="SIU27" s="6"/>
      <c r="SIV27" s="6"/>
      <c r="SIW27" s="6"/>
      <c r="SIX27" s="6"/>
      <c r="SIY27" s="6"/>
      <c r="SIZ27" s="6"/>
      <c r="SJA27" s="6"/>
      <c r="SJB27" s="6"/>
      <c r="SJC27" s="6"/>
      <c r="SJD27" s="6"/>
      <c r="SJE27" s="6"/>
      <c r="SJF27" s="6"/>
      <c r="SJG27" s="6"/>
      <c r="SJH27" s="6"/>
      <c r="SJI27" s="6"/>
      <c r="SJJ27" s="6"/>
      <c r="SJK27" s="6"/>
      <c r="SJL27" s="6"/>
      <c r="SJM27" s="6"/>
      <c r="SJN27" s="6"/>
      <c r="SJO27" s="6"/>
      <c r="SJP27" s="6"/>
      <c r="SJQ27" s="6"/>
      <c r="SJR27" s="6"/>
      <c r="SJS27" s="6"/>
      <c r="SJT27" s="6"/>
      <c r="SJU27" s="6"/>
      <c r="SJV27" s="6"/>
      <c r="SJW27" s="6"/>
      <c r="SJX27" s="6"/>
      <c r="SJY27" s="6"/>
      <c r="SJZ27" s="6"/>
      <c r="SKA27" s="6"/>
      <c r="SKB27" s="6"/>
      <c r="SKC27" s="6"/>
      <c r="SKD27" s="6"/>
      <c r="SKE27" s="6"/>
      <c r="SKF27" s="6"/>
      <c r="SKG27" s="6"/>
      <c r="SKH27" s="6"/>
      <c r="SKI27" s="6"/>
      <c r="SKJ27" s="6"/>
      <c r="SKK27" s="6"/>
      <c r="SKL27" s="6"/>
      <c r="SKM27" s="6"/>
      <c r="SKN27" s="6"/>
      <c r="SKO27" s="6"/>
      <c r="SKP27" s="6"/>
      <c r="SKQ27" s="6"/>
      <c r="SKR27" s="6"/>
      <c r="SKS27" s="6"/>
      <c r="SKT27" s="6"/>
      <c r="SKU27" s="6"/>
      <c r="SKV27" s="6"/>
      <c r="SKW27" s="6"/>
      <c r="SKX27" s="6"/>
      <c r="SKY27" s="6"/>
      <c r="SKZ27" s="6"/>
      <c r="SLA27" s="6"/>
      <c r="SLB27" s="6"/>
      <c r="SLC27" s="6"/>
      <c r="SLD27" s="6"/>
      <c r="SLE27" s="6"/>
      <c r="SLF27" s="6"/>
      <c r="SLG27" s="6"/>
      <c r="SLH27" s="6"/>
      <c r="SLI27" s="6"/>
      <c r="SLJ27" s="6"/>
      <c r="SLK27" s="6"/>
      <c r="SLL27" s="6"/>
      <c r="SLM27" s="6"/>
      <c r="SLN27" s="6"/>
      <c r="SLO27" s="6"/>
      <c r="SLP27" s="6"/>
      <c r="SLQ27" s="6"/>
      <c r="SLR27" s="6"/>
      <c r="SLS27" s="6"/>
      <c r="SLT27" s="6"/>
      <c r="SLU27" s="6"/>
      <c r="SLV27" s="6"/>
      <c r="SLW27" s="6"/>
      <c r="SLX27" s="6"/>
      <c r="SLY27" s="6"/>
      <c r="SLZ27" s="6"/>
      <c r="SMA27" s="6"/>
      <c r="SMB27" s="6"/>
      <c r="SMC27" s="6"/>
      <c r="SMD27" s="6"/>
      <c r="SME27" s="6"/>
      <c r="SMF27" s="6"/>
      <c r="SMG27" s="6"/>
      <c r="SMH27" s="6"/>
      <c r="SMI27" s="6"/>
      <c r="SMJ27" s="6"/>
      <c r="SMK27" s="6"/>
      <c r="SML27" s="6"/>
      <c r="SMM27" s="6"/>
      <c r="SMN27" s="6"/>
      <c r="SMO27" s="6"/>
      <c r="SMP27" s="6"/>
      <c r="SMQ27" s="6"/>
      <c r="SMR27" s="6"/>
      <c r="SMS27" s="6"/>
      <c r="SMT27" s="6"/>
      <c r="SMU27" s="6"/>
      <c r="SMV27" s="6"/>
      <c r="SMW27" s="6"/>
      <c r="SMX27" s="6"/>
      <c r="SMY27" s="6"/>
      <c r="SMZ27" s="6"/>
      <c r="SNA27" s="6"/>
      <c r="SNB27" s="6"/>
      <c r="SNC27" s="6"/>
      <c r="SND27" s="6"/>
      <c r="SNE27" s="6"/>
      <c r="SNF27" s="6"/>
      <c r="SNG27" s="6"/>
      <c r="SNH27" s="6"/>
      <c r="SNI27" s="6"/>
      <c r="SNJ27" s="6"/>
      <c r="SNK27" s="6"/>
      <c r="SNL27" s="6"/>
      <c r="SNM27" s="6"/>
      <c r="SNN27" s="6"/>
      <c r="SNO27" s="6"/>
      <c r="SNP27" s="6"/>
      <c r="SNQ27" s="6"/>
      <c r="SNR27" s="6"/>
      <c r="SNS27" s="6"/>
      <c r="SNT27" s="6"/>
      <c r="SNU27" s="6"/>
      <c r="SNV27" s="6"/>
      <c r="SNW27" s="6"/>
      <c r="SNX27" s="6"/>
      <c r="SNY27" s="6"/>
      <c r="SNZ27" s="6"/>
      <c r="SOA27" s="6"/>
      <c r="SOB27" s="6"/>
      <c r="SOC27" s="6"/>
      <c r="SOD27" s="6"/>
      <c r="SOE27" s="6"/>
      <c r="SOF27" s="6"/>
      <c r="SOG27" s="6"/>
      <c r="SOH27" s="6"/>
      <c r="SOI27" s="6"/>
      <c r="SOJ27" s="6"/>
      <c r="SOK27" s="6"/>
      <c r="SOL27" s="6"/>
      <c r="SOM27" s="6"/>
      <c r="SON27" s="6"/>
      <c r="SOO27" s="6"/>
      <c r="SOP27" s="6"/>
      <c r="SOQ27" s="6"/>
      <c r="SOR27" s="6"/>
      <c r="SOS27" s="6"/>
      <c r="SOT27" s="6"/>
      <c r="SOU27" s="6"/>
      <c r="SOV27" s="6"/>
      <c r="SOW27" s="6"/>
      <c r="SOX27" s="6"/>
      <c r="SOY27" s="6"/>
      <c r="SOZ27" s="6"/>
      <c r="SPA27" s="6"/>
      <c r="SPB27" s="6"/>
      <c r="SPC27" s="6"/>
      <c r="SPD27" s="6"/>
      <c r="SPE27" s="6"/>
      <c r="SPF27" s="6"/>
      <c r="SPG27" s="6"/>
      <c r="SPH27" s="6"/>
      <c r="SPI27" s="6"/>
      <c r="SPJ27" s="6"/>
      <c r="SPK27" s="6"/>
      <c r="SPL27" s="6"/>
      <c r="SPM27" s="6"/>
      <c r="SPN27" s="6"/>
      <c r="SPO27" s="6"/>
      <c r="SPP27" s="6"/>
      <c r="SPQ27" s="6"/>
      <c r="SPR27" s="6"/>
      <c r="SPS27" s="6"/>
      <c r="SPT27" s="6"/>
      <c r="SPU27" s="6"/>
      <c r="SPV27" s="6"/>
      <c r="SPW27" s="6"/>
      <c r="SPX27" s="6"/>
      <c r="SPY27" s="6"/>
      <c r="SPZ27" s="6"/>
      <c r="SQA27" s="6"/>
      <c r="SQB27" s="6"/>
      <c r="SQC27" s="6"/>
      <c r="SQD27" s="6"/>
      <c r="SQE27" s="6"/>
      <c r="SQF27" s="6"/>
      <c r="SQG27" s="6"/>
      <c r="SQH27" s="6"/>
      <c r="SQI27" s="6"/>
      <c r="SQJ27" s="6"/>
      <c r="SQK27" s="6"/>
      <c r="SQL27" s="6"/>
      <c r="SQM27" s="6"/>
      <c r="SQN27" s="6"/>
      <c r="SQO27" s="6"/>
      <c r="SQP27" s="6"/>
      <c r="SQQ27" s="6"/>
      <c r="SQR27" s="6"/>
      <c r="SQS27" s="6"/>
      <c r="SQT27" s="6"/>
      <c r="SQU27" s="6"/>
      <c r="SQV27" s="6"/>
      <c r="SQW27" s="6"/>
      <c r="SQX27" s="6"/>
      <c r="SQY27" s="6"/>
      <c r="SQZ27" s="6"/>
      <c r="SRA27" s="6"/>
      <c r="SRB27" s="6"/>
      <c r="SRC27" s="6"/>
      <c r="SRD27" s="6"/>
      <c r="SRE27" s="6"/>
      <c r="SRF27" s="6"/>
      <c r="SRG27" s="6"/>
      <c r="SRH27" s="6"/>
      <c r="SRI27" s="6"/>
      <c r="SRJ27" s="6"/>
      <c r="SRK27" s="6"/>
      <c r="SRL27" s="6"/>
      <c r="SRM27" s="6"/>
      <c r="SRN27" s="6"/>
      <c r="SRO27" s="6"/>
      <c r="SRP27" s="6"/>
      <c r="SRQ27" s="6"/>
      <c r="SRR27" s="6"/>
      <c r="SRS27" s="6"/>
      <c r="SRT27" s="6"/>
      <c r="SRU27" s="6"/>
      <c r="SRV27" s="6"/>
      <c r="SRW27" s="6"/>
      <c r="SRX27" s="6"/>
      <c r="SRY27" s="6"/>
      <c r="SRZ27" s="6"/>
      <c r="SSA27" s="6"/>
      <c r="SSB27" s="6"/>
      <c r="SSC27" s="6"/>
      <c r="SSD27" s="6"/>
      <c r="SSE27" s="6"/>
      <c r="SSF27" s="6"/>
      <c r="SSG27" s="6"/>
      <c r="SSH27" s="6"/>
      <c r="SSI27" s="6"/>
      <c r="SSJ27" s="6"/>
      <c r="SSK27" s="6"/>
      <c r="SSL27" s="6"/>
      <c r="SSM27" s="6"/>
      <c r="SSN27" s="6"/>
      <c r="SSO27" s="6"/>
      <c r="SSP27" s="6"/>
      <c r="SSQ27" s="6"/>
      <c r="SSR27" s="6"/>
      <c r="SSS27" s="6"/>
      <c r="SST27" s="6"/>
      <c r="SSU27" s="6"/>
      <c r="SSV27" s="6"/>
      <c r="SSW27" s="6"/>
      <c r="SSX27" s="6"/>
      <c r="SSY27" s="6"/>
      <c r="SSZ27" s="6"/>
      <c r="STA27" s="6"/>
      <c r="STB27" s="6"/>
      <c r="STC27" s="6"/>
      <c r="STD27" s="6"/>
      <c r="STE27" s="6"/>
      <c r="STF27" s="6"/>
      <c r="STG27" s="6"/>
      <c r="STH27" s="6"/>
      <c r="STI27" s="6"/>
      <c r="STJ27" s="6"/>
      <c r="STK27" s="6"/>
      <c r="STL27" s="6"/>
      <c r="STM27" s="6"/>
      <c r="STN27" s="6"/>
      <c r="STO27" s="6"/>
      <c r="STP27" s="6"/>
      <c r="STQ27" s="6"/>
      <c r="STR27" s="6"/>
      <c r="STS27" s="6"/>
      <c r="STT27" s="6"/>
      <c r="STU27" s="6"/>
      <c r="STV27" s="6"/>
      <c r="STW27" s="6"/>
      <c r="STX27" s="6"/>
      <c r="STY27" s="6"/>
      <c r="STZ27" s="6"/>
      <c r="SUA27" s="6"/>
      <c r="SUB27" s="6"/>
      <c r="SUC27" s="6"/>
      <c r="SUD27" s="6"/>
      <c r="SUE27" s="6"/>
      <c r="SUF27" s="6"/>
      <c r="SUG27" s="6"/>
      <c r="SUH27" s="6"/>
      <c r="SUI27" s="6"/>
      <c r="SUJ27" s="6"/>
      <c r="SUK27" s="6"/>
      <c r="SUL27" s="6"/>
      <c r="SUM27" s="6"/>
      <c r="SUN27" s="6"/>
      <c r="SUO27" s="6"/>
      <c r="SUP27" s="6"/>
      <c r="SUQ27" s="6"/>
      <c r="SUR27" s="6"/>
      <c r="SUS27" s="6"/>
      <c r="SUT27" s="6"/>
      <c r="SUU27" s="6"/>
      <c r="SUV27" s="6"/>
      <c r="SUW27" s="6"/>
      <c r="SUX27" s="6"/>
      <c r="SUY27" s="6"/>
      <c r="SUZ27" s="6"/>
      <c r="SVA27" s="6"/>
      <c r="SVB27" s="6"/>
      <c r="SVC27" s="6"/>
      <c r="SVD27" s="6"/>
      <c r="SVE27" s="6"/>
      <c r="SVF27" s="6"/>
      <c r="SVG27" s="6"/>
      <c r="SVH27" s="6"/>
      <c r="SVI27" s="6"/>
      <c r="SVJ27" s="6"/>
      <c r="SVK27" s="6"/>
      <c r="SVL27" s="6"/>
      <c r="SVM27" s="6"/>
      <c r="SVN27" s="6"/>
      <c r="SVO27" s="6"/>
      <c r="SVP27" s="6"/>
      <c r="SVQ27" s="6"/>
      <c r="SVR27" s="6"/>
      <c r="SVS27" s="6"/>
      <c r="SVT27" s="6"/>
      <c r="SVU27" s="6"/>
      <c r="SVV27" s="6"/>
      <c r="SVW27" s="6"/>
      <c r="SVX27" s="6"/>
      <c r="SVY27" s="6"/>
      <c r="SVZ27" s="6"/>
      <c r="SWA27" s="6"/>
      <c r="SWB27" s="6"/>
      <c r="SWC27" s="6"/>
      <c r="SWD27" s="6"/>
      <c r="SWE27" s="6"/>
      <c r="SWF27" s="6"/>
      <c r="SWG27" s="6"/>
      <c r="SWH27" s="6"/>
      <c r="SWI27" s="6"/>
      <c r="SWJ27" s="6"/>
      <c r="SWK27" s="6"/>
      <c r="SWL27" s="6"/>
      <c r="SWM27" s="6"/>
      <c r="SWN27" s="6"/>
      <c r="SWO27" s="6"/>
      <c r="SWP27" s="6"/>
      <c r="SWQ27" s="6"/>
      <c r="SWR27" s="6"/>
      <c r="SWS27" s="6"/>
      <c r="SWT27" s="6"/>
      <c r="SWU27" s="6"/>
      <c r="SWV27" s="6"/>
      <c r="SWW27" s="6"/>
      <c r="SWX27" s="6"/>
      <c r="SWY27" s="6"/>
      <c r="SWZ27" s="6"/>
      <c r="SXA27" s="6"/>
      <c r="SXB27" s="6"/>
      <c r="SXC27" s="6"/>
      <c r="SXD27" s="6"/>
      <c r="SXE27" s="6"/>
      <c r="SXF27" s="6"/>
      <c r="SXG27" s="6"/>
      <c r="SXH27" s="6"/>
      <c r="SXI27" s="6"/>
      <c r="SXJ27" s="6"/>
      <c r="SXK27" s="6"/>
      <c r="SXL27" s="6"/>
      <c r="SXM27" s="6"/>
      <c r="SXN27" s="6"/>
      <c r="SXO27" s="6"/>
      <c r="SXP27" s="6"/>
      <c r="SXQ27" s="6"/>
      <c r="SXR27" s="6"/>
      <c r="SXS27" s="6"/>
      <c r="SXT27" s="6"/>
      <c r="SXU27" s="6"/>
      <c r="SXV27" s="6"/>
      <c r="SXW27" s="6"/>
      <c r="SXX27" s="6"/>
      <c r="SXY27" s="6"/>
      <c r="SXZ27" s="6"/>
      <c r="SYA27" s="6"/>
      <c r="SYB27" s="6"/>
      <c r="SYC27" s="6"/>
      <c r="SYD27" s="6"/>
      <c r="SYE27" s="6"/>
      <c r="SYF27" s="6"/>
      <c r="SYG27" s="6"/>
      <c r="SYH27" s="6"/>
      <c r="SYI27" s="6"/>
      <c r="SYJ27" s="6"/>
      <c r="SYK27" s="6"/>
      <c r="SYL27" s="6"/>
      <c r="SYM27" s="6"/>
      <c r="SYN27" s="6"/>
      <c r="SYO27" s="6"/>
      <c r="SYP27" s="6"/>
      <c r="SYQ27" s="6"/>
      <c r="SYR27" s="6"/>
      <c r="SYS27" s="6"/>
      <c r="SYT27" s="6"/>
      <c r="SYU27" s="6"/>
      <c r="SYV27" s="6"/>
      <c r="SYW27" s="6"/>
      <c r="SYX27" s="6"/>
      <c r="SYY27" s="6"/>
      <c r="SYZ27" s="6"/>
      <c r="SZA27" s="6"/>
      <c r="SZB27" s="6"/>
      <c r="SZC27" s="6"/>
      <c r="SZD27" s="6"/>
      <c r="SZE27" s="6"/>
      <c r="SZF27" s="6"/>
      <c r="SZG27" s="6"/>
      <c r="SZH27" s="6"/>
      <c r="SZI27" s="6"/>
      <c r="SZJ27" s="6"/>
      <c r="SZK27" s="6"/>
      <c r="SZL27" s="6"/>
      <c r="SZM27" s="6"/>
      <c r="SZN27" s="6"/>
      <c r="SZO27" s="6"/>
      <c r="SZP27" s="6"/>
      <c r="SZQ27" s="6"/>
      <c r="SZR27" s="6"/>
      <c r="SZS27" s="6"/>
      <c r="SZT27" s="6"/>
      <c r="SZU27" s="6"/>
      <c r="SZV27" s="6"/>
      <c r="SZW27" s="6"/>
      <c r="SZX27" s="6"/>
      <c r="SZY27" s="6"/>
      <c r="SZZ27" s="6"/>
      <c r="TAA27" s="6"/>
      <c r="TAB27" s="6"/>
      <c r="TAC27" s="6"/>
      <c r="TAD27" s="6"/>
      <c r="TAE27" s="6"/>
      <c r="TAF27" s="6"/>
      <c r="TAG27" s="6"/>
      <c r="TAH27" s="6"/>
      <c r="TAI27" s="6"/>
      <c r="TAJ27" s="6"/>
      <c r="TAK27" s="6"/>
      <c r="TAL27" s="6"/>
      <c r="TAM27" s="6"/>
      <c r="TAN27" s="6"/>
      <c r="TAO27" s="6"/>
      <c r="TAP27" s="6"/>
      <c r="TAQ27" s="6"/>
      <c r="TAR27" s="6"/>
      <c r="TAS27" s="6"/>
      <c r="TAT27" s="6"/>
      <c r="TAU27" s="6"/>
      <c r="TAV27" s="6"/>
      <c r="TAW27" s="6"/>
      <c r="TAX27" s="6"/>
      <c r="TAY27" s="6"/>
      <c r="TAZ27" s="6"/>
      <c r="TBA27" s="6"/>
      <c r="TBB27" s="6"/>
      <c r="TBC27" s="6"/>
      <c r="TBD27" s="6"/>
      <c r="TBE27" s="6"/>
      <c r="TBF27" s="6"/>
      <c r="TBG27" s="6"/>
      <c r="TBH27" s="6"/>
      <c r="TBI27" s="6"/>
      <c r="TBJ27" s="6"/>
      <c r="TBK27" s="6"/>
      <c r="TBL27" s="6"/>
      <c r="TBM27" s="6"/>
      <c r="TBN27" s="6"/>
      <c r="TBO27" s="6"/>
      <c r="TBP27" s="6"/>
      <c r="TBQ27" s="6"/>
      <c r="TBR27" s="6"/>
      <c r="TBS27" s="6"/>
      <c r="TBT27" s="6"/>
      <c r="TBU27" s="6"/>
      <c r="TBV27" s="6"/>
      <c r="TBW27" s="6"/>
      <c r="TBX27" s="6"/>
      <c r="TBY27" s="6"/>
      <c r="TBZ27" s="6"/>
      <c r="TCA27" s="6"/>
      <c r="TCB27" s="6"/>
      <c r="TCC27" s="6"/>
      <c r="TCD27" s="6"/>
      <c r="TCE27" s="6"/>
      <c r="TCF27" s="6"/>
      <c r="TCG27" s="6"/>
      <c r="TCH27" s="6"/>
      <c r="TCI27" s="6"/>
      <c r="TCJ27" s="6"/>
      <c r="TCK27" s="6"/>
      <c r="TCL27" s="6"/>
      <c r="TCM27" s="6"/>
      <c r="TCN27" s="6"/>
      <c r="TCO27" s="6"/>
      <c r="TCP27" s="6"/>
      <c r="TCQ27" s="6"/>
      <c r="TCR27" s="6"/>
      <c r="TCS27" s="6"/>
      <c r="TCT27" s="6"/>
      <c r="TCU27" s="6"/>
      <c r="TCV27" s="6"/>
      <c r="TCW27" s="6"/>
      <c r="TCX27" s="6"/>
      <c r="TCY27" s="6"/>
      <c r="TCZ27" s="6"/>
      <c r="TDA27" s="6"/>
      <c r="TDB27" s="6"/>
      <c r="TDC27" s="6"/>
      <c r="TDD27" s="6"/>
      <c r="TDE27" s="6"/>
      <c r="TDF27" s="6"/>
      <c r="TDG27" s="6"/>
      <c r="TDH27" s="6"/>
      <c r="TDI27" s="6"/>
      <c r="TDJ27" s="6"/>
      <c r="TDK27" s="6"/>
      <c r="TDL27" s="6"/>
      <c r="TDM27" s="6"/>
      <c r="TDN27" s="6"/>
      <c r="TDO27" s="6"/>
      <c r="TDP27" s="6"/>
      <c r="TDQ27" s="6"/>
      <c r="TDR27" s="6"/>
      <c r="TDS27" s="6"/>
      <c r="TDT27" s="6"/>
      <c r="TDU27" s="6"/>
      <c r="TDV27" s="6"/>
      <c r="TDW27" s="6"/>
      <c r="TDX27" s="6"/>
      <c r="TDY27" s="6"/>
      <c r="TDZ27" s="6"/>
      <c r="TEA27" s="6"/>
      <c r="TEB27" s="6"/>
      <c r="TEC27" s="6"/>
      <c r="TED27" s="6"/>
      <c r="TEE27" s="6"/>
      <c r="TEF27" s="6"/>
      <c r="TEG27" s="6"/>
      <c r="TEH27" s="6"/>
      <c r="TEI27" s="6"/>
      <c r="TEJ27" s="6"/>
      <c r="TEK27" s="6"/>
      <c r="TEL27" s="6"/>
      <c r="TEM27" s="6"/>
      <c r="TEN27" s="6"/>
      <c r="TEO27" s="6"/>
      <c r="TEP27" s="6"/>
      <c r="TEQ27" s="6"/>
      <c r="TER27" s="6"/>
      <c r="TES27" s="6"/>
      <c r="TET27" s="6"/>
      <c r="TEU27" s="6"/>
      <c r="TEV27" s="6"/>
      <c r="TEW27" s="6"/>
      <c r="TEX27" s="6"/>
      <c r="TEY27" s="6"/>
      <c r="TEZ27" s="6"/>
      <c r="TFA27" s="6"/>
      <c r="TFB27" s="6"/>
      <c r="TFC27" s="6"/>
      <c r="TFD27" s="6"/>
      <c r="TFE27" s="6"/>
      <c r="TFF27" s="6"/>
      <c r="TFG27" s="6"/>
      <c r="TFH27" s="6"/>
      <c r="TFI27" s="6"/>
      <c r="TFJ27" s="6"/>
      <c r="TFK27" s="6"/>
      <c r="TFL27" s="6"/>
      <c r="TFM27" s="6"/>
      <c r="TFN27" s="6"/>
      <c r="TFO27" s="6"/>
      <c r="TFP27" s="6"/>
      <c r="TFQ27" s="6"/>
      <c r="TFR27" s="6"/>
      <c r="TFS27" s="6"/>
      <c r="TFT27" s="6"/>
      <c r="TFU27" s="6"/>
      <c r="TFV27" s="6"/>
      <c r="TFW27" s="6"/>
      <c r="TFX27" s="6"/>
      <c r="TFY27" s="6"/>
      <c r="TFZ27" s="6"/>
      <c r="TGA27" s="6"/>
      <c r="TGB27" s="6"/>
      <c r="TGC27" s="6"/>
      <c r="TGD27" s="6"/>
      <c r="TGE27" s="6"/>
      <c r="TGF27" s="6"/>
      <c r="TGG27" s="6"/>
      <c r="TGH27" s="6"/>
      <c r="TGI27" s="6"/>
      <c r="TGJ27" s="6"/>
      <c r="TGK27" s="6"/>
      <c r="TGL27" s="6"/>
      <c r="TGM27" s="6"/>
      <c r="TGN27" s="6"/>
      <c r="TGO27" s="6"/>
      <c r="TGP27" s="6"/>
      <c r="TGQ27" s="6"/>
      <c r="TGR27" s="6"/>
      <c r="TGS27" s="6"/>
      <c r="TGT27" s="6"/>
      <c r="TGU27" s="6"/>
      <c r="TGV27" s="6"/>
      <c r="TGW27" s="6"/>
      <c r="TGX27" s="6"/>
      <c r="TGY27" s="6"/>
      <c r="TGZ27" s="6"/>
      <c r="THA27" s="6"/>
      <c r="THB27" s="6"/>
      <c r="THC27" s="6"/>
      <c r="THD27" s="6"/>
      <c r="THE27" s="6"/>
      <c r="THF27" s="6"/>
      <c r="THG27" s="6"/>
      <c r="THH27" s="6"/>
      <c r="THI27" s="6"/>
      <c r="THJ27" s="6"/>
      <c r="THK27" s="6"/>
      <c r="THL27" s="6"/>
      <c r="THM27" s="6"/>
      <c r="THN27" s="6"/>
      <c r="THO27" s="6"/>
      <c r="THP27" s="6"/>
      <c r="THQ27" s="6"/>
      <c r="THR27" s="6"/>
      <c r="THS27" s="6"/>
      <c r="THT27" s="6"/>
      <c r="THU27" s="6"/>
      <c r="THV27" s="6"/>
      <c r="THW27" s="6"/>
      <c r="THX27" s="6"/>
      <c r="THY27" s="6"/>
      <c r="THZ27" s="6"/>
      <c r="TIA27" s="6"/>
      <c r="TIB27" s="6"/>
      <c r="TIC27" s="6"/>
      <c r="TID27" s="6"/>
      <c r="TIE27" s="6"/>
      <c r="TIF27" s="6"/>
      <c r="TIG27" s="6"/>
      <c r="TIH27" s="6"/>
      <c r="TII27" s="6"/>
      <c r="TIJ27" s="6"/>
      <c r="TIK27" s="6"/>
      <c r="TIL27" s="6"/>
      <c r="TIM27" s="6"/>
      <c r="TIN27" s="6"/>
      <c r="TIO27" s="6"/>
      <c r="TIP27" s="6"/>
      <c r="TIQ27" s="6"/>
      <c r="TIR27" s="6"/>
      <c r="TIS27" s="6"/>
      <c r="TIT27" s="6"/>
      <c r="TIU27" s="6"/>
      <c r="TIV27" s="6"/>
      <c r="TIW27" s="6"/>
      <c r="TIX27" s="6"/>
      <c r="TIY27" s="6"/>
      <c r="TIZ27" s="6"/>
      <c r="TJA27" s="6"/>
      <c r="TJB27" s="6"/>
      <c r="TJC27" s="6"/>
      <c r="TJD27" s="6"/>
      <c r="TJE27" s="6"/>
      <c r="TJF27" s="6"/>
      <c r="TJG27" s="6"/>
      <c r="TJH27" s="6"/>
      <c r="TJI27" s="6"/>
      <c r="TJJ27" s="6"/>
      <c r="TJK27" s="6"/>
      <c r="TJL27" s="6"/>
      <c r="TJM27" s="6"/>
      <c r="TJN27" s="6"/>
      <c r="TJO27" s="6"/>
      <c r="TJP27" s="6"/>
      <c r="TJQ27" s="6"/>
      <c r="TJR27" s="6"/>
      <c r="TJS27" s="6"/>
      <c r="TJT27" s="6"/>
      <c r="TJU27" s="6"/>
      <c r="TJV27" s="6"/>
      <c r="TJW27" s="6"/>
      <c r="TJX27" s="6"/>
      <c r="TJY27" s="6"/>
      <c r="TJZ27" s="6"/>
      <c r="TKA27" s="6"/>
      <c r="TKB27" s="6"/>
      <c r="TKC27" s="6"/>
      <c r="TKD27" s="6"/>
      <c r="TKE27" s="6"/>
      <c r="TKF27" s="6"/>
      <c r="TKG27" s="6"/>
      <c r="TKH27" s="6"/>
      <c r="TKI27" s="6"/>
      <c r="TKJ27" s="6"/>
      <c r="TKK27" s="6"/>
      <c r="TKL27" s="6"/>
      <c r="TKM27" s="6"/>
      <c r="TKN27" s="6"/>
      <c r="TKO27" s="6"/>
      <c r="TKP27" s="6"/>
      <c r="TKQ27" s="6"/>
      <c r="TKR27" s="6"/>
      <c r="TKS27" s="6"/>
      <c r="TKT27" s="6"/>
      <c r="TKU27" s="6"/>
      <c r="TKV27" s="6"/>
      <c r="TKW27" s="6"/>
      <c r="TKX27" s="6"/>
      <c r="TKY27" s="6"/>
      <c r="TKZ27" s="6"/>
      <c r="TLA27" s="6"/>
      <c r="TLB27" s="6"/>
      <c r="TLC27" s="6"/>
      <c r="TLD27" s="6"/>
      <c r="TLE27" s="6"/>
      <c r="TLF27" s="6"/>
      <c r="TLG27" s="6"/>
      <c r="TLH27" s="6"/>
      <c r="TLI27" s="6"/>
      <c r="TLJ27" s="6"/>
      <c r="TLK27" s="6"/>
      <c r="TLL27" s="6"/>
      <c r="TLM27" s="6"/>
      <c r="TLN27" s="6"/>
      <c r="TLO27" s="6"/>
      <c r="TLP27" s="6"/>
      <c r="TLQ27" s="6"/>
      <c r="TLR27" s="6"/>
      <c r="TLS27" s="6"/>
      <c r="TLT27" s="6"/>
      <c r="TLU27" s="6"/>
      <c r="TLV27" s="6"/>
      <c r="TLW27" s="6"/>
      <c r="TLX27" s="6"/>
      <c r="TLY27" s="6"/>
      <c r="TLZ27" s="6"/>
      <c r="TMA27" s="6"/>
      <c r="TMB27" s="6"/>
      <c r="TMC27" s="6"/>
      <c r="TMD27" s="6"/>
      <c r="TME27" s="6"/>
      <c r="TMF27" s="6"/>
      <c r="TMG27" s="6"/>
      <c r="TMH27" s="6"/>
      <c r="TMI27" s="6"/>
      <c r="TMJ27" s="6"/>
      <c r="TMK27" s="6"/>
      <c r="TML27" s="6"/>
      <c r="TMM27" s="6"/>
      <c r="TMN27" s="6"/>
      <c r="TMO27" s="6"/>
      <c r="TMP27" s="6"/>
      <c r="TMQ27" s="6"/>
      <c r="TMR27" s="6"/>
      <c r="TMS27" s="6"/>
      <c r="TMT27" s="6"/>
      <c r="TMU27" s="6"/>
      <c r="TMV27" s="6"/>
      <c r="TMW27" s="6"/>
      <c r="TMX27" s="6"/>
      <c r="TMY27" s="6"/>
      <c r="TMZ27" s="6"/>
      <c r="TNA27" s="6"/>
      <c r="TNB27" s="6"/>
      <c r="TNC27" s="6"/>
      <c r="TND27" s="6"/>
      <c r="TNE27" s="6"/>
      <c r="TNF27" s="6"/>
      <c r="TNG27" s="6"/>
      <c r="TNH27" s="6"/>
      <c r="TNI27" s="6"/>
      <c r="TNJ27" s="6"/>
      <c r="TNK27" s="6"/>
      <c r="TNL27" s="6"/>
      <c r="TNM27" s="6"/>
      <c r="TNN27" s="6"/>
      <c r="TNO27" s="6"/>
      <c r="TNP27" s="6"/>
      <c r="TNQ27" s="6"/>
      <c r="TNR27" s="6"/>
      <c r="TNS27" s="6"/>
      <c r="TNT27" s="6"/>
      <c r="TNU27" s="6"/>
      <c r="TNV27" s="6"/>
      <c r="TNW27" s="6"/>
      <c r="TNX27" s="6"/>
      <c r="TNY27" s="6"/>
      <c r="TNZ27" s="6"/>
      <c r="TOA27" s="6"/>
      <c r="TOB27" s="6"/>
      <c r="TOC27" s="6"/>
      <c r="TOD27" s="6"/>
      <c r="TOE27" s="6"/>
      <c r="TOF27" s="6"/>
      <c r="TOG27" s="6"/>
      <c r="TOH27" s="6"/>
      <c r="TOI27" s="6"/>
      <c r="TOJ27" s="6"/>
      <c r="TOK27" s="6"/>
      <c r="TOL27" s="6"/>
      <c r="TOM27" s="6"/>
      <c r="TON27" s="6"/>
      <c r="TOO27" s="6"/>
      <c r="TOP27" s="6"/>
      <c r="TOQ27" s="6"/>
      <c r="TOR27" s="6"/>
      <c r="TOS27" s="6"/>
      <c r="TOT27" s="6"/>
      <c r="TOU27" s="6"/>
      <c r="TOV27" s="6"/>
      <c r="TOW27" s="6"/>
      <c r="TOX27" s="6"/>
      <c r="TOY27" s="6"/>
      <c r="TOZ27" s="6"/>
      <c r="TPA27" s="6"/>
      <c r="TPB27" s="6"/>
      <c r="TPC27" s="6"/>
      <c r="TPD27" s="6"/>
      <c r="TPE27" s="6"/>
      <c r="TPF27" s="6"/>
      <c r="TPG27" s="6"/>
      <c r="TPH27" s="6"/>
      <c r="TPI27" s="6"/>
      <c r="TPJ27" s="6"/>
      <c r="TPK27" s="6"/>
      <c r="TPL27" s="6"/>
      <c r="TPM27" s="6"/>
      <c r="TPN27" s="6"/>
      <c r="TPO27" s="6"/>
      <c r="TPP27" s="6"/>
      <c r="TPQ27" s="6"/>
      <c r="TPR27" s="6"/>
      <c r="TPS27" s="6"/>
      <c r="TPT27" s="6"/>
      <c r="TPU27" s="6"/>
      <c r="TPV27" s="6"/>
      <c r="TPW27" s="6"/>
      <c r="TPX27" s="6"/>
      <c r="TPY27" s="6"/>
      <c r="TPZ27" s="6"/>
      <c r="TQA27" s="6"/>
      <c r="TQB27" s="6"/>
      <c r="TQC27" s="6"/>
      <c r="TQD27" s="6"/>
      <c r="TQE27" s="6"/>
      <c r="TQF27" s="6"/>
      <c r="TQG27" s="6"/>
      <c r="TQH27" s="6"/>
      <c r="TQI27" s="6"/>
      <c r="TQJ27" s="6"/>
      <c r="TQK27" s="6"/>
      <c r="TQL27" s="6"/>
      <c r="TQM27" s="6"/>
      <c r="TQN27" s="6"/>
      <c r="TQO27" s="6"/>
      <c r="TQP27" s="6"/>
      <c r="TQQ27" s="6"/>
      <c r="TQR27" s="6"/>
      <c r="TQS27" s="6"/>
      <c r="TQT27" s="6"/>
      <c r="TQU27" s="6"/>
      <c r="TQV27" s="6"/>
      <c r="TQW27" s="6"/>
      <c r="TQX27" s="6"/>
      <c r="TQY27" s="6"/>
      <c r="TQZ27" s="6"/>
      <c r="TRA27" s="6"/>
      <c r="TRB27" s="6"/>
      <c r="TRC27" s="6"/>
      <c r="TRD27" s="6"/>
      <c r="TRE27" s="6"/>
      <c r="TRF27" s="6"/>
      <c r="TRG27" s="6"/>
      <c r="TRH27" s="6"/>
      <c r="TRI27" s="6"/>
      <c r="TRJ27" s="6"/>
      <c r="TRK27" s="6"/>
      <c r="TRL27" s="6"/>
      <c r="TRM27" s="6"/>
      <c r="TRN27" s="6"/>
      <c r="TRO27" s="6"/>
      <c r="TRP27" s="6"/>
      <c r="TRQ27" s="6"/>
      <c r="TRR27" s="6"/>
      <c r="TRS27" s="6"/>
      <c r="TRT27" s="6"/>
      <c r="TRU27" s="6"/>
      <c r="TRV27" s="6"/>
      <c r="TRW27" s="6"/>
      <c r="TRX27" s="6"/>
      <c r="TRY27" s="6"/>
      <c r="TRZ27" s="6"/>
      <c r="TSA27" s="6"/>
      <c r="TSB27" s="6"/>
      <c r="TSC27" s="6"/>
      <c r="TSD27" s="6"/>
      <c r="TSE27" s="6"/>
      <c r="TSF27" s="6"/>
      <c r="TSG27" s="6"/>
      <c r="TSH27" s="6"/>
      <c r="TSI27" s="6"/>
      <c r="TSJ27" s="6"/>
      <c r="TSK27" s="6"/>
      <c r="TSL27" s="6"/>
      <c r="TSM27" s="6"/>
      <c r="TSN27" s="6"/>
      <c r="TSO27" s="6"/>
      <c r="TSP27" s="6"/>
      <c r="TSQ27" s="6"/>
      <c r="TSR27" s="6"/>
      <c r="TSS27" s="6"/>
      <c r="TST27" s="6"/>
      <c r="TSU27" s="6"/>
      <c r="TSV27" s="6"/>
      <c r="TSW27" s="6"/>
      <c r="TSX27" s="6"/>
      <c r="TSY27" s="6"/>
      <c r="TSZ27" s="6"/>
      <c r="TTA27" s="6"/>
      <c r="TTB27" s="6"/>
      <c r="TTC27" s="6"/>
      <c r="TTD27" s="6"/>
      <c r="TTE27" s="6"/>
      <c r="TTF27" s="6"/>
      <c r="TTG27" s="6"/>
      <c r="TTH27" s="6"/>
      <c r="TTI27" s="6"/>
      <c r="TTJ27" s="6"/>
      <c r="TTK27" s="6"/>
      <c r="TTL27" s="6"/>
      <c r="TTM27" s="6"/>
      <c r="TTN27" s="6"/>
      <c r="TTO27" s="6"/>
      <c r="TTP27" s="6"/>
      <c r="TTQ27" s="6"/>
      <c r="TTR27" s="6"/>
      <c r="TTS27" s="6"/>
      <c r="TTT27" s="6"/>
      <c r="TTU27" s="6"/>
      <c r="TTV27" s="6"/>
      <c r="TTW27" s="6"/>
      <c r="TTX27" s="6"/>
      <c r="TTY27" s="6"/>
      <c r="TTZ27" s="6"/>
      <c r="TUA27" s="6"/>
      <c r="TUB27" s="6"/>
      <c r="TUC27" s="6"/>
      <c r="TUD27" s="6"/>
      <c r="TUE27" s="6"/>
      <c r="TUF27" s="6"/>
      <c r="TUG27" s="6"/>
      <c r="TUH27" s="6"/>
      <c r="TUI27" s="6"/>
      <c r="TUJ27" s="6"/>
      <c r="TUK27" s="6"/>
      <c r="TUL27" s="6"/>
      <c r="TUM27" s="6"/>
      <c r="TUN27" s="6"/>
      <c r="TUO27" s="6"/>
      <c r="TUP27" s="6"/>
      <c r="TUQ27" s="6"/>
      <c r="TUR27" s="6"/>
      <c r="TUS27" s="6"/>
      <c r="TUT27" s="6"/>
      <c r="TUU27" s="6"/>
      <c r="TUV27" s="6"/>
      <c r="TUW27" s="6"/>
      <c r="TUX27" s="6"/>
      <c r="TUY27" s="6"/>
      <c r="TUZ27" s="6"/>
      <c r="TVA27" s="6"/>
      <c r="TVB27" s="6"/>
      <c r="TVC27" s="6"/>
      <c r="TVD27" s="6"/>
      <c r="TVE27" s="6"/>
      <c r="TVF27" s="6"/>
      <c r="TVG27" s="6"/>
      <c r="TVH27" s="6"/>
      <c r="TVI27" s="6"/>
      <c r="TVJ27" s="6"/>
      <c r="TVK27" s="6"/>
      <c r="TVL27" s="6"/>
      <c r="TVM27" s="6"/>
      <c r="TVN27" s="6"/>
      <c r="TVO27" s="6"/>
      <c r="TVP27" s="6"/>
      <c r="TVQ27" s="6"/>
      <c r="TVR27" s="6"/>
      <c r="TVS27" s="6"/>
      <c r="TVT27" s="6"/>
      <c r="TVU27" s="6"/>
      <c r="TVV27" s="6"/>
      <c r="TVW27" s="6"/>
      <c r="TVX27" s="6"/>
      <c r="TVY27" s="6"/>
      <c r="TVZ27" s="6"/>
      <c r="TWA27" s="6"/>
      <c r="TWB27" s="6"/>
      <c r="TWC27" s="6"/>
      <c r="TWD27" s="6"/>
      <c r="TWE27" s="6"/>
      <c r="TWF27" s="6"/>
      <c r="TWG27" s="6"/>
      <c r="TWH27" s="6"/>
      <c r="TWI27" s="6"/>
      <c r="TWJ27" s="6"/>
      <c r="TWK27" s="6"/>
      <c r="TWL27" s="6"/>
      <c r="TWM27" s="6"/>
      <c r="TWN27" s="6"/>
      <c r="TWO27" s="6"/>
      <c r="TWP27" s="6"/>
      <c r="TWQ27" s="6"/>
      <c r="TWR27" s="6"/>
      <c r="TWS27" s="6"/>
      <c r="TWT27" s="6"/>
      <c r="TWU27" s="6"/>
      <c r="TWV27" s="6"/>
      <c r="TWW27" s="6"/>
      <c r="TWX27" s="6"/>
      <c r="TWY27" s="6"/>
      <c r="TWZ27" s="6"/>
      <c r="TXA27" s="6"/>
      <c r="TXB27" s="6"/>
      <c r="TXC27" s="6"/>
      <c r="TXD27" s="6"/>
      <c r="TXE27" s="6"/>
      <c r="TXF27" s="6"/>
      <c r="TXG27" s="6"/>
      <c r="TXH27" s="6"/>
      <c r="TXI27" s="6"/>
      <c r="TXJ27" s="6"/>
      <c r="TXK27" s="6"/>
      <c r="TXL27" s="6"/>
      <c r="TXM27" s="6"/>
      <c r="TXN27" s="6"/>
      <c r="TXO27" s="6"/>
      <c r="TXP27" s="6"/>
      <c r="TXQ27" s="6"/>
      <c r="TXR27" s="6"/>
      <c r="TXS27" s="6"/>
      <c r="TXT27" s="6"/>
      <c r="TXU27" s="6"/>
      <c r="TXV27" s="6"/>
      <c r="TXW27" s="6"/>
      <c r="TXX27" s="6"/>
      <c r="TXY27" s="6"/>
      <c r="TXZ27" s="6"/>
      <c r="TYA27" s="6"/>
      <c r="TYB27" s="6"/>
      <c r="TYC27" s="6"/>
      <c r="TYD27" s="6"/>
      <c r="TYE27" s="6"/>
      <c r="TYF27" s="6"/>
      <c r="TYG27" s="6"/>
      <c r="TYH27" s="6"/>
      <c r="TYI27" s="6"/>
      <c r="TYJ27" s="6"/>
      <c r="TYK27" s="6"/>
      <c r="TYL27" s="6"/>
      <c r="TYM27" s="6"/>
      <c r="TYN27" s="6"/>
      <c r="TYO27" s="6"/>
      <c r="TYP27" s="6"/>
      <c r="TYQ27" s="6"/>
      <c r="TYR27" s="6"/>
      <c r="TYS27" s="6"/>
      <c r="TYT27" s="6"/>
      <c r="TYU27" s="6"/>
      <c r="TYV27" s="6"/>
      <c r="TYW27" s="6"/>
      <c r="TYX27" s="6"/>
      <c r="TYY27" s="6"/>
      <c r="TYZ27" s="6"/>
      <c r="TZA27" s="6"/>
      <c r="TZB27" s="6"/>
      <c r="TZC27" s="6"/>
      <c r="TZD27" s="6"/>
      <c r="TZE27" s="6"/>
      <c r="TZF27" s="6"/>
      <c r="TZG27" s="6"/>
      <c r="TZH27" s="6"/>
      <c r="TZI27" s="6"/>
      <c r="TZJ27" s="6"/>
      <c r="TZK27" s="6"/>
      <c r="TZL27" s="6"/>
      <c r="TZM27" s="6"/>
      <c r="TZN27" s="6"/>
      <c r="TZO27" s="6"/>
      <c r="TZP27" s="6"/>
      <c r="TZQ27" s="6"/>
      <c r="TZR27" s="6"/>
      <c r="TZS27" s="6"/>
      <c r="TZT27" s="6"/>
      <c r="TZU27" s="6"/>
      <c r="TZV27" s="6"/>
      <c r="TZW27" s="6"/>
      <c r="TZX27" s="6"/>
      <c r="TZY27" s="6"/>
      <c r="TZZ27" s="6"/>
      <c r="UAA27" s="6"/>
      <c r="UAB27" s="6"/>
      <c r="UAC27" s="6"/>
      <c r="UAD27" s="6"/>
      <c r="UAE27" s="6"/>
      <c r="UAF27" s="6"/>
      <c r="UAG27" s="6"/>
      <c r="UAH27" s="6"/>
      <c r="UAI27" s="6"/>
      <c r="UAJ27" s="6"/>
      <c r="UAK27" s="6"/>
      <c r="UAL27" s="6"/>
      <c r="UAM27" s="6"/>
      <c r="UAN27" s="6"/>
      <c r="UAO27" s="6"/>
      <c r="UAP27" s="6"/>
      <c r="UAQ27" s="6"/>
      <c r="UAR27" s="6"/>
      <c r="UAS27" s="6"/>
      <c r="UAT27" s="6"/>
      <c r="UAU27" s="6"/>
      <c r="UAV27" s="6"/>
      <c r="UAW27" s="6"/>
      <c r="UAX27" s="6"/>
      <c r="UAY27" s="6"/>
      <c r="UAZ27" s="6"/>
      <c r="UBA27" s="6"/>
      <c r="UBB27" s="6"/>
      <c r="UBC27" s="6"/>
      <c r="UBD27" s="6"/>
      <c r="UBE27" s="6"/>
      <c r="UBF27" s="6"/>
      <c r="UBG27" s="6"/>
      <c r="UBH27" s="6"/>
      <c r="UBI27" s="6"/>
      <c r="UBJ27" s="6"/>
      <c r="UBK27" s="6"/>
      <c r="UBL27" s="6"/>
      <c r="UBM27" s="6"/>
      <c r="UBN27" s="6"/>
      <c r="UBO27" s="6"/>
      <c r="UBP27" s="6"/>
      <c r="UBQ27" s="6"/>
      <c r="UBR27" s="6"/>
      <c r="UBS27" s="6"/>
      <c r="UBT27" s="6"/>
      <c r="UBU27" s="6"/>
      <c r="UBV27" s="6"/>
      <c r="UBW27" s="6"/>
      <c r="UBX27" s="6"/>
      <c r="UBY27" s="6"/>
      <c r="UBZ27" s="6"/>
      <c r="UCA27" s="6"/>
      <c r="UCB27" s="6"/>
      <c r="UCC27" s="6"/>
      <c r="UCD27" s="6"/>
      <c r="UCE27" s="6"/>
      <c r="UCF27" s="6"/>
      <c r="UCG27" s="6"/>
      <c r="UCH27" s="6"/>
      <c r="UCI27" s="6"/>
      <c r="UCJ27" s="6"/>
      <c r="UCK27" s="6"/>
      <c r="UCL27" s="6"/>
      <c r="UCM27" s="6"/>
      <c r="UCN27" s="6"/>
      <c r="UCO27" s="6"/>
      <c r="UCP27" s="6"/>
      <c r="UCQ27" s="6"/>
      <c r="UCR27" s="6"/>
      <c r="UCS27" s="6"/>
      <c r="UCT27" s="6"/>
      <c r="UCU27" s="6"/>
      <c r="UCV27" s="6"/>
      <c r="UCW27" s="6"/>
      <c r="UCX27" s="6"/>
      <c r="UCY27" s="6"/>
      <c r="UCZ27" s="6"/>
      <c r="UDA27" s="6"/>
      <c r="UDB27" s="6"/>
      <c r="UDC27" s="6"/>
      <c r="UDD27" s="6"/>
      <c r="UDE27" s="6"/>
      <c r="UDF27" s="6"/>
      <c r="UDG27" s="6"/>
      <c r="UDH27" s="6"/>
      <c r="UDI27" s="6"/>
      <c r="UDJ27" s="6"/>
      <c r="UDK27" s="6"/>
      <c r="UDL27" s="6"/>
      <c r="UDM27" s="6"/>
      <c r="UDN27" s="6"/>
      <c r="UDO27" s="6"/>
      <c r="UDP27" s="6"/>
      <c r="UDQ27" s="6"/>
      <c r="UDR27" s="6"/>
      <c r="UDS27" s="6"/>
      <c r="UDT27" s="6"/>
      <c r="UDU27" s="6"/>
      <c r="UDV27" s="6"/>
      <c r="UDW27" s="6"/>
      <c r="UDX27" s="6"/>
      <c r="UDY27" s="6"/>
      <c r="UDZ27" s="6"/>
      <c r="UEA27" s="6"/>
      <c r="UEB27" s="6"/>
      <c r="UEC27" s="6"/>
      <c r="UED27" s="6"/>
      <c r="UEE27" s="6"/>
      <c r="UEF27" s="6"/>
      <c r="UEG27" s="6"/>
      <c r="UEH27" s="6"/>
      <c r="UEI27" s="6"/>
      <c r="UEJ27" s="6"/>
      <c r="UEK27" s="6"/>
      <c r="UEL27" s="6"/>
      <c r="UEM27" s="6"/>
      <c r="UEN27" s="6"/>
      <c r="UEO27" s="6"/>
      <c r="UEP27" s="6"/>
      <c r="UEQ27" s="6"/>
      <c r="UER27" s="6"/>
      <c r="UES27" s="6"/>
      <c r="UET27" s="6"/>
      <c r="UEU27" s="6"/>
      <c r="UEV27" s="6"/>
      <c r="UEW27" s="6"/>
      <c r="UEX27" s="6"/>
      <c r="UEY27" s="6"/>
      <c r="UEZ27" s="6"/>
      <c r="UFA27" s="6"/>
      <c r="UFB27" s="6"/>
      <c r="UFC27" s="6"/>
      <c r="UFD27" s="6"/>
      <c r="UFE27" s="6"/>
      <c r="UFF27" s="6"/>
      <c r="UFG27" s="6"/>
      <c r="UFH27" s="6"/>
      <c r="UFI27" s="6"/>
      <c r="UFJ27" s="6"/>
      <c r="UFK27" s="6"/>
      <c r="UFL27" s="6"/>
      <c r="UFM27" s="6"/>
      <c r="UFN27" s="6"/>
      <c r="UFO27" s="6"/>
      <c r="UFP27" s="6"/>
      <c r="UFQ27" s="6"/>
      <c r="UFR27" s="6"/>
      <c r="UFS27" s="6"/>
      <c r="UFT27" s="6"/>
      <c r="UFU27" s="6"/>
      <c r="UFV27" s="6"/>
      <c r="UFW27" s="6"/>
      <c r="UFX27" s="6"/>
      <c r="UFY27" s="6"/>
      <c r="UFZ27" s="6"/>
      <c r="UGA27" s="6"/>
      <c r="UGB27" s="6"/>
      <c r="UGC27" s="6"/>
      <c r="UGD27" s="6"/>
      <c r="UGE27" s="6"/>
      <c r="UGF27" s="6"/>
      <c r="UGG27" s="6"/>
      <c r="UGH27" s="6"/>
      <c r="UGI27" s="6"/>
      <c r="UGJ27" s="6"/>
      <c r="UGK27" s="6"/>
      <c r="UGL27" s="6"/>
      <c r="UGM27" s="6"/>
      <c r="UGN27" s="6"/>
      <c r="UGO27" s="6"/>
      <c r="UGP27" s="6"/>
      <c r="UGQ27" s="6"/>
      <c r="UGR27" s="6"/>
      <c r="UGS27" s="6"/>
      <c r="UGT27" s="6"/>
      <c r="UGU27" s="6"/>
      <c r="UGV27" s="6"/>
      <c r="UGW27" s="6"/>
      <c r="UGX27" s="6"/>
      <c r="UGY27" s="6"/>
      <c r="UGZ27" s="6"/>
      <c r="UHA27" s="6"/>
      <c r="UHB27" s="6"/>
      <c r="UHC27" s="6"/>
      <c r="UHD27" s="6"/>
      <c r="UHE27" s="6"/>
      <c r="UHF27" s="6"/>
      <c r="UHG27" s="6"/>
      <c r="UHH27" s="6"/>
      <c r="UHI27" s="6"/>
      <c r="UHJ27" s="6"/>
      <c r="UHK27" s="6"/>
      <c r="UHL27" s="6"/>
      <c r="UHM27" s="6"/>
      <c r="UHN27" s="6"/>
      <c r="UHO27" s="6"/>
      <c r="UHP27" s="6"/>
      <c r="UHQ27" s="6"/>
      <c r="UHR27" s="6"/>
      <c r="UHS27" s="6"/>
      <c r="UHT27" s="6"/>
      <c r="UHU27" s="6"/>
      <c r="UHV27" s="6"/>
      <c r="UHW27" s="6"/>
      <c r="UHX27" s="6"/>
      <c r="UHY27" s="6"/>
      <c r="UHZ27" s="6"/>
      <c r="UIA27" s="6"/>
      <c r="UIB27" s="6"/>
      <c r="UIC27" s="6"/>
      <c r="UID27" s="6"/>
      <c r="UIE27" s="6"/>
      <c r="UIF27" s="6"/>
      <c r="UIG27" s="6"/>
      <c r="UIH27" s="6"/>
      <c r="UII27" s="6"/>
      <c r="UIJ27" s="6"/>
      <c r="UIK27" s="6"/>
      <c r="UIL27" s="6"/>
      <c r="UIM27" s="6"/>
      <c r="UIN27" s="6"/>
      <c r="UIO27" s="6"/>
      <c r="UIP27" s="6"/>
      <c r="UIQ27" s="6"/>
      <c r="UIR27" s="6"/>
      <c r="UIS27" s="6"/>
      <c r="UIT27" s="6"/>
      <c r="UIU27" s="6"/>
      <c r="UIV27" s="6"/>
      <c r="UIW27" s="6"/>
      <c r="UIX27" s="6"/>
      <c r="UIY27" s="6"/>
      <c r="UIZ27" s="6"/>
      <c r="UJA27" s="6"/>
      <c r="UJB27" s="6"/>
      <c r="UJC27" s="6"/>
      <c r="UJD27" s="6"/>
      <c r="UJE27" s="6"/>
      <c r="UJF27" s="6"/>
      <c r="UJG27" s="6"/>
      <c r="UJH27" s="6"/>
      <c r="UJI27" s="6"/>
      <c r="UJJ27" s="6"/>
      <c r="UJK27" s="6"/>
      <c r="UJL27" s="6"/>
      <c r="UJM27" s="6"/>
      <c r="UJN27" s="6"/>
      <c r="UJO27" s="6"/>
      <c r="UJP27" s="6"/>
      <c r="UJQ27" s="6"/>
      <c r="UJR27" s="6"/>
      <c r="UJS27" s="6"/>
      <c r="UJT27" s="6"/>
      <c r="UJU27" s="6"/>
      <c r="UJV27" s="6"/>
      <c r="UJW27" s="6"/>
      <c r="UJX27" s="6"/>
      <c r="UJY27" s="6"/>
      <c r="UJZ27" s="6"/>
      <c r="UKA27" s="6"/>
      <c r="UKB27" s="6"/>
      <c r="UKC27" s="6"/>
      <c r="UKD27" s="6"/>
      <c r="UKE27" s="6"/>
      <c r="UKF27" s="6"/>
      <c r="UKG27" s="6"/>
      <c r="UKH27" s="6"/>
      <c r="UKI27" s="6"/>
      <c r="UKJ27" s="6"/>
      <c r="UKK27" s="6"/>
      <c r="UKL27" s="6"/>
      <c r="UKM27" s="6"/>
      <c r="UKN27" s="6"/>
      <c r="UKO27" s="6"/>
      <c r="UKP27" s="6"/>
      <c r="UKQ27" s="6"/>
      <c r="UKR27" s="6"/>
      <c r="UKS27" s="6"/>
      <c r="UKT27" s="6"/>
      <c r="UKU27" s="6"/>
      <c r="UKV27" s="6"/>
      <c r="UKW27" s="6"/>
      <c r="UKX27" s="6"/>
      <c r="UKY27" s="6"/>
      <c r="UKZ27" s="6"/>
      <c r="ULA27" s="6"/>
      <c r="ULB27" s="6"/>
      <c r="ULC27" s="6"/>
      <c r="ULD27" s="6"/>
      <c r="ULE27" s="6"/>
      <c r="ULF27" s="6"/>
      <c r="ULG27" s="6"/>
      <c r="ULH27" s="6"/>
      <c r="ULI27" s="6"/>
      <c r="ULJ27" s="6"/>
      <c r="ULK27" s="6"/>
      <c r="ULL27" s="6"/>
      <c r="ULM27" s="6"/>
      <c r="ULN27" s="6"/>
      <c r="ULO27" s="6"/>
      <c r="ULP27" s="6"/>
      <c r="ULQ27" s="6"/>
      <c r="ULR27" s="6"/>
      <c r="ULS27" s="6"/>
      <c r="ULT27" s="6"/>
      <c r="ULU27" s="6"/>
      <c r="ULV27" s="6"/>
      <c r="ULW27" s="6"/>
      <c r="ULX27" s="6"/>
      <c r="ULY27" s="6"/>
      <c r="ULZ27" s="6"/>
      <c r="UMA27" s="6"/>
      <c r="UMB27" s="6"/>
      <c r="UMC27" s="6"/>
      <c r="UMD27" s="6"/>
      <c r="UME27" s="6"/>
      <c r="UMF27" s="6"/>
      <c r="UMG27" s="6"/>
      <c r="UMH27" s="6"/>
      <c r="UMI27" s="6"/>
      <c r="UMJ27" s="6"/>
      <c r="UMK27" s="6"/>
      <c r="UML27" s="6"/>
      <c r="UMM27" s="6"/>
      <c r="UMN27" s="6"/>
      <c r="UMO27" s="6"/>
      <c r="UMP27" s="6"/>
      <c r="UMQ27" s="6"/>
      <c r="UMR27" s="6"/>
      <c r="UMS27" s="6"/>
      <c r="UMT27" s="6"/>
      <c r="UMU27" s="6"/>
      <c r="UMV27" s="6"/>
      <c r="UMW27" s="6"/>
      <c r="UMX27" s="6"/>
      <c r="UMY27" s="6"/>
      <c r="UMZ27" s="6"/>
      <c r="UNA27" s="6"/>
      <c r="UNB27" s="6"/>
      <c r="UNC27" s="6"/>
      <c r="UND27" s="6"/>
      <c r="UNE27" s="6"/>
      <c r="UNF27" s="6"/>
      <c r="UNG27" s="6"/>
      <c r="UNH27" s="6"/>
      <c r="UNI27" s="6"/>
      <c r="UNJ27" s="6"/>
      <c r="UNK27" s="6"/>
      <c r="UNL27" s="6"/>
      <c r="UNM27" s="6"/>
      <c r="UNN27" s="6"/>
      <c r="UNO27" s="6"/>
      <c r="UNP27" s="6"/>
      <c r="UNQ27" s="6"/>
      <c r="UNR27" s="6"/>
      <c r="UNS27" s="6"/>
      <c r="UNT27" s="6"/>
      <c r="UNU27" s="6"/>
      <c r="UNV27" s="6"/>
      <c r="UNW27" s="6"/>
      <c r="UNX27" s="6"/>
      <c r="UNY27" s="6"/>
      <c r="UNZ27" s="6"/>
      <c r="UOA27" s="6"/>
      <c r="UOB27" s="6"/>
      <c r="UOC27" s="6"/>
      <c r="UOD27" s="6"/>
      <c r="UOE27" s="6"/>
      <c r="UOF27" s="6"/>
      <c r="UOG27" s="6"/>
      <c r="UOH27" s="6"/>
      <c r="UOI27" s="6"/>
      <c r="UOJ27" s="6"/>
      <c r="UOK27" s="6"/>
      <c r="UOL27" s="6"/>
      <c r="UOM27" s="6"/>
      <c r="UON27" s="6"/>
      <c r="UOO27" s="6"/>
      <c r="UOP27" s="6"/>
      <c r="UOQ27" s="6"/>
      <c r="UOR27" s="6"/>
      <c r="UOS27" s="6"/>
      <c r="UOT27" s="6"/>
      <c r="UOU27" s="6"/>
      <c r="UOV27" s="6"/>
      <c r="UOW27" s="6"/>
      <c r="UOX27" s="6"/>
      <c r="UOY27" s="6"/>
      <c r="UOZ27" s="6"/>
      <c r="UPA27" s="6"/>
      <c r="UPB27" s="6"/>
      <c r="UPC27" s="6"/>
      <c r="UPD27" s="6"/>
      <c r="UPE27" s="6"/>
      <c r="UPF27" s="6"/>
      <c r="UPG27" s="6"/>
      <c r="UPH27" s="6"/>
      <c r="UPI27" s="6"/>
      <c r="UPJ27" s="6"/>
      <c r="UPK27" s="6"/>
      <c r="UPL27" s="6"/>
      <c r="UPM27" s="6"/>
      <c r="UPN27" s="6"/>
      <c r="UPO27" s="6"/>
      <c r="UPP27" s="6"/>
      <c r="UPQ27" s="6"/>
      <c r="UPR27" s="6"/>
      <c r="UPS27" s="6"/>
      <c r="UPT27" s="6"/>
      <c r="UPU27" s="6"/>
      <c r="UPV27" s="6"/>
      <c r="UPW27" s="6"/>
      <c r="UPX27" s="6"/>
      <c r="UPY27" s="6"/>
      <c r="UPZ27" s="6"/>
      <c r="UQA27" s="6"/>
      <c r="UQB27" s="6"/>
      <c r="UQC27" s="6"/>
      <c r="UQD27" s="6"/>
      <c r="UQE27" s="6"/>
      <c r="UQF27" s="6"/>
      <c r="UQG27" s="6"/>
      <c r="UQH27" s="6"/>
      <c r="UQI27" s="6"/>
      <c r="UQJ27" s="6"/>
      <c r="UQK27" s="6"/>
      <c r="UQL27" s="6"/>
      <c r="UQM27" s="6"/>
      <c r="UQN27" s="6"/>
      <c r="UQO27" s="6"/>
      <c r="UQP27" s="6"/>
      <c r="UQQ27" s="6"/>
      <c r="UQR27" s="6"/>
      <c r="UQS27" s="6"/>
      <c r="UQT27" s="6"/>
      <c r="UQU27" s="6"/>
      <c r="UQV27" s="6"/>
      <c r="UQW27" s="6"/>
      <c r="UQX27" s="6"/>
      <c r="UQY27" s="6"/>
      <c r="UQZ27" s="6"/>
      <c r="URA27" s="6"/>
      <c r="URB27" s="6"/>
      <c r="URC27" s="6"/>
      <c r="URD27" s="6"/>
      <c r="URE27" s="6"/>
      <c r="URF27" s="6"/>
      <c r="URG27" s="6"/>
      <c r="URH27" s="6"/>
      <c r="URI27" s="6"/>
      <c r="URJ27" s="6"/>
      <c r="URK27" s="6"/>
      <c r="URL27" s="6"/>
      <c r="URM27" s="6"/>
      <c r="URN27" s="6"/>
      <c r="URO27" s="6"/>
      <c r="URP27" s="6"/>
      <c r="URQ27" s="6"/>
      <c r="URR27" s="6"/>
      <c r="URS27" s="6"/>
      <c r="URT27" s="6"/>
      <c r="URU27" s="6"/>
      <c r="URV27" s="6"/>
      <c r="URW27" s="6"/>
      <c r="URX27" s="6"/>
      <c r="URY27" s="6"/>
      <c r="URZ27" s="6"/>
      <c r="USA27" s="6"/>
      <c r="USB27" s="6"/>
      <c r="USC27" s="6"/>
      <c r="USD27" s="6"/>
      <c r="USE27" s="6"/>
      <c r="USF27" s="6"/>
      <c r="USG27" s="6"/>
      <c r="USH27" s="6"/>
      <c r="USI27" s="6"/>
      <c r="USJ27" s="6"/>
      <c r="USK27" s="6"/>
      <c r="USL27" s="6"/>
      <c r="USM27" s="6"/>
      <c r="USN27" s="6"/>
      <c r="USO27" s="6"/>
      <c r="USP27" s="6"/>
      <c r="USQ27" s="6"/>
      <c r="USR27" s="6"/>
      <c r="USS27" s="6"/>
      <c r="UST27" s="6"/>
      <c r="USU27" s="6"/>
      <c r="USV27" s="6"/>
      <c r="USW27" s="6"/>
      <c r="USX27" s="6"/>
      <c r="USY27" s="6"/>
      <c r="USZ27" s="6"/>
      <c r="UTA27" s="6"/>
      <c r="UTB27" s="6"/>
      <c r="UTC27" s="6"/>
      <c r="UTD27" s="6"/>
      <c r="UTE27" s="6"/>
      <c r="UTF27" s="6"/>
      <c r="UTG27" s="6"/>
      <c r="UTH27" s="6"/>
      <c r="UTI27" s="6"/>
      <c r="UTJ27" s="6"/>
      <c r="UTK27" s="6"/>
      <c r="UTL27" s="6"/>
      <c r="UTM27" s="6"/>
      <c r="UTN27" s="6"/>
      <c r="UTO27" s="6"/>
      <c r="UTP27" s="6"/>
      <c r="UTQ27" s="6"/>
      <c r="UTR27" s="6"/>
      <c r="UTS27" s="6"/>
      <c r="UTT27" s="6"/>
      <c r="UTU27" s="6"/>
      <c r="UTV27" s="6"/>
      <c r="UTW27" s="6"/>
      <c r="UTX27" s="6"/>
      <c r="UTY27" s="6"/>
      <c r="UTZ27" s="6"/>
      <c r="UUA27" s="6"/>
      <c r="UUB27" s="6"/>
      <c r="UUC27" s="6"/>
      <c r="UUD27" s="6"/>
      <c r="UUE27" s="6"/>
      <c r="UUF27" s="6"/>
      <c r="UUG27" s="6"/>
      <c r="UUH27" s="6"/>
      <c r="UUI27" s="6"/>
      <c r="UUJ27" s="6"/>
      <c r="UUK27" s="6"/>
      <c r="UUL27" s="6"/>
      <c r="UUM27" s="6"/>
      <c r="UUN27" s="6"/>
      <c r="UUO27" s="6"/>
      <c r="UUP27" s="6"/>
      <c r="UUQ27" s="6"/>
      <c r="UUR27" s="6"/>
      <c r="UUS27" s="6"/>
      <c r="UUT27" s="6"/>
      <c r="UUU27" s="6"/>
      <c r="UUV27" s="6"/>
      <c r="UUW27" s="6"/>
      <c r="UUX27" s="6"/>
      <c r="UUY27" s="6"/>
      <c r="UUZ27" s="6"/>
      <c r="UVA27" s="6"/>
      <c r="UVB27" s="6"/>
      <c r="UVC27" s="6"/>
      <c r="UVD27" s="6"/>
      <c r="UVE27" s="6"/>
      <c r="UVF27" s="6"/>
      <c r="UVG27" s="6"/>
      <c r="UVH27" s="6"/>
      <c r="UVI27" s="6"/>
      <c r="UVJ27" s="6"/>
      <c r="UVK27" s="6"/>
      <c r="UVL27" s="6"/>
      <c r="UVM27" s="6"/>
      <c r="UVN27" s="6"/>
      <c r="UVO27" s="6"/>
      <c r="UVP27" s="6"/>
      <c r="UVQ27" s="6"/>
      <c r="UVR27" s="6"/>
      <c r="UVS27" s="6"/>
      <c r="UVT27" s="6"/>
      <c r="UVU27" s="6"/>
      <c r="UVV27" s="6"/>
      <c r="UVW27" s="6"/>
      <c r="UVX27" s="6"/>
      <c r="UVY27" s="6"/>
      <c r="UVZ27" s="6"/>
      <c r="UWA27" s="6"/>
      <c r="UWB27" s="6"/>
      <c r="UWC27" s="6"/>
      <c r="UWD27" s="6"/>
      <c r="UWE27" s="6"/>
      <c r="UWF27" s="6"/>
      <c r="UWG27" s="6"/>
      <c r="UWH27" s="6"/>
      <c r="UWI27" s="6"/>
      <c r="UWJ27" s="6"/>
      <c r="UWK27" s="6"/>
      <c r="UWL27" s="6"/>
      <c r="UWM27" s="6"/>
      <c r="UWN27" s="6"/>
      <c r="UWO27" s="6"/>
      <c r="UWP27" s="6"/>
      <c r="UWQ27" s="6"/>
      <c r="UWR27" s="6"/>
      <c r="UWS27" s="6"/>
      <c r="UWT27" s="6"/>
      <c r="UWU27" s="6"/>
      <c r="UWV27" s="6"/>
      <c r="UWW27" s="6"/>
      <c r="UWX27" s="6"/>
      <c r="UWY27" s="6"/>
      <c r="UWZ27" s="6"/>
      <c r="UXA27" s="6"/>
      <c r="UXB27" s="6"/>
      <c r="UXC27" s="6"/>
      <c r="UXD27" s="6"/>
      <c r="UXE27" s="6"/>
      <c r="UXF27" s="6"/>
      <c r="UXG27" s="6"/>
      <c r="UXH27" s="6"/>
      <c r="UXI27" s="6"/>
      <c r="UXJ27" s="6"/>
      <c r="UXK27" s="6"/>
      <c r="UXL27" s="6"/>
      <c r="UXM27" s="6"/>
      <c r="UXN27" s="6"/>
      <c r="UXO27" s="6"/>
      <c r="UXP27" s="6"/>
      <c r="UXQ27" s="6"/>
      <c r="UXR27" s="6"/>
      <c r="UXS27" s="6"/>
      <c r="UXT27" s="6"/>
      <c r="UXU27" s="6"/>
      <c r="UXV27" s="6"/>
      <c r="UXW27" s="6"/>
      <c r="UXX27" s="6"/>
      <c r="UXY27" s="6"/>
      <c r="UXZ27" s="6"/>
      <c r="UYA27" s="6"/>
      <c r="UYB27" s="6"/>
      <c r="UYC27" s="6"/>
      <c r="UYD27" s="6"/>
      <c r="UYE27" s="6"/>
      <c r="UYF27" s="6"/>
      <c r="UYG27" s="6"/>
      <c r="UYH27" s="6"/>
      <c r="UYI27" s="6"/>
      <c r="UYJ27" s="6"/>
      <c r="UYK27" s="6"/>
      <c r="UYL27" s="6"/>
      <c r="UYM27" s="6"/>
      <c r="UYN27" s="6"/>
      <c r="UYO27" s="6"/>
      <c r="UYP27" s="6"/>
      <c r="UYQ27" s="6"/>
      <c r="UYR27" s="6"/>
      <c r="UYS27" s="6"/>
      <c r="UYT27" s="6"/>
      <c r="UYU27" s="6"/>
      <c r="UYV27" s="6"/>
      <c r="UYW27" s="6"/>
      <c r="UYX27" s="6"/>
      <c r="UYY27" s="6"/>
      <c r="UYZ27" s="6"/>
      <c r="UZA27" s="6"/>
      <c r="UZB27" s="6"/>
      <c r="UZC27" s="6"/>
      <c r="UZD27" s="6"/>
      <c r="UZE27" s="6"/>
      <c r="UZF27" s="6"/>
      <c r="UZG27" s="6"/>
      <c r="UZH27" s="6"/>
      <c r="UZI27" s="6"/>
      <c r="UZJ27" s="6"/>
      <c r="UZK27" s="6"/>
      <c r="UZL27" s="6"/>
      <c r="UZM27" s="6"/>
      <c r="UZN27" s="6"/>
      <c r="UZO27" s="6"/>
      <c r="UZP27" s="6"/>
      <c r="UZQ27" s="6"/>
      <c r="UZR27" s="6"/>
      <c r="UZS27" s="6"/>
      <c r="UZT27" s="6"/>
      <c r="UZU27" s="6"/>
      <c r="UZV27" s="6"/>
      <c r="UZW27" s="6"/>
      <c r="UZX27" s="6"/>
      <c r="UZY27" s="6"/>
      <c r="UZZ27" s="6"/>
      <c r="VAA27" s="6"/>
      <c r="VAB27" s="6"/>
      <c r="VAC27" s="6"/>
      <c r="VAD27" s="6"/>
      <c r="VAE27" s="6"/>
      <c r="VAF27" s="6"/>
      <c r="VAG27" s="6"/>
      <c r="VAH27" s="6"/>
      <c r="VAI27" s="6"/>
      <c r="VAJ27" s="6"/>
      <c r="VAK27" s="6"/>
      <c r="VAL27" s="6"/>
      <c r="VAM27" s="6"/>
      <c r="VAN27" s="6"/>
      <c r="VAO27" s="6"/>
      <c r="VAP27" s="6"/>
      <c r="VAQ27" s="6"/>
      <c r="VAR27" s="6"/>
      <c r="VAS27" s="6"/>
      <c r="VAT27" s="6"/>
      <c r="VAU27" s="6"/>
      <c r="VAV27" s="6"/>
      <c r="VAW27" s="6"/>
      <c r="VAX27" s="6"/>
      <c r="VAY27" s="6"/>
      <c r="VAZ27" s="6"/>
      <c r="VBA27" s="6"/>
      <c r="VBB27" s="6"/>
      <c r="VBC27" s="6"/>
      <c r="VBD27" s="6"/>
      <c r="VBE27" s="6"/>
      <c r="VBF27" s="6"/>
      <c r="VBG27" s="6"/>
      <c r="VBH27" s="6"/>
      <c r="VBI27" s="6"/>
      <c r="VBJ27" s="6"/>
      <c r="VBK27" s="6"/>
      <c r="VBL27" s="6"/>
      <c r="VBM27" s="6"/>
      <c r="VBN27" s="6"/>
      <c r="VBO27" s="6"/>
      <c r="VBP27" s="6"/>
      <c r="VBQ27" s="6"/>
      <c r="VBR27" s="6"/>
      <c r="VBS27" s="6"/>
      <c r="VBT27" s="6"/>
      <c r="VBU27" s="6"/>
      <c r="VBV27" s="6"/>
      <c r="VBW27" s="6"/>
      <c r="VBX27" s="6"/>
      <c r="VBY27" s="6"/>
      <c r="VBZ27" s="6"/>
      <c r="VCA27" s="6"/>
      <c r="VCB27" s="6"/>
      <c r="VCC27" s="6"/>
      <c r="VCD27" s="6"/>
      <c r="VCE27" s="6"/>
      <c r="VCF27" s="6"/>
      <c r="VCG27" s="6"/>
      <c r="VCH27" s="6"/>
      <c r="VCI27" s="6"/>
      <c r="VCJ27" s="6"/>
      <c r="VCK27" s="6"/>
      <c r="VCL27" s="6"/>
      <c r="VCM27" s="6"/>
      <c r="VCN27" s="6"/>
      <c r="VCO27" s="6"/>
      <c r="VCP27" s="6"/>
      <c r="VCQ27" s="6"/>
      <c r="VCR27" s="6"/>
      <c r="VCS27" s="6"/>
      <c r="VCT27" s="6"/>
      <c r="VCU27" s="6"/>
      <c r="VCV27" s="6"/>
      <c r="VCW27" s="6"/>
      <c r="VCX27" s="6"/>
      <c r="VCY27" s="6"/>
      <c r="VCZ27" s="6"/>
      <c r="VDA27" s="6"/>
      <c r="VDB27" s="6"/>
      <c r="VDC27" s="6"/>
      <c r="VDD27" s="6"/>
      <c r="VDE27" s="6"/>
      <c r="VDF27" s="6"/>
      <c r="VDG27" s="6"/>
      <c r="VDH27" s="6"/>
      <c r="VDI27" s="6"/>
      <c r="VDJ27" s="6"/>
      <c r="VDK27" s="6"/>
      <c r="VDL27" s="6"/>
      <c r="VDM27" s="6"/>
      <c r="VDN27" s="6"/>
      <c r="VDO27" s="6"/>
      <c r="VDP27" s="6"/>
      <c r="VDQ27" s="6"/>
      <c r="VDR27" s="6"/>
      <c r="VDS27" s="6"/>
      <c r="VDT27" s="6"/>
      <c r="VDU27" s="6"/>
      <c r="VDV27" s="6"/>
      <c r="VDW27" s="6"/>
      <c r="VDX27" s="6"/>
      <c r="VDY27" s="6"/>
      <c r="VDZ27" s="6"/>
      <c r="VEA27" s="6"/>
      <c r="VEB27" s="6"/>
      <c r="VEC27" s="6"/>
      <c r="VED27" s="6"/>
      <c r="VEE27" s="6"/>
      <c r="VEF27" s="6"/>
      <c r="VEG27" s="6"/>
      <c r="VEH27" s="6"/>
      <c r="VEI27" s="6"/>
      <c r="VEJ27" s="6"/>
      <c r="VEK27" s="6"/>
      <c r="VEL27" s="6"/>
      <c r="VEM27" s="6"/>
      <c r="VEN27" s="6"/>
      <c r="VEO27" s="6"/>
      <c r="VEP27" s="6"/>
      <c r="VEQ27" s="6"/>
      <c r="VER27" s="6"/>
      <c r="VES27" s="6"/>
      <c r="VET27" s="6"/>
      <c r="VEU27" s="6"/>
      <c r="VEV27" s="6"/>
      <c r="VEW27" s="6"/>
      <c r="VEX27" s="6"/>
      <c r="VEY27" s="6"/>
      <c r="VEZ27" s="6"/>
      <c r="VFA27" s="6"/>
      <c r="VFB27" s="6"/>
      <c r="VFC27" s="6"/>
      <c r="VFD27" s="6"/>
      <c r="VFE27" s="6"/>
      <c r="VFF27" s="6"/>
      <c r="VFG27" s="6"/>
      <c r="VFH27" s="6"/>
      <c r="VFI27" s="6"/>
      <c r="VFJ27" s="6"/>
      <c r="VFK27" s="6"/>
      <c r="VFL27" s="6"/>
      <c r="VFM27" s="6"/>
      <c r="VFN27" s="6"/>
      <c r="VFO27" s="6"/>
      <c r="VFP27" s="6"/>
      <c r="VFQ27" s="6"/>
      <c r="VFR27" s="6"/>
      <c r="VFS27" s="6"/>
      <c r="VFT27" s="6"/>
      <c r="VFU27" s="6"/>
      <c r="VFV27" s="6"/>
      <c r="VFW27" s="6"/>
      <c r="VFX27" s="6"/>
      <c r="VFY27" s="6"/>
      <c r="VFZ27" s="6"/>
      <c r="VGA27" s="6"/>
      <c r="VGB27" s="6"/>
      <c r="VGC27" s="6"/>
      <c r="VGD27" s="6"/>
      <c r="VGE27" s="6"/>
      <c r="VGF27" s="6"/>
      <c r="VGG27" s="6"/>
      <c r="VGH27" s="6"/>
      <c r="VGI27" s="6"/>
      <c r="VGJ27" s="6"/>
      <c r="VGK27" s="6"/>
      <c r="VGL27" s="6"/>
      <c r="VGM27" s="6"/>
      <c r="VGN27" s="6"/>
      <c r="VGO27" s="6"/>
      <c r="VGP27" s="6"/>
      <c r="VGQ27" s="6"/>
      <c r="VGR27" s="6"/>
      <c r="VGS27" s="6"/>
      <c r="VGT27" s="6"/>
      <c r="VGU27" s="6"/>
      <c r="VGV27" s="6"/>
      <c r="VGW27" s="6"/>
      <c r="VGX27" s="6"/>
      <c r="VGY27" s="6"/>
      <c r="VGZ27" s="6"/>
      <c r="VHA27" s="6"/>
      <c r="VHB27" s="6"/>
      <c r="VHC27" s="6"/>
      <c r="VHD27" s="6"/>
      <c r="VHE27" s="6"/>
      <c r="VHF27" s="6"/>
      <c r="VHG27" s="6"/>
      <c r="VHH27" s="6"/>
      <c r="VHI27" s="6"/>
      <c r="VHJ27" s="6"/>
      <c r="VHK27" s="6"/>
      <c r="VHL27" s="6"/>
      <c r="VHM27" s="6"/>
      <c r="VHN27" s="6"/>
      <c r="VHO27" s="6"/>
      <c r="VHP27" s="6"/>
      <c r="VHQ27" s="6"/>
      <c r="VHR27" s="6"/>
      <c r="VHS27" s="6"/>
      <c r="VHT27" s="6"/>
      <c r="VHU27" s="6"/>
      <c r="VHV27" s="6"/>
      <c r="VHW27" s="6"/>
      <c r="VHX27" s="6"/>
      <c r="VHY27" s="6"/>
      <c r="VHZ27" s="6"/>
      <c r="VIA27" s="6"/>
      <c r="VIB27" s="6"/>
      <c r="VIC27" s="6"/>
      <c r="VID27" s="6"/>
      <c r="VIE27" s="6"/>
      <c r="VIF27" s="6"/>
      <c r="VIG27" s="6"/>
      <c r="VIH27" s="6"/>
      <c r="VII27" s="6"/>
      <c r="VIJ27" s="6"/>
      <c r="VIK27" s="6"/>
      <c r="VIL27" s="6"/>
      <c r="VIM27" s="6"/>
      <c r="VIN27" s="6"/>
      <c r="VIO27" s="6"/>
      <c r="VIP27" s="6"/>
      <c r="VIQ27" s="6"/>
      <c r="VIR27" s="6"/>
      <c r="VIS27" s="6"/>
      <c r="VIT27" s="6"/>
      <c r="VIU27" s="6"/>
      <c r="VIV27" s="6"/>
      <c r="VIW27" s="6"/>
      <c r="VIX27" s="6"/>
      <c r="VIY27" s="6"/>
      <c r="VIZ27" s="6"/>
      <c r="VJA27" s="6"/>
      <c r="VJB27" s="6"/>
      <c r="VJC27" s="6"/>
      <c r="VJD27" s="6"/>
      <c r="VJE27" s="6"/>
      <c r="VJF27" s="6"/>
      <c r="VJG27" s="6"/>
      <c r="VJH27" s="6"/>
      <c r="VJI27" s="6"/>
      <c r="VJJ27" s="6"/>
      <c r="VJK27" s="6"/>
      <c r="VJL27" s="6"/>
      <c r="VJM27" s="6"/>
      <c r="VJN27" s="6"/>
      <c r="VJO27" s="6"/>
      <c r="VJP27" s="6"/>
      <c r="VJQ27" s="6"/>
      <c r="VJR27" s="6"/>
      <c r="VJS27" s="6"/>
      <c r="VJT27" s="6"/>
      <c r="VJU27" s="6"/>
      <c r="VJV27" s="6"/>
      <c r="VJW27" s="6"/>
      <c r="VJX27" s="6"/>
      <c r="VJY27" s="6"/>
      <c r="VJZ27" s="6"/>
      <c r="VKA27" s="6"/>
      <c r="VKB27" s="6"/>
      <c r="VKC27" s="6"/>
      <c r="VKD27" s="6"/>
      <c r="VKE27" s="6"/>
      <c r="VKF27" s="6"/>
      <c r="VKG27" s="6"/>
      <c r="VKH27" s="6"/>
      <c r="VKI27" s="6"/>
      <c r="VKJ27" s="6"/>
      <c r="VKK27" s="6"/>
      <c r="VKL27" s="6"/>
      <c r="VKM27" s="6"/>
      <c r="VKN27" s="6"/>
      <c r="VKO27" s="6"/>
      <c r="VKP27" s="6"/>
      <c r="VKQ27" s="6"/>
      <c r="VKR27" s="6"/>
      <c r="VKS27" s="6"/>
      <c r="VKT27" s="6"/>
      <c r="VKU27" s="6"/>
      <c r="VKV27" s="6"/>
      <c r="VKW27" s="6"/>
      <c r="VKX27" s="6"/>
      <c r="VKY27" s="6"/>
      <c r="VKZ27" s="6"/>
      <c r="VLA27" s="6"/>
      <c r="VLB27" s="6"/>
      <c r="VLC27" s="6"/>
      <c r="VLD27" s="6"/>
      <c r="VLE27" s="6"/>
      <c r="VLF27" s="6"/>
      <c r="VLG27" s="6"/>
      <c r="VLH27" s="6"/>
      <c r="VLI27" s="6"/>
      <c r="VLJ27" s="6"/>
      <c r="VLK27" s="6"/>
      <c r="VLL27" s="6"/>
      <c r="VLM27" s="6"/>
      <c r="VLN27" s="6"/>
      <c r="VLO27" s="6"/>
      <c r="VLP27" s="6"/>
      <c r="VLQ27" s="6"/>
      <c r="VLR27" s="6"/>
      <c r="VLS27" s="6"/>
      <c r="VLT27" s="6"/>
      <c r="VLU27" s="6"/>
      <c r="VLV27" s="6"/>
      <c r="VLW27" s="6"/>
      <c r="VLX27" s="6"/>
      <c r="VLY27" s="6"/>
      <c r="VLZ27" s="6"/>
      <c r="VMA27" s="6"/>
      <c r="VMB27" s="6"/>
      <c r="VMC27" s="6"/>
      <c r="VMD27" s="6"/>
      <c r="VME27" s="6"/>
      <c r="VMF27" s="6"/>
      <c r="VMG27" s="6"/>
      <c r="VMH27" s="6"/>
      <c r="VMI27" s="6"/>
      <c r="VMJ27" s="6"/>
      <c r="VMK27" s="6"/>
      <c r="VML27" s="6"/>
      <c r="VMM27" s="6"/>
      <c r="VMN27" s="6"/>
      <c r="VMO27" s="6"/>
      <c r="VMP27" s="6"/>
      <c r="VMQ27" s="6"/>
      <c r="VMR27" s="6"/>
      <c r="VMS27" s="6"/>
      <c r="VMT27" s="6"/>
      <c r="VMU27" s="6"/>
      <c r="VMV27" s="6"/>
      <c r="VMW27" s="6"/>
      <c r="VMX27" s="6"/>
      <c r="VMY27" s="6"/>
      <c r="VMZ27" s="6"/>
      <c r="VNA27" s="6"/>
      <c r="VNB27" s="6"/>
      <c r="VNC27" s="6"/>
      <c r="VND27" s="6"/>
      <c r="VNE27" s="6"/>
      <c r="VNF27" s="6"/>
      <c r="VNG27" s="6"/>
      <c r="VNH27" s="6"/>
      <c r="VNI27" s="6"/>
      <c r="VNJ27" s="6"/>
      <c r="VNK27" s="6"/>
      <c r="VNL27" s="6"/>
      <c r="VNM27" s="6"/>
      <c r="VNN27" s="6"/>
      <c r="VNO27" s="6"/>
      <c r="VNP27" s="6"/>
      <c r="VNQ27" s="6"/>
      <c r="VNR27" s="6"/>
      <c r="VNS27" s="6"/>
      <c r="VNT27" s="6"/>
      <c r="VNU27" s="6"/>
      <c r="VNV27" s="6"/>
      <c r="VNW27" s="6"/>
      <c r="VNX27" s="6"/>
      <c r="VNY27" s="6"/>
      <c r="VNZ27" s="6"/>
      <c r="VOA27" s="6"/>
      <c r="VOB27" s="6"/>
      <c r="VOC27" s="6"/>
      <c r="VOD27" s="6"/>
      <c r="VOE27" s="6"/>
      <c r="VOF27" s="6"/>
      <c r="VOG27" s="6"/>
      <c r="VOH27" s="6"/>
      <c r="VOI27" s="6"/>
      <c r="VOJ27" s="6"/>
      <c r="VOK27" s="6"/>
      <c r="VOL27" s="6"/>
      <c r="VOM27" s="6"/>
      <c r="VON27" s="6"/>
      <c r="VOO27" s="6"/>
      <c r="VOP27" s="6"/>
      <c r="VOQ27" s="6"/>
      <c r="VOR27" s="6"/>
      <c r="VOS27" s="6"/>
      <c r="VOT27" s="6"/>
      <c r="VOU27" s="6"/>
      <c r="VOV27" s="6"/>
      <c r="VOW27" s="6"/>
      <c r="VOX27" s="6"/>
      <c r="VOY27" s="6"/>
      <c r="VOZ27" s="6"/>
      <c r="VPA27" s="6"/>
      <c r="VPB27" s="6"/>
      <c r="VPC27" s="6"/>
      <c r="VPD27" s="6"/>
      <c r="VPE27" s="6"/>
      <c r="VPF27" s="6"/>
      <c r="VPG27" s="6"/>
      <c r="VPH27" s="6"/>
      <c r="VPI27" s="6"/>
      <c r="VPJ27" s="6"/>
      <c r="VPK27" s="6"/>
      <c r="VPL27" s="6"/>
      <c r="VPM27" s="6"/>
      <c r="VPN27" s="6"/>
      <c r="VPO27" s="6"/>
      <c r="VPP27" s="6"/>
      <c r="VPQ27" s="6"/>
      <c r="VPR27" s="6"/>
      <c r="VPS27" s="6"/>
      <c r="VPT27" s="6"/>
      <c r="VPU27" s="6"/>
      <c r="VPV27" s="6"/>
      <c r="VPW27" s="6"/>
      <c r="VPX27" s="6"/>
      <c r="VPY27" s="6"/>
      <c r="VPZ27" s="6"/>
      <c r="VQA27" s="6"/>
      <c r="VQB27" s="6"/>
      <c r="VQC27" s="6"/>
      <c r="VQD27" s="6"/>
      <c r="VQE27" s="6"/>
      <c r="VQF27" s="6"/>
      <c r="VQG27" s="6"/>
      <c r="VQH27" s="6"/>
      <c r="VQI27" s="6"/>
      <c r="VQJ27" s="6"/>
      <c r="VQK27" s="6"/>
      <c r="VQL27" s="6"/>
      <c r="VQM27" s="6"/>
      <c r="VQN27" s="6"/>
      <c r="VQO27" s="6"/>
      <c r="VQP27" s="6"/>
      <c r="VQQ27" s="6"/>
      <c r="VQR27" s="6"/>
      <c r="VQS27" s="6"/>
      <c r="VQT27" s="6"/>
      <c r="VQU27" s="6"/>
      <c r="VQV27" s="6"/>
      <c r="VQW27" s="6"/>
      <c r="VQX27" s="6"/>
      <c r="VQY27" s="6"/>
      <c r="VQZ27" s="6"/>
      <c r="VRA27" s="6"/>
      <c r="VRB27" s="6"/>
      <c r="VRC27" s="6"/>
      <c r="VRD27" s="6"/>
      <c r="VRE27" s="6"/>
      <c r="VRF27" s="6"/>
      <c r="VRG27" s="6"/>
      <c r="VRH27" s="6"/>
      <c r="VRI27" s="6"/>
      <c r="VRJ27" s="6"/>
      <c r="VRK27" s="6"/>
      <c r="VRL27" s="6"/>
      <c r="VRM27" s="6"/>
      <c r="VRN27" s="6"/>
      <c r="VRO27" s="6"/>
      <c r="VRP27" s="6"/>
      <c r="VRQ27" s="6"/>
      <c r="VRR27" s="6"/>
      <c r="VRS27" s="6"/>
      <c r="VRT27" s="6"/>
      <c r="VRU27" s="6"/>
      <c r="VRV27" s="6"/>
      <c r="VRW27" s="6"/>
      <c r="VRX27" s="6"/>
      <c r="VRY27" s="6"/>
      <c r="VRZ27" s="6"/>
      <c r="VSA27" s="6"/>
      <c r="VSB27" s="6"/>
      <c r="VSC27" s="6"/>
      <c r="VSD27" s="6"/>
      <c r="VSE27" s="6"/>
      <c r="VSF27" s="6"/>
      <c r="VSG27" s="6"/>
      <c r="VSH27" s="6"/>
      <c r="VSI27" s="6"/>
      <c r="VSJ27" s="6"/>
      <c r="VSK27" s="6"/>
      <c r="VSL27" s="6"/>
      <c r="VSM27" s="6"/>
      <c r="VSN27" s="6"/>
      <c r="VSO27" s="6"/>
      <c r="VSP27" s="6"/>
      <c r="VSQ27" s="6"/>
      <c r="VSR27" s="6"/>
      <c r="VSS27" s="6"/>
      <c r="VST27" s="6"/>
      <c r="VSU27" s="6"/>
      <c r="VSV27" s="6"/>
      <c r="VSW27" s="6"/>
      <c r="VSX27" s="6"/>
      <c r="VSY27" s="6"/>
      <c r="VSZ27" s="6"/>
      <c r="VTA27" s="6"/>
      <c r="VTB27" s="6"/>
      <c r="VTC27" s="6"/>
      <c r="VTD27" s="6"/>
      <c r="VTE27" s="6"/>
      <c r="VTF27" s="6"/>
      <c r="VTG27" s="6"/>
      <c r="VTH27" s="6"/>
      <c r="VTI27" s="6"/>
      <c r="VTJ27" s="6"/>
      <c r="VTK27" s="6"/>
      <c r="VTL27" s="6"/>
      <c r="VTM27" s="6"/>
      <c r="VTN27" s="6"/>
      <c r="VTO27" s="6"/>
      <c r="VTP27" s="6"/>
      <c r="VTQ27" s="6"/>
      <c r="VTR27" s="6"/>
      <c r="VTS27" s="6"/>
      <c r="VTT27" s="6"/>
      <c r="VTU27" s="6"/>
      <c r="VTV27" s="6"/>
      <c r="VTW27" s="6"/>
      <c r="VTX27" s="6"/>
      <c r="VTY27" s="6"/>
      <c r="VTZ27" s="6"/>
      <c r="VUA27" s="6"/>
      <c r="VUB27" s="6"/>
      <c r="VUC27" s="6"/>
      <c r="VUD27" s="6"/>
      <c r="VUE27" s="6"/>
      <c r="VUF27" s="6"/>
      <c r="VUG27" s="6"/>
      <c r="VUH27" s="6"/>
      <c r="VUI27" s="6"/>
      <c r="VUJ27" s="6"/>
      <c r="VUK27" s="6"/>
      <c r="VUL27" s="6"/>
      <c r="VUM27" s="6"/>
      <c r="VUN27" s="6"/>
      <c r="VUO27" s="6"/>
      <c r="VUP27" s="6"/>
      <c r="VUQ27" s="6"/>
      <c r="VUR27" s="6"/>
      <c r="VUS27" s="6"/>
      <c r="VUT27" s="6"/>
      <c r="VUU27" s="6"/>
      <c r="VUV27" s="6"/>
      <c r="VUW27" s="6"/>
      <c r="VUX27" s="6"/>
      <c r="VUY27" s="6"/>
      <c r="VUZ27" s="6"/>
      <c r="VVA27" s="6"/>
      <c r="VVB27" s="6"/>
      <c r="VVC27" s="6"/>
      <c r="VVD27" s="6"/>
      <c r="VVE27" s="6"/>
      <c r="VVF27" s="6"/>
      <c r="VVG27" s="6"/>
      <c r="VVH27" s="6"/>
      <c r="VVI27" s="6"/>
      <c r="VVJ27" s="6"/>
      <c r="VVK27" s="6"/>
      <c r="VVL27" s="6"/>
      <c r="VVM27" s="6"/>
      <c r="VVN27" s="6"/>
      <c r="VVO27" s="6"/>
      <c r="VVP27" s="6"/>
      <c r="VVQ27" s="6"/>
      <c r="VVR27" s="6"/>
      <c r="VVS27" s="6"/>
      <c r="VVT27" s="6"/>
      <c r="VVU27" s="6"/>
      <c r="VVV27" s="6"/>
      <c r="VVW27" s="6"/>
      <c r="VVX27" s="6"/>
      <c r="VVY27" s="6"/>
      <c r="VVZ27" s="6"/>
      <c r="VWA27" s="6"/>
      <c r="VWB27" s="6"/>
      <c r="VWC27" s="6"/>
      <c r="VWD27" s="6"/>
      <c r="VWE27" s="6"/>
      <c r="VWF27" s="6"/>
      <c r="VWG27" s="6"/>
      <c r="VWH27" s="6"/>
      <c r="VWI27" s="6"/>
      <c r="VWJ27" s="6"/>
      <c r="VWK27" s="6"/>
      <c r="VWL27" s="6"/>
      <c r="VWM27" s="6"/>
      <c r="VWN27" s="6"/>
      <c r="VWO27" s="6"/>
      <c r="VWP27" s="6"/>
      <c r="VWQ27" s="6"/>
      <c r="VWR27" s="6"/>
      <c r="VWS27" s="6"/>
      <c r="VWT27" s="6"/>
      <c r="VWU27" s="6"/>
      <c r="VWV27" s="6"/>
      <c r="VWW27" s="6"/>
      <c r="VWX27" s="6"/>
      <c r="VWY27" s="6"/>
      <c r="VWZ27" s="6"/>
      <c r="VXA27" s="6"/>
      <c r="VXB27" s="6"/>
      <c r="VXC27" s="6"/>
      <c r="VXD27" s="6"/>
      <c r="VXE27" s="6"/>
      <c r="VXF27" s="6"/>
      <c r="VXG27" s="6"/>
      <c r="VXH27" s="6"/>
      <c r="VXI27" s="6"/>
      <c r="VXJ27" s="6"/>
      <c r="VXK27" s="6"/>
      <c r="VXL27" s="6"/>
      <c r="VXM27" s="6"/>
      <c r="VXN27" s="6"/>
      <c r="VXO27" s="6"/>
      <c r="VXP27" s="6"/>
      <c r="VXQ27" s="6"/>
      <c r="VXR27" s="6"/>
      <c r="VXS27" s="6"/>
      <c r="VXT27" s="6"/>
      <c r="VXU27" s="6"/>
      <c r="VXV27" s="6"/>
      <c r="VXW27" s="6"/>
      <c r="VXX27" s="6"/>
      <c r="VXY27" s="6"/>
      <c r="VXZ27" s="6"/>
      <c r="VYA27" s="6"/>
      <c r="VYB27" s="6"/>
      <c r="VYC27" s="6"/>
      <c r="VYD27" s="6"/>
      <c r="VYE27" s="6"/>
      <c r="VYF27" s="6"/>
      <c r="VYG27" s="6"/>
      <c r="VYH27" s="6"/>
      <c r="VYI27" s="6"/>
      <c r="VYJ27" s="6"/>
      <c r="VYK27" s="6"/>
      <c r="VYL27" s="6"/>
      <c r="VYM27" s="6"/>
      <c r="VYN27" s="6"/>
      <c r="VYO27" s="6"/>
      <c r="VYP27" s="6"/>
      <c r="VYQ27" s="6"/>
      <c r="VYR27" s="6"/>
      <c r="VYS27" s="6"/>
      <c r="VYT27" s="6"/>
      <c r="VYU27" s="6"/>
      <c r="VYV27" s="6"/>
      <c r="VYW27" s="6"/>
      <c r="VYX27" s="6"/>
      <c r="VYY27" s="6"/>
      <c r="VYZ27" s="6"/>
      <c r="VZA27" s="6"/>
      <c r="VZB27" s="6"/>
      <c r="VZC27" s="6"/>
      <c r="VZD27" s="6"/>
      <c r="VZE27" s="6"/>
      <c r="VZF27" s="6"/>
      <c r="VZG27" s="6"/>
      <c r="VZH27" s="6"/>
      <c r="VZI27" s="6"/>
      <c r="VZJ27" s="6"/>
      <c r="VZK27" s="6"/>
      <c r="VZL27" s="6"/>
      <c r="VZM27" s="6"/>
      <c r="VZN27" s="6"/>
      <c r="VZO27" s="6"/>
      <c r="VZP27" s="6"/>
      <c r="VZQ27" s="6"/>
      <c r="VZR27" s="6"/>
      <c r="VZS27" s="6"/>
      <c r="VZT27" s="6"/>
      <c r="VZU27" s="6"/>
      <c r="VZV27" s="6"/>
      <c r="VZW27" s="6"/>
      <c r="VZX27" s="6"/>
      <c r="VZY27" s="6"/>
      <c r="VZZ27" s="6"/>
      <c r="WAA27" s="6"/>
      <c r="WAB27" s="6"/>
      <c r="WAC27" s="6"/>
      <c r="WAD27" s="6"/>
      <c r="WAE27" s="6"/>
      <c r="WAF27" s="6"/>
      <c r="WAG27" s="6"/>
      <c r="WAH27" s="6"/>
      <c r="WAI27" s="6"/>
      <c r="WAJ27" s="6"/>
      <c r="WAK27" s="6"/>
      <c r="WAL27" s="6"/>
      <c r="WAM27" s="6"/>
      <c r="WAN27" s="6"/>
      <c r="WAO27" s="6"/>
      <c r="WAP27" s="6"/>
      <c r="WAQ27" s="6"/>
      <c r="WAR27" s="6"/>
      <c r="WAS27" s="6"/>
      <c r="WAT27" s="6"/>
      <c r="WAU27" s="6"/>
      <c r="WAV27" s="6"/>
      <c r="WAW27" s="6"/>
      <c r="WAX27" s="6"/>
      <c r="WAY27" s="6"/>
      <c r="WAZ27" s="6"/>
      <c r="WBA27" s="6"/>
      <c r="WBB27" s="6"/>
      <c r="WBC27" s="6"/>
      <c r="WBD27" s="6"/>
      <c r="WBE27" s="6"/>
      <c r="WBF27" s="6"/>
      <c r="WBG27" s="6"/>
      <c r="WBH27" s="6"/>
      <c r="WBI27" s="6"/>
      <c r="WBJ27" s="6"/>
      <c r="WBK27" s="6"/>
      <c r="WBL27" s="6"/>
      <c r="WBM27" s="6"/>
      <c r="WBN27" s="6"/>
      <c r="WBO27" s="6"/>
      <c r="WBP27" s="6"/>
      <c r="WBQ27" s="6"/>
      <c r="WBR27" s="6"/>
      <c r="WBS27" s="6"/>
      <c r="WBT27" s="6"/>
      <c r="WBU27" s="6"/>
      <c r="WBV27" s="6"/>
      <c r="WBW27" s="6"/>
      <c r="WBX27" s="6"/>
      <c r="WBY27" s="6"/>
      <c r="WBZ27" s="6"/>
      <c r="WCA27" s="6"/>
      <c r="WCB27" s="6"/>
      <c r="WCC27" s="6"/>
      <c r="WCD27" s="6"/>
      <c r="WCE27" s="6"/>
      <c r="WCF27" s="6"/>
      <c r="WCG27" s="6"/>
      <c r="WCH27" s="6"/>
      <c r="WCI27" s="6"/>
      <c r="WCJ27" s="6"/>
      <c r="WCK27" s="6"/>
      <c r="WCL27" s="6"/>
      <c r="WCM27" s="6"/>
      <c r="WCN27" s="6"/>
      <c r="WCO27" s="6"/>
      <c r="WCP27" s="6"/>
      <c r="WCQ27" s="6"/>
      <c r="WCR27" s="6"/>
      <c r="WCS27" s="6"/>
      <c r="WCT27" s="6"/>
      <c r="WCU27" s="6"/>
      <c r="WCV27" s="6"/>
      <c r="WCW27" s="6"/>
      <c r="WCX27" s="6"/>
      <c r="WCY27" s="6"/>
      <c r="WCZ27" s="6"/>
      <c r="WDA27" s="6"/>
      <c r="WDB27" s="6"/>
      <c r="WDC27" s="6"/>
      <c r="WDD27" s="6"/>
      <c r="WDE27" s="6"/>
      <c r="WDF27" s="6"/>
      <c r="WDG27" s="6"/>
      <c r="WDH27" s="6"/>
      <c r="WDI27" s="6"/>
      <c r="WDJ27" s="6"/>
      <c r="WDK27" s="6"/>
      <c r="WDL27" s="6"/>
      <c r="WDM27" s="6"/>
      <c r="WDN27" s="6"/>
      <c r="WDO27" s="6"/>
      <c r="WDP27" s="6"/>
      <c r="WDQ27" s="6"/>
      <c r="WDR27" s="6"/>
      <c r="WDS27" s="6"/>
      <c r="WDT27" s="6"/>
      <c r="WDU27" s="6"/>
      <c r="WDV27" s="6"/>
      <c r="WDW27" s="6"/>
      <c r="WDX27" s="6"/>
      <c r="WDY27" s="6"/>
      <c r="WDZ27" s="6"/>
      <c r="WEA27" s="6"/>
      <c r="WEB27" s="6"/>
      <c r="WEC27" s="6"/>
      <c r="WED27" s="6"/>
      <c r="WEE27" s="6"/>
      <c r="WEF27" s="6"/>
      <c r="WEG27" s="6"/>
      <c r="WEH27" s="6"/>
      <c r="WEI27" s="6"/>
      <c r="WEJ27" s="6"/>
      <c r="WEK27" s="6"/>
      <c r="WEL27" s="6"/>
      <c r="WEM27" s="6"/>
      <c r="WEN27" s="6"/>
      <c r="WEO27" s="6"/>
      <c r="WEP27" s="6"/>
      <c r="WEQ27" s="6"/>
      <c r="WER27" s="6"/>
      <c r="WES27" s="6"/>
      <c r="WET27" s="6"/>
      <c r="WEU27" s="6"/>
      <c r="WEV27" s="6"/>
      <c r="WEW27" s="6"/>
      <c r="WEX27" s="6"/>
      <c r="WEY27" s="6"/>
      <c r="WEZ27" s="6"/>
      <c r="WFA27" s="6"/>
      <c r="WFB27" s="6"/>
      <c r="WFC27" s="6"/>
      <c r="WFD27" s="6"/>
      <c r="WFE27" s="6"/>
      <c r="WFF27" s="6"/>
      <c r="WFG27" s="6"/>
      <c r="WFH27" s="6"/>
      <c r="WFI27" s="6"/>
      <c r="WFJ27" s="6"/>
      <c r="WFK27" s="6"/>
      <c r="WFL27" s="6"/>
      <c r="WFM27" s="6"/>
      <c r="WFN27" s="6"/>
      <c r="WFO27" s="6"/>
      <c r="WFP27" s="6"/>
      <c r="WFQ27" s="6"/>
      <c r="WFR27" s="6"/>
      <c r="WFS27" s="6"/>
      <c r="WFT27" s="6"/>
      <c r="WFU27" s="6"/>
      <c r="WFV27" s="6"/>
      <c r="WFW27" s="6"/>
      <c r="WFX27" s="6"/>
      <c r="WFY27" s="6"/>
      <c r="WFZ27" s="6"/>
      <c r="WGA27" s="6"/>
      <c r="WGB27" s="6"/>
      <c r="WGC27" s="6"/>
      <c r="WGD27" s="6"/>
      <c r="WGE27" s="6"/>
      <c r="WGF27" s="6"/>
      <c r="WGG27" s="6"/>
      <c r="WGH27" s="6"/>
      <c r="WGI27" s="6"/>
      <c r="WGJ27" s="6"/>
      <c r="WGK27" s="6"/>
      <c r="WGL27" s="6"/>
      <c r="WGM27" s="6"/>
      <c r="WGN27" s="6"/>
      <c r="WGO27" s="6"/>
      <c r="WGP27" s="6"/>
      <c r="WGQ27" s="6"/>
      <c r="WGR27" s="6"/>
      <c r="WGS27" s="6"/>
      <c r="WGT27" s="6"/>
      <c r="WGU27" s="6"/>
      <c r="WGV27" s="6"/>
      <c r="WGW27" s="6"/>
      <c r="WGX27" s="6"/>
      <c r="WGY27" s="6"/>
      <c r="WGZ27" s="6"/>
      <c r="WHA27" s="6"/>
      <c r="WHB27" s="6"/>
      <c r="WHC27" s="6"/>
      <c r="WHD27" s="6"/>
      <c r="WHE27" s="6"/>
      <c r="WHF27" s="6"/>
      <c r="WHG27" s="6"/>
      <c r="WHH27" s="6"/>
      <c r="WHI27" s="6"/>
      <c r="WHJ27" s="6"/>
      <c r="WHK27" s="6"/>
      <c r="WHL27" s="6"/>
      <c r="WHM27" s="6"/>
      <c r="WHN27" s="6"/>
      <c r="WHO27" s="6"/>
      <c r="WHP27" s="6"/>
      <c r="WHQ27" s="6"/>
      <c r="WHR27" s="6"/>
      <c r="WHS27" s="6"/>
      <c r="WHT27" s="6"/>
      <c r="WHU27" s="6"/>
      <c r="WHV27" s="6"/>
      <c r="WHW27" s="6"/>
      <c r="WHX27" s="6"/>
      <c r="WHY27" s="6"/>
      <c r="WHZ27" s="6"/>
      <c r="WIA27" s="6"/>
      <c r="WIB27" s="6"/>
      <c r="WIC27" s="6"/>
      <c r="WID27" s="6"/>
      <c r="WIE27" s="6"/>
      <c r="WIF27" s="6"/>
      <c r="WIG27" s="6"/>
      <c r="WIH27" s="6"/>
      <c r="WII27" s="6"/>
      <c r="WIJ27" s="6"/>
      <c r="WIK27" s="6"/>
      <c r="WIL27" s="6"/>
      <c r="WIM27" s="6"/>
      <c r="WIN27" s="6"/>
      <c r="WIO27" s="6"/>
      <c r="WIP27" s="6"/>
      <c r="WIQ27" s="6"/>
      <c r="WIR27" s="6"/>
      <c r="WIS27" s="6"/>
      <c r="WIT27" s="6"/>
      <c r="WIU27" s="6"/>
      <c r="WIV27" s="6"/>
      <c r="WIW27" s="6"/>
      <c r="WIX27" s="6"/>
      <c r="WIY27" s="6"/>
      <c r="WIZ27" s="6"/>
      <c r="WJA27" s="6"/>
      <c r="WJB27" s="6"/>
      <c r="WJC27" s="6"/>
      <c r="WJD27" s="6"/>
      <c r="WJE27" s="6"/>
      <c r="WJF27" s="6"/>
      <c r="WJG27" s="6"/>
      <c r="WJH27" s="6"/>
      <c r="WJI27" s="6"/>
      <c r="WJJ27" s="6"/>
      <c r="WJK27" s="6"/>
      <c r="WJL27" s="6"/>
      <c r="WJM27" s="6"/>
      <c r="WJN27" s="6"/>
      <c r="WJO27" s="6"/>
      <c r="WJP27" s="6"/>
      <c r="WJQ27" s="6"/>
      <c r="WJR27" s="6"/>
      <c r="WJS27" s="6"/>
      <c r="WJT27" s="6"/>
      <c r="WJU27" s="6"/>
      <c r="WJV27" s="6"/>
      <c r="WJW27" s="6"/>
      <c r="WJX27" s="6"/>
      <c r="WJY27" s="6"/>
      <c r="WJZ27" s="6"/>
      <c r="WKA27" s="6"/>
      <c r="WKB27" s="6"/>
      <c r="WKC27" s="6"/>
      <c r="WKD27" s="6"/>
      <c r="WKE27" s="6"/>
      <c r="WKF27" s="6"/>
      <c r="WKG27" s="6"/>
      <c r="WKH27" s="6"/>
      <c r="WKI27" s="6"/>
      <c r="WKJ27" s="6"/>
      <c r="WKK27" s="6"/>
      <c r="WKL27" s="6"/>
      <c r="WKM27" s="6"/>
      <c r="WKN27" s="6"/>
      <c r="WKO27" s="6"/>
      <c r="WKP27" s="6"/>
      <c r="WKQ27" s="6"/>
      <c r="WKR27" s="6"/>
      <c r="WKS27" s="6"/>
      <c r="WKT27" s="6"/>
      <c r="WKU27" s="6"/>
      <c r="WKV27" s="6"/>
      <c r="WKW27" s="6"/>
      <c r="WKX27" s="6"/>
      <c r="WKY27" s="6"/>
      <c r="WKZ27" s="6"/>
      <c r="WLA27" s="6"/>
      <c r="WLB27" s="6"/>
      <c r="WLC27" s="6"/>
      <c r="WLD27" s="6"/>
      <c r="WLE27" s="6"/>
      <c r="WLF27" s="6"/>
      <c r="WLG27" s="6"/>
      <c r="WLH27" s="6"/>
      <c r="WLI27" s="6"/>
      <c r="WLJ27" s="6"/>
      <c r="WLK27" s="6"/>
      <c r="WLL27" s="6"/>
      <c r="WLM27" s="6"/>
      <c r="WLN27" s="6"/>
      <c r="WLO27" s="6"/>
      <c r="WLP27" s="6"/>
      <c r="WLQ27" s="6"/>
      <c r="WLR27" s="6"/>
      <c r="WLS27" s="6"/>
      <c r="WLT27" s="6"/>
      <c r="WLU27" s="6"/>
      <c r="WLV27" s="6"/>
      <c r="WLW27" s="6"/>
      <c r="WLX27" s="6"/>
      <c r="WLY27" s="6"/>
      <c r="WLZ27" s="6"/>
      <c r="WMA27" s="6"/>
      <c r="WMB27" s="6"/>
      <c r="WMC27" s="6"/>
      <c r="WMD27" s="6"/>
      <c r="WME27" s="6"/>
      <c r="WMF27" s="6"/>
      <c r="WMG27" s="6"/>
      <c r="WMH27" s="6"/>
      <c r="WMI27" s="6"/>
      <c r="WMJ27" s="6"/>
      <c r="WMK27" s="6"/>
      <c r="WML27" s="6"/>
      <c r="WMM27" s="6"/>
      <c r="WMN27" s="6"/>
      <c r="WMO27" s="6"/>
      <c r="WMP27" s="6"/>
      <c r="WMQ27" s="6"/>
      <c r="WMR27" s="6"/>
      <c r="WMS27" s="6"/>
      <c r="WMT27" s="6"/>
      <c r="WMU27" s="6"/>
      <c r="WMV27" s="6"/>
      <c r="WMW27" s="6"/>
      <c r="WMX27" s="6"/>
      <c r="WMY27" s="6"/>
      <c r="WMZ27" s="6"/>
      <c r="WNA27" s="6"/>
      <c r="WNB27" s="6"/>
      <c r="WNC27" s="6"/>
      <c r="WND27" s="6"/>
      <c r="WNE27" s="6"/>
      <c r="WNF27" s="6"/>
      <c r="WNG27" s="6"/>
      <c r="WNH27" s="6"/>
      <c r="WNI27" s="6"/>
      <c r="WNJ27" s="6"/>
      <c r="WNK27" s="6"/>
      <c r="WNL27" s="6"/>
      <c r="WNM27" s="6"/>
      <c r="WNN27" s="6"/>
      <c r="WNO27" s="6"/>
      <c r="WNP27" s="6"/>
      <c r="WNQ27" s="6"/>
      <c r="WNR27" s="6"/>
      <c r="WNS27" s="6"/>
      <c r="WNT27" s="6"/>
      <c r="WNU27" s="6"/>
      <c r="WNV27" s="6"/>
      <c r="WNW27" s="6"/>
      <c r="WNX27" s="6"/>
      <c r="WNY27" s="6"/>
      <c r="WNZ27" s="6"/>
      <c r="WOA27" s="6"/>
      <c r="WOB27" s="6"/>
      <c r="WOC27" s="6"/>
      <c r="WOD27" s="6"/>
      <c r="WOE27" s="6"/>
      <c r="WOF27" s="6"/>
      <c r="WOG27" s="6"/>
      <c r="WOH27" s="6"/>
      <c r="WOI27" s="6"/>
      <c r="WOJ27" s="6"/>
      <c r="WOK27" s="6"/>
      <c r="WOL27" s="6"/>
      <c r="WOM27" s="6"/>
      <c r="WON27" s="6"/>
      <c r="WOO27" s="6"/>
      <c r="WOP27" s="6"/>
      <c r="WOQ27" s="6"/>
      <c r="WOR27" s="6"/>
      <c r="WOS27" s="6"/>
      <c r="WOT27" s="6"/>
      <c r="WOU27" s="6"/>
      <c r="WOV27" s="6"/>
      <c r="WOW27" s="6"/>
      <c r="WOX27" s="6"/>
      <c r="WOY27" s="6"/>
      <c r="WOZ27" s="6"/>
      <c r="WPA27" s="6"/>
      <c r="WPB27" s="6"/>
      <c r="WPC27" s="6"/>
      <c r="WPD27" s="6"/>
      <c r="WPE27" s="6"/>
      <c r="WPF27" s="6"/>
      <c r="WPG27" s="6"/>
      <c r="WPH27" s="6"/>
      <c r="WPI27" s="6"/>
      <c r="WPJ27" s="6"/>
      <c r="WPK27" s="6"/>
      <c r="WPL27" s="6"/>
      <c r="WPM27" s="6"/>
      <c r="WPN27" s="6"/>
      <c r="WPO27" s="6"/>
      <c r="WPP27" s="6"/>
      <c r="WPQ27" s="6"/>
      <c r="WPR27" s="6"/>
      <c r="WPS27" s="6"/>
      <c r="WPT27" s="6"/>
      <c r="WPU27" s="6"/>
      <c r="WPV27" s="6"/>
      <c r="WPW27" s="6"/>
      <c r="WPX27" s="6"/>
      <c r="WPY27" s="6"/>
      <c r="WPZ27" s="6"/>
      <c r="WQA27" s="6"/>
      <c r="WQB27" s="6"/>
      <c r="WQC27" s="6"/>
      <c r="WQD27" s="6"/>
      <c r="WQE27" s="6"/>
      <c r="WQF27" s="6"/>
      <c r="WQG27" s="6"/>
      <c r="WQH27" s="6"/>
      <c r="WQI27" s="6"/>
      <c r="WQJ27" s="6"/>
      <c r="WQK27" s="6"/>
      <c r="WQL27" s="6"/>
      <c r="WQM27" s="6"/>
      <c r="WQN27" s="6"/>
      <c r="WQO27" s="6"/>
      <c r="WQP27" s="6"/>
      <c r="WQQ27" s="6"/>
      <c r="WQR27" s="6"/>
      <c r="WQS27" s="6"/>
      <c r="WQT27" s="6"/>
      <c r="WQU27" s="6"/>
      <c r="WQV27" s="6"/>
      <c r="WQW27" s="6"/>
      <c r="WQX27" s="6"/>
      <c r="WQY27" s="6"/>
      <c r="WQZ27" s="6"/>
      <c r="WRA27" s="6"/>
      <c r="WRB27" s="6"/>
      <c r="WRC27" s="6"/>
      <c r="WRD27" s="6"/>
      <c r="WRE27" s="6"/>
      <c r="WRF27" s="6"/>
      <c r="WRG27" s="6"/>
      <c r="WRH27" s="6"/>
      <c r="WRI27" s="6"/>
      <c r="WRJ27" s="6"/>
      <c r="WRK27" s="6"/>
      <c r="WRL27" s="6"/>
      <c r="WRM27" s="6"/>
      <c r="WRN27" s="6"/>
      <c r="WRO27" s="6"/>
      <c r="WRP27" s="6"/>
      <c r="WRQ27" s="6"/>
      <c r="WRR27" s="6"/>
      <c r="WRS27" s="6"/>
      <c r="WRT27" s="6"/>
      <c r="WRU27" s="6"/>
      <c r="WRV27" s="6"/>
      <c r="WRW27" s="6"/>
      <c r="WRX27" s="6"/>
      <c r="WRY27" s="6"/>
      <c r="WRZ27" s="6"/>
      <c r="WSA27" s="6"/>
      <c r="WSB27" s="6"/>
      <c r="WSC27" s="6"/>
      <c r="WSD27" s="6"/>
      <c r="WSE27" s="6"/>
      <c r="WSF27" s="6"/>
      <c r="WSG27" s="6"/>
      <c r="WSH27" s="6"/>
      <c r="WSI27" s="6"/>
      <c r="WSJ27" s="6"/>
      <c r="WSK27" s="6"/>
      <c r="WSL27" s="6"/>
      <c r="WSM27" s="6"/>
      <c r="WSN27" s="6"/>
      <c r="WSO27" s="6"/>
      <c r="WSP27" s="6"/>
      <c r="WSQ27" s="6"/>
      <c r="WSR27" s="6"/>
      <c r="WSS27" s="6"/>
      <c r="WST27" s="6"/>
      <c r="WSU27" s="6"/>
      <c r="WSV27" s="6"/>
      <c r="WSW27" s="6"/>
      <c r="WSX27" s="6"/>
      <c r="WSY27" s="6"/>
      <c r="WSZ27" s="6"/>
      <c r="WTA27" s="6"/>
      <c r="WTB27" s="6"/>
      <c r="WTC27" s="6"/>
      <c r="WTD27" s="6"/>
      <c r="WTE27" s="6"/>
      <c r="WTF27" s="6"/>
      <c r="WTG27" s="6"/>
      <c r="WTH27" s="6"/>
      <c r="WTI27" s="6"/>
      <c r="WTJ27" s="6"/>
      <c r="WTK27" s="6"/>
      <c r="WTL27" s="6"/>
      <c r="WTM27" s="6"/>
      <c r="WTN27" s="6"/>
      <c r="WTO27" s="6"/>
      <c r="WTP27" s="6"/>
      <c r="WTQ27" s="6"/>
      <c r="WTR27" s="6"/>
      <c r="WTS27" s="6"/>
      <c r="WTT27" s="6"/>
      <c r="WTU27" s="6"/>
      <c r="WTV27" s="6"/>
      <c r="WTW27" s="6"/>
      <c r="WTX27" s="6"/>
      <c r="WTY27" s="6"/>
      <c r="WTZ27" s="6"/>
      <c r="WUA27" s="6"/>
      <c r="WUB27" s="6"/>
      <c r="WUC27" s="6"/>
      <c r="WUD27" s="6"/>
      <c r="WUE27" s="6"/>
      <c r="WUF27" s="6"/>
      <c r="WUG27" s="6"/>
      <c r="WUH27" s="6"/>
      <c r="WUI27" s="6"/>
      <c r="WUJ27" s="6"/>
      <c r="WUK27" s="6"/>
      <c r="WUL27" s="6"/>
      <c r="WUM27" s="6"/>
      <c r="WUN27" s="6"/>
      <c r="WUO27" s="6"/>
      <c r="WUP27" s="6"/>
      <c r="WUQ27" s="6"/>
      <c r="WUR27" s="6"/>
      <c r="WUS27" s="6"/>
      <c r="WUT27" s="6"/>
      <c r="WUU27" s="6"/>
      <c r="WUV27" s="6"/>
      <c r="WUW27" s="6"/>
      <c r="WUX27" s="6"/>
      <c r="WUY27" s="6"/>
      <c r="WUZ27" s="6"/>
      <c r="WVA27" s="6"/>
      <c r="WVB27" s="6"/>
      <c r="WVC27" s="6"/>
      <c r="WVD27" s="6"/>
      <c r="WVE27" s="6"/>
      <c r="WVF27" s="6"/>
      <c r="WVG27" s="6"/>
      <c r="WVH27" s="6"/>
      <c r="WVI27" s="6"/>
      <c r="WVJ27" s="6"/>
      <c r="WVK27" s="6"/>
      <c r="WVL27" s="6"/>
      <c r="WVM27" s="6"/>
      <c r="WVN27" s="6"/>
      <c r="WVO27" s="6"/>
      <c r="WVP27" s="6"/>
      <c r="WVQ27" s="6"/>
      <c r="WVR27" s="6"/>
      <c r="WVS27" s="6"/>
      <c r="WVT27" s="6"/>
      <c r="WVU27" s="6"/>
      <c r="WVV27" s="6"/>
      <c r="WVW27" s="6"/>
      <c r="WVX27" s="6"/>
      <c r="WVY27" s="6"/>
      <c r="WVZ27" s="6"/>
      <c r="WWA27" s="6"/>
      <c r="WWB27" s="6"/>
      <c r="WWC27" s="6"/>
      <c r="WWD27" s="6"/>
      <c r="WWE27" s="6"/>
      <c r="WWF27" s="6"/>
      <c r="WWG27" s="6"/>
      <c r="WWH27" s="6"/>
      <c r="WWI27" s="6"/>
      <c r="WWJ27" s="6"/>
      <c r="WWK27" s="6"/>
      <c r="WWL27" s="6"/>
      <c r="WWM27" s="6"/>
      <c r="WWN27" s="6"/>
      <c r="WWO27" s="6"/>
    </row>
    <row r="28" spans="1:16161" s="997" customFormat="1" ht="24.9" customHeight="1" thickBot="1">
      <c r="B28" s="2978" t="s">
        <v>835</v>
      </c>
      <c r="C28" s="2895"/>
      <c r="D28" s="2895"/>
      <c r="E28" s="2895"/>
      <c r="F28" s="2895"/>
      <c r="G28" s="2896"/>
      <c r="H28" s="2897" t="s">
        <v>834</v>
      </c>
      <c r="I28" s="2895"/>
      <c r="J28" s="2895"/>
      <c r="K28" s="2895"/>
      <c r="L28" s="2895"/>
      <c r="M28" s="2896"/>
      <c r="N28" s="1003" t="s">
        <v>836</v>
      </c>
      <c r="O28" s="1002" t="s">
        <v>837</v>
      </c>
      <c r="P28" s="2894" t="s">
        <v>846</v>
      </c>
      <c r="Q28" s="2895"/>
      <c r="R28" s="2895"/>
      <c r="S28" s="2895"/>
      <c r="T28" s="2895"/>
      <c r="U28" s="2895"/>
      <c r="V28" s="2895"/>
      <c r="W28" s="2896"/>
      <c r="X28" s="3017" t="s">
        <v>171</v>
      </c>
      <c r="Y28" s="3018"/>
      <c r="Z28" s="3018"/>
      <c r="AA28" s="3018"/>
      <c r="AB28" s="3018"/>
      <c r="AC28" s="3018"/>
      <c r="AD28" s="3018"/>
      <c r="AE28" s="3018"/>
      <c r="AF28" s="3018"/>
      <c r="AG28" s="3018"/>
      <c r="AH28" s="3019"/>
      <c r="AJ28" s="1088"/>
      <c r="AK28" s="1088"/>
    </row>
    <row r="29" spans="1:16161" ht="24.9" customHeight="1">
      <c r="B29" s="2979"/>
      <c r="C29" s="2980"/>
      <c r="D29" s="2980"/>
      <c r="E29" s="2980"/>
      <c r="F29" s="2980"/>
      <c r="G29" s="2981"/>
      <c r="H29" s="2907"/>
      <c r="I29" s="2976"/>
      <c r="J29" s="2976"/>
      <c r="K29" s="2976"/>
      <c r="L29" s="2976"/>
      <c r="M29" s="2977"/>
      <c r="N29" s="999"/>
      <c r="O29" s="1005"/>
      <c r="P29" s="3020"/>
      <c r="Q29" s="3021"/>
      <c r="R29" s="3021"/>
      <c r="S29" s="3021"/>
      <c r="T29" s="3021"/>
      <c r="U29" s="3021"/>
      <c r="V29" s="3021"/>
      <c r="W29" s="3022"/>
      <c r="X29" s="3023"/>
      <c r="Y29" s="3024"/>
      <c r="Z29" s="3024"/>
      <c r="AA29" s="3040"/>
      <c r="AB29" s="3040"/>
      <c r="AC29" s="3040"/>
      <c r="AD29" s="3040"/>
      <c r="AE29" s="3040"/>
      <c r="AF29" s="3040"/>
      <c r="AG29" s="3040"/>
      <c r="AH29" s="3041"/>
    </row>
    <row r="30" spans="1:16161" ht="24.9" customHeight="1">
      <c r="B30" s="2970"/>
      <c r="C30" s="2971"/>
      <c r="D30" s="2971"/>
      <c r="E30" s="2971"/>
      <c r="F30" s="2971"/>
      <c r="G30" s="2972"/>
      <c r="H30" s="2934"/>
      <c r="I30" s="2971"/>
      <c r="J30" s="2971"/>
      <c r="K30" s="2971"/>
      <c r="L30" s="2971"/>
      <c r="M30" s="2972"/>
      <c r="N30" s="1000"/>
      <c r="O30" s="1006"/>
      <c r="P30" s="2965"/>
      <c r="Q30" s="2966"/>
      <c r="R30" s="2966"/>
      <c r="S30" s="2966"/>
      <c r="T30" s="2966"/>
      <c r="U30" s="2966"/>
      <c r="V30" s="2966"/>
      <c r="W30" s="2967"/>
      <c r="X30" s="2968"/>
      <c r="Y30" s="2938"/>
      <c r="Z30" s="2938"/>
      <c r="AA30" s="1598"/>
      <c r="AB30" s="1598"/>
      <c r="AC30" s="1598"/>
      <c r="AD30" s="1598"/>
      <c r="AE30" s="1598"/>
      <c r="AF30" s="1598"/>
      <c r="AG30" s="1598"/>
      <c r="AH30" s="2969"/>
    </row>
    <row r="31" spans="1:16161" ht="24.9" customHeight="1">
      <c r="B31" s="2970"/>
      <c r="C31" s="2971"/>
      <c r="D31" s="2971"/>
      <c r="E31" s="2971"/>
      <c r="F31" s="2971"/>
      <c r="G31" s="2972"/>
      <c r="H31" s="2934"/>
      <c r="I31" s="2971"/>
      <c r="J31" s="2971"/>
      <c r="K31" s="2971"/>
      <c r="L31" s="2971"/>
      <c r="M31" s="2972"/>
      <c r="N31" s="1000"/>
      <c r="O31" s="1006"/>
      <c r="P31" s="2965"/>
      <c r="Q31" s="2966"/>
      <c r="R31" s="2966"/>
      <c r="S31" s="2966"/>
      <c r="T31" s="2966"/>
      <c r="U31" s="2966"/>
      <c r="V31" s="2966"/>
      <c r="W31" s="2967"/>
      <c r="X31" s="2968"/>
      <c r="Y31" s="2938"/>
      <c r="Z31" s="2938"/>
      <c r="AA31" s="1598"/>
      <c r="AB31" s="1598"/>
      <c r="AC31" s="1598"/>
      <c r="AD31" s="1598"/>
      <c r="AE31" s="1598"/>
      <c r="AF31" s="1598"/>
      <c r="AG31" s="1598"/>
      <c r="AH31" s="2969"/>
    </row>
    <row r="32" spans="1:16161" ht="24.9" customHeight="1">
      <c r="B32" s="2970"/>
      <c r="C32" s="2971"/>
      <c r="D32" s="2971"/>
      <c r="E32" s="2971"/>
      <c r="F32" s="2971"/>
      <c r="G32" s="2972"/>
      <c r="H32" s="2934"/>
      <c r="I32" s="2971"/>
      <c r="J32" s="2971"/>
      <c r="K32" s="2971"/>
      <c r="L32" s="2971"/>
      <c r="M32" s="2972"/>
      <c r="N32" s="1000"/>
      <c r="O32" s="1006"/>
      <c r="P32" s="2965"/>
      <c r="Q32" s="2966"/>
      <c r="R32" s="2966"/>
      <c r="S32" s="2966"/>
      <c r="T32" s="2966"/>
      <c r="U32" s="2966"/>
      <c r="V32" s="2966"/>
      <c r="W32" s="2967"/>
      <c r="X32" s="2968"/>
      <c r="Y32" s="2938"/>
      <c r="Z32" s="2938"/>
      <c r="AA32" s="1598"/>
      <c r="AB32" s="1598"/>
      <c r="AC32" s="1598"/>
      <c r="AD32" s="1598"/>
      <c r="AE32" s="1598"/>
      <c r="AF32" s="1598"/>
      <c r="AG32" s="1598"/>
      <c r="AH32" s="2969"/>
    </row>
    <row r="33" spans="2:34" ht="24.9" customHeight="1">
      <c r="B33" s="2970"/>
      <c r="C33" s="2971"/>
      <c r="D33" s="2971"/>
      <c r="E33" s="2971"/>
      <c r="F33" s="2971"/>
      <c r="G33" s="2972"/>
      <c r="H33" s="2934"/>
      <c r="I33" s="2971"/>
      <c r="J33" s="2971"/>
      <c r="K33" s="2971"/>
      <c r="L33" s="2971"/>
      <c r="M33" s="2972"/>
      <c r="N33" s="1000"/>
      <c r="O33" s="1006"/>
      <c r="P33" s="2965"/>
      <c r="Q33" s="2966"/>
      <c r="R33" s="2966"/>
      <c r="S33" s="2966"/>
      <c r="T33" s="2966"/>
      <c r="U33" s="2966"/>
      <c r="V33" s="2966"/>
      <c r="W33" s="2967"/>
      <c r="X33" s="2968"/>
      <c r="Y33" s="2938"/>
      <c r="Z33" s="2938"/>
      <c r="AA33" s="1598"/>
      <c r="AB33" s="1598"/>
      <c r="AC33" s="1598"/>
      <c r="AD33" s="1598"/>
      <c r="AE33" s="1598"/>
      <c r="AF33" s="1598"/>
      <c r="AG33" s="1598"/>
      <c r="AH33" s="2969"/>
    </row>
    <row r="34" spans="2:34" ht="24.9" customHeight="1">
      <c r="B34" s="2970"/>
      <c r="C34" s="2971"/>
      <c r="D34" s="2971"/>
      <c r="E34" s="2971"/>
      <c r="F34" s="2971"/>
      <c r="G34" s="2972"/>
      <c r="H34" s="2934"/>
      <c r="I34" s="2971"/>
      <c r="J34" s="2971"/>
      <c r="K34" s="2971"/>
      <c r="L34" s="2971"/>
      <c r="M34" s="2972"/>
      <c r="N34" s="1000"/>
      <c r="O34" s="1006"/>
      <c r="P34" s="2965"/>
      <c r="Q34" s="2966"/>
      <c r="R34" s="2966"/>
      <c r="S34" s="2966"/>
      <c r="T34" s="2966"/>
      <c r="U34" s="2966"/>
      <c r="V34" s="2966"/>
      <c r="W34" s="2967"/>
      <c r="X34" s="2968"/>
      <c r="Y34" s="2938"/>
      <c r="Z34" s="2938"/>
      <c r="AA34" s="1598"/>
      <c r="AB34" s="1598"/>
      <c r="AC34" s="1598"/>
      <c r="AD34" s="1598"/>
      <c r="AE34" s="1598"/>
      <c r="AF34" s="1598"/>
      <c r="AG34" s="1598"/>
      <c r="AH34" s="2969"/>
    </row>
    <row r="35" spans="2:34" ht="24.9" customHeight="1">
      <c r="B35" s="2970"/>
      <c r="C35" s="2971"/>
      <c r="D35" s="2971"/>
      <c r="E35" s="2971"/>
      <c r="F35" s="2971"/>
      <c r="G35" s="2972"/>
      <c r="H35" s="2934"/>
      <c r="I35" s="2971"/>
      <c r="J35" s="2971"/>
      <c r="K35" s="2971"/>
      <c r="L35" s="2971"/>
      <c r="M35" s="2972"/>
      <c r="N35" s="1000"/>
      <c r="O35" s="1006"/>
      <c r="P35" s="2965"/>
      <c r="Q35" s="2966"/>
      <c r="R35" s="2966"/>
      <c r="S35" s="2966"/>
      <c r="T35" s="2966"/>
      <c r="U35" s="2966"/>
      <c r="V35" s="2966"/>
      <c r="W35" s="2967"/>
      <c r="X35" s="2968"/>
      <c r="Y35" s="2938"/>
      <c r="Z35" s="2938"/>
      <c r="AA35" s="1598"/>
      <c r="AB35" s="1598"/>
      <c r="AC35" s="1598"/>
      <c r="AD35" s="1598"/>
      <c r="AE35" s="1598"/>
      <c r="AF35" s="1598"/>
      <c r="AG35" s="1598"/>
      <c r="AH35" s="2969"/>
    </row>
    <row r="36" spans="2:34" ht="24.9" customHeight="1">
      <c r="B36" s="2970"/>
      <c r="C36" s="2971"/>
      <c r="D36" s="2971"/>
      <c r="E36" s="2971"/>
      <c r="F36" s="2971"/>
      <c r="G36" s="2972"/>
      <c r="H36" s="2934"/>
      <c r="I36" s="2971"/>
      <c r="J36" s="2971"/>
      <c r="K36" s="2971"/>
      <c r="L36" s="2971"/>
      <c r="M36" s="2972"/>
      <c r="N36" s="1000"/>
      <c r="O36" s="1006"/>
      <c r="P36" s="2965"/>
      <c r="Q36" s="2966"/>
      <c r="R36" s="2966"/>
      <c r="S36" s="2966"/>
      <c r="T36" s="2966"/>
      <c r="U36" s="2966"/>
      <c r="V36" s="2966"/>
      <c r="W36" s="2967"/>
      <c r="X36" s="2968"/>
      <c r="Y36" s="2938"/>
      <c r="Z36" s="2938"/>
      <c r="AA36" s="1598"/>
      <c r="AB36" s="1598"/>
      <c r="AC36" s="1598"/>
      <c r="AD36" s="1598"/>
      <c r="AE36" s="1598"/>
      <c r="AF36" s="1598"/>
      <c r="AG36" s="1598"/>
      <c r="AH36" s="2969"/>
    </row>
    <row r="37" spans="2:34" ht="24.9" customHeight="1">
      <c r="B37" s="2970"/>
      <c r="C37" s="2971"/>
      <c r="D37" s="2971"/>
      <c r="E37" s="2971"/>
      <c r="F37" s="2971"/>
      <c r="G37" s="2972"/>
      <c r="H37" s="2934"/>
      <c r="I37" s="2971"/>
      <c r="J37" s="2971"/>
      <c r="K37" s="2971"/>
      <c r="L37" s="2971"/>
      <c r="M37" s="2972"/>
      <c r="N37" s="1000"/>
      <c r="O37" s="1006"/>
      <c r="P37" s="2965"/>
      <c r="Q37" s="2966"/>
      <c r="R37" s="2966"/>
      <c r="S37" s="2966"/>
      <c r="T37" s="2966"/>
      <c r="U37" s="2966"/>
      <c r="V37" s="2966"/>
      <c r="W37" s="2967"/>
      <c r="X37" s="2968"/>
      <c r="Y37" s="2938"/>
      <c r="Z37" s="2938"/>
      <c r="AA37" s="1598"/>
      <c r="AB37" s="1598"/>
      <c r="AC37" s="1598"/>
      <c r="AD37" s="1598"/>
      <c r="AE37" s="1598"/>
      <c r="AF37" s="1598"/>
      <c r="AG37" s="1598"/>
      <c r="AH37" s="2969"/>
    </row>
    <row r="38" spans="2:34" ht="24.9" customHeight="1">
      <c r="B38" s="2970"/>
      <c r="C38" s="2971"/>
      <c r="D38" s="2971"/>
      <c r="E38" s="2971"/>
      <c r="F38" s="2971"/>
      <c r="G38" s="2972"/>
      <c r="H38" s="2934"/>
      <c r="I38" s="2971"/>
      <c r="J38" s="2971"/>
      <c r="K38" s="2971"/>
      <c r="L38" s="2971"/>
      <c r="M38" s="2972"/>
      <c r="N38" s="1000"/>
      <c r="O38" s="1006"/>
      <c r="P38" s="2965"/>
      <c r="Q38" s="2966"/>
      <c r="R38" s="2966"/>
      <c r="S38" s="2966"/>
      <c r="T38" s="2966"/>
      <c r="U38" s="2966"/>
      <c r="V38" s="2966"/>
      <c r="W38" s="2967"/>
      <c r="X38" s="2968"/>
      <c r="Y38" s="2938"/>
      <c r="Z38" s="2938"/>
      <c r="AA38" s="1598"/>
      <c r="AB38" s="1598"/>
      <c r="AC38" s="1598"/>
      <c r="AD38" s="1598"/>
      <c r="AE38" s="1598"/>
      <c r="AF38" s="1598"/>
      <c r="AG38" s="1598"/>
      <c r="AH38" s="2969"/>
    </row>
    <row r="39" spans="2:34" ht="24.9" customHeight="1">
      <c r="B39" s="2970"/>
      <c r="C39" s="2971"/>
      <c r="D39" s="2971"/>
      <c r="E39" s="2971"/>
      <c r="F39" s="2971"/>
      <c r="G39" s="2972"/>
      <c r="H39" s="2934"/>
      <c r="I39" s="2971"/>
      <c r="J39" s="2971"/>
      <c r="K39" s="2971"/>
      <c r="L39" s="2971"/>
      <c r="M39" s="2972"/>
      <c r="N39" s="1000"/>
      <c r="O39" s="1006"/>
      <c r="P39" s="2965"/>
      <c r="Q39" s="2966"/>
      <c r="R39" s="2966"/>
      <c r="S39" s="2966"/>
      <c r="T39" s="2966"/>
      <c r="U39" s="2966"/>
      <c r="V39" s="2966"/>
      <c r="W39" s="2967"/>
      <c r="X39" s="2968"/>
      <c r="Y39" s="2938"/>
      <c r="Z39" s="2938"/>
      <c r="AA39" s="1598"/>
      <c r="AB39" s="1598"/>
      <c r="AC39" s="1598"/>
      <c r="AD39" s="1598"/>
      <c r="AE39" s="1598"/>
      <c r="AF39" s="1598"/>
      <c r="AG39" s="1598"/>
      <c r="AH39" s="2969"/>
    </row>
    <row r="40" spans="2:34" ht="24.9" customHeight="1">
      <c r="B40" s="2970"/>
      <c r="C40" s="2971"/>
      <c r="D40" s="2971"/>
      <c r="E40" s="2971"/>
      <c r="F40" s="2971"/>
      <c r="G40" s="2972"/>
      <c r="H40" s="2934"/>
      <c r="I40" s="2971"/>
      <c r="J40" s="2971"/>
      <c r="K40" s="2971"/>
      <c r="L40" s="2971"/>
      <c r="M40" s="2972"/>
      <c r="N40" s="1000"/>
      <c r="O40" s="1006"/>
      <c r="P40" s="2965"/>
      <c r="Q40" s="2966"/>
      <c r="R40" s="2966"/>
      <c r="S40" s="2966"/>
      <c r="T40" s="2966"/>
      <c r="U40" s="2966"/>
      <c r="V40" s="2966"/>
      <c r="W40" s="2967"/>
      <c r="X40" s="2968"/>
      <c r="Y40" s="2938"/>
      <c r="Z40" s="2938"/>
      <c r="AA40" s="1598"/>
      <c r="AB40" s="1598"/>
      <c r="AC40" s="1598"/>
      <c r="AD40" s="1598"/>
      <c r="AE40" s="1598"/>
      <c r="AF40" s="1598"/>
      <c r="AG40" s="1598"/>
      <c r="AH40" s="2969"/>
    </row>
    <row r="41" spans="2:34" ht="24.9" customHeight="1">
      <c r="B41" s="2970"/>
      <c r="C41" s="2971"/>
      <c r="D41" s="2971"/>
      <c r="E41" s="2971"/>
      <c r="F41" s="2971"/>
      <c r="G41" s="2972"/>
      <c r="H41" s="2934"/>
      <c r="I41" s="2971"/>
      <c r="J41" s="2971"/>
      <c r="K41" s="2971"/>
      <c r="L41" s="2971"/>
      <c r="M41" s="2972"/>
      <c r="N41" s="1000"/>
      <c r="O41" s="1006"/>
      <c r="P41" s="2965"/>
      <c r="Q41" s="2966"/>
      <c r="R41" s="2966"/>
      <c r="S41" s="2966"/>
      <c r="T41" s="2966"/>
      <c r="U41" s="2966"/>
      <c r="V41" s="2966"/>
      <c r="W41" s="2967"/>
      <c r="X41" s="2968"/>
      <c r="Y41" s="2938"/>
      <c r="Z41" s="2938"/>
      <c r="AA41" s="1598"/>
      <c r="AB41" s="1598"/>
      <c r="AC41" s="1598"/>
      <c r="AD41" s="1598"/>
      <c r="AE41" s="1598"/>
      <c r="AF41" s="1598"/>
      <c r="AG41" s="1598"/>
      <c r="AH41" s="2969"/>
    </row>
    <row r="42" spans="2:34" ht="24.9" customHeight="1">
      <c r="B42" s="2970"/>
      <c r="C42" s="2971"/>
      <c r="D42" s="2971"/>
      <c r="E42" s="2971"/>
      <c r="F42" s="2971"/>
      <c r="G42" s="2972"/>
      <c r="H42" s="2934"/>
      <c r="I42" s="2971"/>
      <c r="J42" s="2971"/>
      <c r="K42" s="2971"/>
      <c r="L42" s="2971"/>
      <c r="M42" s="2972"/>
      <c r="N42" s="1000"/>
      <c r="O42" s="1006"/>
      <c r="P42" s="2965"/>
      <c r="Q42" s="2966"/>
      <c r="R42" s="2966"/>
      <c r="S42" s="2966"/>
      <c r="T42" s="2966"/>
      <c r="U42" s="2966"/>
      <c r="V42" s="2966"/>
      <c r="W42" s="2967"/>
      <c r="X42" s="2968"/>
      <c r="Y42" s="2938"/>
      <c r="Z42" s="2938"/>
      <c r="AA42" s="1598"/>
      <c r="AB42" s="1598"/>
      <c r="AC42" s="1598"/>
      <c r="AD42" s="1598"/>
      <c r="AE42" s="1598"/>
      <c r="AF42" s="1598"/>
      <c r="AG42" s="1598"/>
      <c r="AH42" s="2969"/>
    </row>
    <row r="43" spans="2:34" ht="24.9" customHeight="1">
      <c r="B43" s="2970"/>
      <c r="C43" s="2971"/>
      <c r="D43" s="2971"/>
      <c r="E43" s="2971"/>
      <c r="F43" s="2971"/>
      <c r="G43" s="2972"/>
      <c r="H43" s="2934"/>
      <c r="I43" s="2971"/>
      <c r="J43" s="2971"/>
      <c r="K43" s="2971"/>
      <c r="L43" s="2971"/>
      <c r="M43" s="2972"/>
      <c r="N43" s="1000"/>
      <c r="O43" s="1006"/>
      <c r="P43" s="2965"/>
      <c r="Q43" s="2966"/>
      <c r="R43" s="2966"/>
      <c r="S43" s="2966"/>
      <c r="T43" s="2966"/>
      <c r="U43" s="2966"/>
      <c r="V43" s="2966"/>
      <c r="W43" s="2967"/>
      <c r="X43" s="2968"/>
      <c r="Y43" s="2938"/>
      <c r="Z43" s="2938"/>
      <c r="AA43" s="1598"/>
      <c r="AB43" s="1598"/>
      <c r="AC43" s="1598"/>
      <c r="AD43" s="1598"/>
      <c r="AE43" s="1598"/>
      <c r="AF43" s="1598"/>
      <c r="AG43" s="1598"/>
      <c r="AH43" s="2969"/>
    </row>
    <row r="44" spans="2:34" ht="24.9" customHeight="1">
      <c r="B44" s="2970"/>
      <c r="C44" s="2971"/>
      <c r="D44" s="2971"/>
      <c r="E44" s="2971"/>
      <c r="F44" s="2971"/>
      <c r="G44" s="2972"/>
      <c r="H44" s="2934"/>
      <c r="I44" s="2971"/>
      <c r="J44" s="2971"/>
      <c r="K44" s="2971"/>
      <c r="L44" s="2971"/>
      <c r="M44" s="2972"/>
      <c r="N44" s="1000"/>
      <c r="O44" s="1006"/>
      <c r="P44" s="2965"/>
      <c r="Q44" s="2966"/>
      <c r="R44" s="2966"/>
      <c r="S44" s="2966"/>
      <c r="T44" s="2966"/>
      <c r="U44" s="2966"/>
      <c r="V44" s="2966"/>
      <c r="W44" s="2967"/>
      <c r="X44" s="2968"/>
      <c r="Y44" s="2938"/>
      <c r="Z44" s="2938"/>
      <c r="AA44" s="1598"/>
      <c r="AB44" s="1598"/>
      <c r="AC44" s="1598"/>
      <c r="AD44" s="1598"/>
      <c r="AE44" s="1598"/>
      <c r="AF44" s="1598"/>
      <c r="AG44" s="1598"/>
      <c r="AH44" s="2969"/>
    </row>
    <row r="45" spans="2:34" ht="24.9" customHeight="1">
      <c r="B45" s="2970"/>
      <c r="C45" s="2971"/>
      <c r="D45" s="2971"/>
      <c r="E45" s="2971"/>
      <c r="F45" s="2971"/>
      <c r="G45" s="2972"/>
      <c r="H45" s="2934"/>
      <c r="I45" s="2971"/>
      <c r="J45" s="2971"/>
      <c r="K45" s="2971"/>
      <c r="L45" s="2971"/>
      <c r="M45" s="2972"/>
      <c r="N45" s="1000"/>
      <c r="O45" s="1006"/>
      <c r="P45" s="2965"/>
      <c r="Q45" s="2966"/>
      <c r="R45" s="2966"/>
      <c r="S45" s="2966"/>
      <c r="T45" s="2966"/>
      <c r="U45" s="2966"/>
      <c r="V45" s="2966"/>
      <c r="W45" s="2967"/>
      <c r="X45" s="2968"/>
      <c r="Y45" s="2938"/>
      <c r="Z45" s="2938"/>
      <c r="AA45" s="1598"/>
      <c r="AB45" s="1598"/>
      <c r="AC45" s="1598"/>
      <c r="AD45" s="1598"/>
      <c r="AE45" s="1598"/>
      <c r="AF45" s="1598"/>
      <c r="AG45" s="1598"/>
      <c r="AH45" s="2969"/>
    </row>
    <row r="46" spans="2:34" ht="24.9" customHeight="1">
      <c r="B46" s="2970"/>
      <c r="C46" s="2971"/>
      <c r="D46" s="2971"/>
      <c r="E46" s="2971"/>
      <c r="F46" s="2971"/>
      <c r="G46" s="2972"/>
      <c r="H46" s="2934"/>
      <c r="I46" s="2971"/>
      <c r="J46" s="2971"/>
      <c r="K46" s="2971"/>
      <c r="L46" s="2971"/>
      <c r="M46" s="2972"/>
      <c r="N46" s="1000"/>
      <c r="O46" s="1006"/>
      <c r="P46" s="2965"/>
      <c r="Q46" s="2966"/>
      <c r="R46" s="2966"/>
      <c r="S46" s="2966"/>
      <c r="T46" s="2966"/>
      <c r="U46" s="2966"/>
      <c r="V46" s="2966"/>
      <c r="W46" s="2967"/>
      <c r="X46" s="2968"/>
      <c r="Y46" s="2938"/>
      <c r="Z46" s="2938"/>
      <c r="AA46" s="1598"/>
      <c r="AB46" s="1598"/>
      <c r="AC46" s="1598"/>
      <c r="AD46" s="1598"/>
      <c r="AE46" s="1598"/>
      <c r="AF46" s="1598"/>
      <c r="AG46" s="1598"/>
      <c r="AH46" s="2969"/>
    </row>
    <row r="47" spans="2:34" ht="24.9" customHeight="1">
      <c r="B47" s="2970"/>
      <c r="C47" s="2971"/>
      <c r="D47" s="2971"/>
      <c r="E47" s="2971"/>
      <c r="F47" s="2971"/>
      <c r="G47" s="2972"/>
      <c r="H47" s="2934"/>
      <c r="I47" s="2971"/>
      <c r="J47" s="2971"/>
      <c r="K47" s="2971"/>
      <c r="L47" s="2971"/>
      <c r="M47" s="2972"/>
      <c r="N47" s="1000"/>
      <c r="O47" s="1006"/>
      <c r="P47" s="2965"/>
      <c r="Q47" s="2966"/>
      <c r="R47" s="2966"/>
      <c r="S47" s="2966"/>
      <c r="T47" s="2966"/>
      <c r="U47" s="2966"/>
      <c r="V47" s="2966"/>
      <c r="W47" s="2967"/>
      <c r="X47" s="2968"/>
      <c r="Y47" s="2938"/>
      <c r="Z47" s="2938"/>
      <c r="AA47" s="1598"/>
      <c r="AB47" s="1598"/>
      <c r="AC47" s="1598"/>
      <c r="AD47" s="1598"/>
      <c r="AE47" s="1598"/>
      <c r="AF47" s="1598"/>
      <c r="AG47" s="1598"/>
      <c r="AH47" s="2969"/>
    </row>
    <row r="48" spans="2:34" ht="24.9" customHeight="1" thickBot="1">
      <c r="B48" s="2973"/>
      <c r="C48" s="2974"/>
      <c r="D48" s="2974"/>
      <c r="E48" s="2974"/>
      <c r="F48" s="2974"/>
      <c r="G48" s="2975"/>
      <c r="H48" s="2946"/>
      <c r="I48" s="2974"/>
      <c r="J48" s="2974"/>
      <c r="K48" s="2974"/>
      <c r="L48" s="2974"/>
      <c r="M48" s="2975"/>
      <c r="N48" s="1001"/>
      <c r="O48" s="1007"/>
      <c r="P48" s="3032"/>
      <c r="Q48" s="2988"/>
      <c r="R48" s="2988"/>
      <c r="S48" s="2988"/>
      <c r="T48" s="2988"/>
      <c r="U48" s="2988"/>
      <c r="V48" s="2988"/>
      <c r="W48" s="2989"/>
      <c r="X48" s="2990"/>
      <c r="Y48" s="2950"/>
      <c r="Z48" s="2950"/>
      <c r="AA48" s="3033"/>
      <c r="AB48" s="3033"/>
      <c r="AC48" s="3033"/>
      <c r="AD48" s="3033"/>
      <c r="AE48" s="3033"/>
      <c r="AF48" s="3033"/>
      <c r="AG48" s="3033"/>
      <c r="AH48" s="3034"/>
    </row>
    <row r="51" ht="18.75" customHeight="1"/>
  </sheetData>
  <sheetProtection sheet="1" selectLockedCells="1"/>
  <mergeCells count="163">
    <mergeCell ref="P46:W46"/>
    <mergeCell ref="X46:AH46"/>
    <mergeCell ref="P47:W47"/>
    <mergeCell ref="X47:AH47"/>
    <mergeCell ref="P48:W48"/>
    <mergeCell ref="X48:AH48"/>
    <mergeCell ref="B1:AH1"/>
    <mergeCell ref="B22:T24"/>
    <mergeCell ref="X35:AH35"/>
    <mergeCell ref="P36:W36"/>
    <mergeCell ref="X36:AH36"/>
    <mergeCell ref="P37:W37"/>
    <mergeCell ref="X37:AH37"/>
    <mergeCell ref="P38:W38"/>
    <mergeCell ref="X38:AH38"/>
    <mergeCell ref="P39:W39"/>
    <mergeCell ref="X39:AH39"/>
    <mergeCell ref="P27:AH27"/>
    <mergeCell ref="P28:W28"/>
    <mergeCell ref="X28:AH28"/>
    <mergeCell ref="P29:W29"/>
    <mergeCell ref="X29:AH29"/>
    <mergeCell ref="P30:W30"/>
    <mergeCell ref="X30:AH30"/>
    <mergeCell ref="P31:W31"/>
    <mergeCell ref="X31:AH31"/>
    <mergeCell ref="P16:W16"/>
    <mergeCell ref="X16:AH16"/>
    <mergeCell ref="P17:W17"/>
    <mergeCell ref="X17:AH17"/>
    <mergeCell ref="P18:W18"/>
    <mergeCell ref="X18:AH18"/>
    <mergeCell ref="P19:W19"/>
    <mergeCell ref="X19:AH19"/>
    <mergeCell ref="P20:W20"/>
    <mergeCell ref="X20:AH20"/>
    <mergeCell ref="X2:AA2"/>
    <mergeCell ref="AB2:AH2"/>
    <mergeCell ref="Q4:W4"/>
    <mergeCell ref="Q5:W5"/>
    <mergeCell ref="X5:AH5"/>
    <mergeCell ref="Q6:W7"/>
    <mergeCell ref="X6:AG7"/>
    <mergeCell ref="AH6:AH7"/>
    <mergeCell ref="AJ6:AL6"/>
    <mergeCell ref="Q8:AH8"/>
    <mergeCell ref="Q9:AH9"/>
    <mergeCell ref="U22:W22"/>
    <mergeCell ref="X22:Z22"/>
    <mergeCell ref="AA22:AC22"/>
    <mergeCell ref="AD22:AF22"/>
    <mergeCell ref="AG22:AH22"/>
    <mergeCell ref="U23:W24"/>
    <mergeCell ref="X23:Z24"/>
    <mergeCell ref="AA23:AC24"/>
    <mergeCell ref="AD23:AF24"/>
    <mergeCell ref="AG23:AH24"/>
    <mergeCell ref="P10:W10"/>
    <mergeCell ref="X10:AH10"/>
    <mergeCell ref="P11:W11"/>
    <mergeCell ref="X11:AH11"/>
    <mergeCell ref="P12:W12"/>
    <mergeCell ref="X12:AH12"/>
    <mergeCell ref="P13:W13"/>
    <mergeCell ref="X13:AH13"/>
    <mergeCell ref="P14:W14"/>
    <mergeCell ref="X14:AH14"/>
    <mergeCell ref="B12:G12"/>
    <mergeCell ref="H12:M12"/>
    <mergeCell ref="B10:G10"/>
    <mergeCell ref="H10:M10"/>
    <mergeCell ref="B2:C2"/>
    <mergeCell ref="B3:E3"/>
    <mergeCell ref="B5:C5"/>
    <mergeCell ref="D5:O5"/>
    <mergeCell ref="D6:O6"/>
    <mergeCell ref="B6:C6"/>
    <mergeCell ref="B11:G11"/>
    <mergeCell ref="H11:M11"/>
    <mergeCell ref="B21:G21"/>
    <mergeCell ref="H21:M21"/>
    <mergeCell ref="P21:W21"/>
    <mergeCell ref="X21:AH21"/>
    <mergeCell ref="B15:G15"/>
    <mergeCell ref="H15:M15"/>
    <mergeCell ref="B13:G13"/>
    <mergeCell ref="H13:M13"/>
    <mergeCell ref="B14:G14"/>
    <mergeCell ref="H14:M14"/>
    <mergeCell ref="P15:W15"/>
    <mergeCell ref="X15:AH15"/>
    <mergeCell ref="B20:G20"/>
    <mergeCell ref="H20:M20"/>
    <mergeCell ref="B17:G17"/>
    <mergeCell ref="H17:M17"/>
    <mergeCell ref="B18:G18"/>
    <mergeCell ref="H18:M18"/>
    <mergeCell ref="B16:G16"/>
    <mergeCell ref="H16:M16"/>
    <mergeCell ref="B19:G19"/>
    <mergeCell ref="H19:M19"/>
    <mergeCell ref="B31:G31"/>
    <mergeCell ref="H31:M31"/>
    <mergeCell ref="B32:G32"/>
    <mergeCell ref="H32:M32"/>
    <mergeCell ref="H29:M29"/>
    <mergeCell ref="B30:G30"/>
    <mergeCell ref="H30:M30"/>
    <mergeCell ref="B26:D26"/>
    <mergeCell ref="B28:G28"/>
    <mergeCell ref="B29:G29"/>
    <mergeCell ref="H28:M28"/>
    <mergeCell ref="B35:G35"/>
    <mergeCell ref="H35:M35"/>
    <mergeCell ref="B36:G36"/>
    <mergeCell ref="H36:M36"/>
    <mergeCell ref="B33:G33"/>
    <mergeCell ref="H33:M33"/>
    <mergeCell ref="B34:G34"/>
    <mergeCell ref="H34:M34"/>
    <mergeCell ref="P32:W32"/>
    <mergeCell ref="X32:AH32"/>
    <mergeCell ref="P33:W33"/>
    <mergeCell ref="X33:AH33"/>
    <mergeCell ref="P34:W34"/>
    <mergeCell ref="X34:AH34"/>
    <mergeCell ref="P35:W35"/>
    <mergeCell ref="B48:G48"/>
    <mergeCell ref="H48:M48"/>
    <mergeCell ref="B46:G46"/>
    <mergeCell ref="H46:M46"/>
    <mergeCell ref="B42:G42"/>
    <mergeCell ref="H42:M42"/>
    <mergeCell ref="B43:G43"/>
    <mergeCell ref="H43:M43"/>
    <mergeCell ref="B44:G44"/>
    <mergeCell ref="H44:M44"/>
    <mergeCell ref="B45:G45"/>
    <mergeCell ref="H45:M45"/>
    <mergeCell ref="B47:G47"/>
    <mergeCell ref="H47:M47"/>
    <mergeCell ref="B41:G41"/>
    <mergeCell ref="H41:M41"/>
    <mergeCell ref="B40:G40"/>
    <mergeCell ref="H40:M40"/>
    <mergeCell ref="P45:W45"/>
    <mergeCell ref="X45:AH45"/>
    <mergeCell ref="B37:G37"/>
    <mergeCell ref="H37:M37"/>
    <mergeCell ref="B38:G38"/>
    <mergeCell ref="H38:M38"/>
    <mergeCell ref="B39:G39"/>
    <mergeCell ref="H39:M39"/>
    <mergeCell ref="P40:W40"/>
    <mergeCell ref="X40:AH40"/>
    <mergeCell ref="P41:W41"/>
    <mergeCell ref="X41:AH41"/>
    <mergeCell ref="P42:W42"/>
    <mergeCell ref="X42:AH42"/>
    <mergeCell ref="P43:W43"/>
    <mergeCell ref="X43:AH43"/>
    <mergeCell ref="P44:W44"/>
    <mergeCell ref="X44:AH44"/>
  </mergeCells>
  <phoneticPr fontId="3"/>
  <pageMargins left="0.47244094488188981" right="0" top="0.59055118110236227" bottom="0.43307086614173229" header="0.39370078740157483" footer="0.27559055118110237"/>
  <pageSetup paperSize="9" orientation="landscape" horizontalDpi="1200" verticalDpi="1200" r:id="rId1"/>
  <headerFooter alignWithMargins="0">
    <oddHeader>&amp;L&amp;"ＭＳ 明朝,標準"&amp;X&amp;K00-035
参考様式(共通仕様書関係）</oddHeader>
    <oddFooter>&amp;R&amp;"ＭＳ 明朝,標準"&amp;8&amp;K00-042受注者⇔監督員</oddFooter>
  </headerFooter>
  <rowBreaks count="1" manualBreakCount="1">
    <brk id="25"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59999389629810485"/>
  </sheetPr>
  <dimension ref="B1:CB67"/>
  <sheetViews>
    <sheetView showZeros="0" view="pageBreakPreview" zoomScale="90" zoomScaleNormal="85" zoomScaleSheetLayoutView="90" workbookViewId="0">
      <selection activeCell="H17" sqref="H17:AF17"/>
    </sheetView>
  </sheetViews>
  <sheetFormatPr defaultRowHeight="11"/>
  <cols>
    <col min="1" max="1" width="6.1796875" style="3" customWidth="1"/>
    <col min="2" max="10" width="2.6328125" style="3" customWidth="1"/>
    <col min="11" max="11" width="2.36328125" style="3" customWidth="1"/>
    <col min="12" max="60" width="2.1796875" style="3" customWidth="1"/>
    <col min="61" max="61" width="2.6328125" style="3" customWidth="1"/>
    <col min="62" max="62" width="2.6328125" style="3" hidden="1" customWidth="1"/>
    <col min="63" max="67" width="2.6328125" style="3" customWidth="1"/>
    <col min="68" max="68" width="23.1796875" style="3" customWidth="1"/>
    <col min="69" max="70" width="2.6328125" style="3" customWidth="1"/>
    <col min="71" max="71" width="5.6328125" style="3" customWidth="1"/>
    <col min="72" max="72" width="2.6328125" style="3" customWidth="1"/>
    <col min="73" max="73" width="11" style="3" customWidth="1"/>
    <col min="74" max="78" width="2.6328125" style="3" customWidth="1"/>
    <col min="79" max="95" width="3.6328125" style="3" customWidth="1"/>
    <col min="96" max="256" width="9" style="3"/>
    <col min="257" max="265" width="2.6328125" style="3" customWidth="1"/>
    <col min="266" max="266" width="2.36328125" style="3" customWidth="1"/>
    <col min="267" max="315" width="2.1796875" style="3" customWidth="1"/>
    <col min="316" max="334" width="2.6328125" style="3" customWidth="1"/>
    <col min="335" max="351" width="3.6328125" style="3" customWidth="1"/>
    <col min="352" max="512" width="9" style="3"/>
    <col min="513" max="521" width="2.6328125" style="3" customWidth="1"/>
    <col min="522" max="522" width="2.36328125" style="3" customWidth="1"/>
    <col min="523" max="571" width="2.1796875" style="3" customWidth="1"/>
    <col min="572" max="590" width="2.6328125" style="3" customWidth="1"/>
    <col min="591" max="607" width="3.6328125" style="3" customWidth="1"/>
    <col min="608" max="768" width="9" style="3"/>
    <col min="769" max="777" width="2.6328125" style="3" customWidth="1"/>
    <col min="778" max="778" width="2.36328125" style="3" customWidth="1"/>
    <col min="779" max="827" width="2.1796875" style="3" customWidth="1"/>
    <col min="828" max="846" width="2.6328125" style="3" customWidth="1"/>
    <col min="847" max="863" width="3.6328125" style="3" customWidth="1"/>
    <col min="864" max="1024" width="9" style="3"/>
    <col min="1025" max="1033" width="2.6328125" style="3" customWidth="1"/>
    <col min="1034" max="1034" width="2.36328125" style="3" customWidth="1"/>
    <col min="1035" max="1083" width="2.1796875" style="3" customWidth="1"/>
    <col min="1084" max="1102" width="2.6328125" style="3" customWidth="1"/>
    <col min="1103" max="1119" width="3.6328125" style="3" customWidth="1"/>
    <col min="1120" max="1280" width="9" style="3"/>
    <col min="1281" max="1289" width="2.6328125" style="3" customWidth="1"/>
    <col min="1290" max="1290" width="2.36328125" style="3" customWidth="1"/>
    <col min="1291" max="1339" width="2.1796875" style="3" customWidth="1"/>
    <col min="1340" max="1358" width="2.6328125" style="3" customWidth="1"/>
    <col min="1359" max="1375" width="3.6328125" style="3" customWidth="1"/>
    <col min="1376" max="1536" width="9" style="3"/>
    <col min="1537" max="1545" width="2.6328125" style="3" customWidth="1"/>
    <col min="1546" max="1546" width="2.36328125" style="3" customWidth="1"/>
    <col min="1547" max="1595" width="2.1796875" style="3" customWidth="1"/>
    <col min="1596" max="1614" width="2.6328125" style="3" customWidth="1"/>
    <col min="1615" max="1631" width="3.6328125" style="3" customWidth="1"/>
    <col min="1632" max="1792" width="9" style="3"/>
    <col min="1793" max="1801" width="2.6328125" style="3" customWidth="1"/>
    <col min="1802" max="1802" width="2.36328125" style="3" customWidth="1"/>
    <col min="1803" max="1851" width="2.1796875" style="3" customWidth="1"/>
    <col min="1852" max="1870" width="2.6328125" style="3" customWidth="1"/>
    <col min="1871" max="1887" width="3.6328125" style="3" customWidth="1"/>
    <col min="1888" max="2048" width="9" style="3"/>
    <col min="2049" max="2057" width="2.6328125" style="3" customWidth="1"/>
    <col min="2058" max="2058" width="2.36328125" style="3" customWidth="1"/>
    <col min="2059" max="2107" width="2.1796875" style="3" customWidth="1"/>
    <col min="2108" max="2126" width="2.6328125" style="3" customWidth="1"/>
    <col min="2127" max="2143" width="3.6328125" style="3" customWidth="1"/>
    <col min="2144" max="2304" width="9" style="3"/>
    <col min="2305" max="2313" width="2.6328125" style="3" customWidth="1"/>
    <col min="2314" max="2314" width="2.36328125" style="3" customWidth="1"/>
    <col min="2315" max="2363" width="2.1796875" style="3" customWidth="1"/>
    <col min="2364" max="2382" width="2.6328125" style="3" customWidth="1"/>
    <col min="2383" max="2399" width="3.6328125" style="3" customWidth="1"/>
    <col min="2400" max="2560" width="9" style="3"/>
    <col min="2561" max="2569" width="2.6328125" style="3" customWidth="1"/>
    <col min="2570" max="2570" width="2.36328125" style="3" customWidth="1"/>
    <col min="2571" max="2619" width="2.1796875" style="3" customWidth="1"/>
    <col min="2620" max="2638" width="2.6328125" style="3" customWidth="1"/>
    <col min="2639" max="2655" width="3.6328125" style="3" customWidth="1"/>
    <col min="2656" max="2816" width="9" style="3"/>
    <col min="2817" max="2825" width="2.6328125" style="3" customWidth="1"/>
    <col min="2826" max="2826" width="2.36328125" style="3" customWidth="1"/>
    <col min="2827" max="2875" width="2.1796875" style="3" customWidth="1"/>
    <col min="2876" max="2894" width="2.6328125" style="3" customWidth="1"/>
    <col min="2895" max="2911" width="3.6328125" style="3" customWidth="1"/>
    <col min="2912" max="3072" width="9" style="3"/>
    <col min="3073" max="3081" width="2.6328125" style="3" customWidth="1"/>
    <col min="3082" max="3082" width="2.36328125" style="3" customWidth="1"/>
    <col min="3083" max="3131" width="2.1796875" style="3" customWidth="1"/>
    <col min="3132" max="3150" width="2.6328125" style="3" customWidth="1"/>
    <col min="3151" max="3167" width="3.6328125" style="3" customWidth="1"/>
    <col min="3168" max="3328" width="9" style="3"/>
    <col min="3329" max="3337" width="2.6328125" style="3" customWidth="1"/>
    <col min="3338" max="3338" width="2.36328125" style="3" customWidth="1"/>
    <col min="3339" max="3387" width="2.1796875" style="3" customWidth="1"/>
    <col min="3388" max="3406" width="2.6328125" style="3" customWidth="1"/>
    <col min="3407" max="3423" width="3.6328125" style="3" customWidth="1"/>
    <col min="3424" max="3584" width="9" style="3"/>
    <col min="3585" max="3593" width="2.6328125" style="3" customWidth="1"/>
    <col min="3594" max="3594" width="2.36328125" style="3" customWidth="1"/>
    <col min="3595" max="3643" width="2.1796875" style="3" customWidth="1"/>
    <col min="3644" max="3662" width="2.6328125" style="3" customWidth="1"/>
    <col min="3663" max="3679" width="3.6328125" style="3" customWidth="1"/>
    <col min="3680" max="3840" width="9" style="3"/>
    <col min="3841" max="3849" width="2.6328125" style="3" customWidth="1"/>
    <col min="3850" max="3850" width="2.36328125" style="3" customWidth="1"/>
    <col min="3851" max="3899" width="2.1796875" style="3" customWidth="1"/>
    <col min="3900" max="3918" width="2.6328125" style="3" customWidth="1"/>
    <col min="3919" max="3935" width="3.6328125" style="3" customWidth="1"/>
    <col min="3936" max="4096" width="9" style="3"/>
    <col min="4097" max="4105" width="2.6328125" style="3" customWidth="1"/>
    <col min="4106" max="4106" width="2.36328125" style="3" customWidth="1"/>
    <col min="4107" max="4155" width="2.1796875" style="3" customWidth="1"/>
    <col min="4156" max="4174" width="2.6328125" style="3" customWidth="1"/>
    <col min="4175" max="4191" width="3.6328125" style="3" customWidth="1"/>
    <col min="4192" max="4352" width="9" style="3"/>
    <col min="4353" max="4361" width="2.6328125" style="3" customWidth="1"/>
    <col min="4362" max="4362" width="2.36328125" style="3" customWidth="1"/>
    <col min="4363" max="4411" width="2.1796875" style="3" customWidth="1"/>
    <col min="4412" max="4430" width="2.6328125" style="3" customWidth="1"/>
    <col min="4431" max="4447" width="3.6328125" style="3" customWidth="1"/>
    <col min="4448" max="4608" width="9" style="3"/>
    <col min="4609" max="4617" width="2.6328125" style="3" customWidth="1"/>
    <col min="4618" max="4618" width="2.36328125" style="3" customWidth="1"/>
    <col min="4619" max="4667" width="2.1796875" style="3" customWidth="1"/>
    <col min="4668" max="4686" width="2.6328125" style="3" customWidth="1"/>
    <col min="4687" max="4703" width="3.6328125" style="3" customWidth="1"/>
    <col min="4704" max="4864" width="9" style="3"/>
    <col min="4865" max="4873" width="2.6328125" style="3" customWidth="1"/>
    <col min="4874" max="4874" width="2.36328125" style="3" customWidth="1"/>
    <col min="4875" max="4923" width="2.1796875" style="3" customWidth="1"/>
    <col min="4924" max="4942" width="2.6328125" style="3" customWidth="1"/>
    <col min="4943" max="4959" width="3.6328125" style="3" customWidth="1"/>
    <col min="4960" max="5120" width="9" style="3"/>
    <col min="5121" max="5129" width="2.6328125" style="3" customWidth="1"/>
    <col min="5130" max="5130" width="2.36328125" style="3" customWidth="1"/>
    <col min="5131" max="5179" width="2.1796875" style="3" customWidth="1"/>
    <col min="5180" max="5198" width="2.6328125" style="3" customWidth="1"/>
    <col min="5199" max="5215" width="3.6328125" style="3" customWidth="1"/>
    <col min="5216" max="5376" width="9" style="3"/>
    <col min="5377" max="5385" width="2.6328125" style="3" customWidth="1"/>
    <col min="5386" max="5386" width="2.36328125" style="3" customWidth="1"/>
    <col min="5387" max="5435" width="2.1796875" style="3" customWidth="1"/>
    <col min="5436" max="5454" width="2.6328125" style="3" customWidth="1"/>
    <col min="5455" max="5471" width="3.6328125" style="3" customWidth="1"/>
    <col min="5472" max="5632" width="9" style="3"/>
    <col min="5633" max="5641" width="2.6328125" style="3" customWidth="1"/>
    <col min="5642" max="5642" width="2.36328125" style="3" customWidth="1"/>
    <col min="5643" max="5691" width="2.1796875" style="3" customWidth="1"/>
    <col min="5692" max="5710" width="2.6328125" style="3" customWidth="1"/>
    <col min="5711" max="5727" width="3.6328125" style="3" customWidth="1"/>
    <col min="5728" max="5888" width="9" style="3"/>
    <col min="5889" max="5897" width="2.6328125" style="3" customWidth="1"/>
    <col min="5898" max="5898" width="2.36328125" style="3" customWidth="1"/>
    <col min="5899" max="5947" width="2.1796875" style="3" customWidth="1"/>
    <col min="5948" max="5966" width="2.6328125" style="3" customWidth="1"/>
    <col min="5967" max="5983" width="3.6328125" style="3" customWidth="1"/>
    <col min="5984" max="6144" width="9" style="3"/>
    <col min="6145" max="6153" width="2.6328125" style="3" customWidth="1"/>
    <col min="6154" max="6154" width="2.36328125" style="3" customWidth="1"/>
    <col min="6155" max="6203" width="2.1796875" style="3" customWidth="1"/>
    <col min="6204" max="6222" width="2.6328125" style="3" customWidth="1"/>
    <col min="6223" max="6239" width="3.6328125" style="3" customWidth="1"/>
    <col min="6240" max="6400" width="9" style="3"/>
    <col min="6401" max="6409" width="2.6328125" style="3" customWidth="1"/>
    <col min="6410" max="6410" width="2.36328125" style="3" customWidth="1"/>
    <col min="6411" max="6459" width="2.1796875" style="3" customWidth="1"/>
    <col min="6460" max="6478" width="2.6328125" style="3" customWidth="1"/>
    <col min="6479" max="6495" width="3.6328125" style="3" customWidth="1"/>
    <col min="6496" max="6656" width="9" style="3"/>
    <col min="6657" max="6665" width="2.6328125" style="3" customWidth="1"/>
    <col min="6666" max="6666" width="2.36328125" style="3" customWidth="1"/>
    <col min="6667" max="6715" width="2.1796875" style="3" customWidth="1"/>
    <col min="6716" max="6734" width="2.6328125" style="3" customWidth="1"/>
    <col min="6735" max="6751" width="3.6328125" style="3" customWidth="1"/>
    <col min="6752" max="6912" width="9" style="3"/>
    <col min="6913" max="6921" width="2.6328125" style="3" customWidth="1"/>
    <col min="6922" max="6922" width="2.36328125" style="3" customWidth="1"/>
    <col min="6923" max="6971" width="2.1796875" style="3" customWidth="1"/>
    <col min="6972" max="6990" width="2.6328125" style="3" customWidth="1"/>
    <col min="6991" max="7007" width="3.6328125" style="3" customWidth="1"/>
    <col min="7008" max="7168" width="9" style="3"/>
    <col min="7169" max="7177" width="2.6328125" style="3" customWidth="1"/>
    <col min="7178" max="7178" width="2.36328125" style="3" customWidth="1"/>
    <col min="7179" max="7227" width="2.1796875" style="3" customWidth="1"/>
    <col min="7228" max="7246" width="2.6328125" style="3" customWidth="1"/>
    <col min="7247" max="7263" width="3.6328125" style="3" customWidth="1"/>
    <col min="7264" max="7424" width="9" style="3"/>
    <col min="7425" max="7433" width="2.6328125" style="3" customWidth="1"/>
    <col min="7434" max="7434" width="2.36328125" style="3" customWidth="1"/>
    <col min="7435" max="7483" width="2.1796875" style="3" customWidth="1"/>
    <col min="7484" max="7502" width="2.6328125" style="3" customWidth="1"/>
    <col min="7503" max="7519" width="3.6328125" style="3" customWidth="1"/>
    <col min="7520" max="7680" width="9" style="3"/>
    <col min="7681" max="7689" width="2.6328125" style="3" customWidth="1"/>
    <col min="7690" max="7690" width="2.36328125" style="3" customWidth="1"/>
    <col min="7691" max="7739" width="2.1796875" style="3" customWidth="1"/>
    <col min="7740" max="7758" width="2.6328125" style="3" customWidth="1"/>
    <col min="7759" max="7775" width="3.6328125" style="3" customWidth="1"/>
    <col min="7776" max="7936" width="9" style="3"/>
    <col min="7937" max="7945" width="2.6328125" style="3" customWidth="1"/>
    <col min="7946" max="7946" width="2.36328125" style="3" customWidth="1"/>
    <col min="7947" max="7995" width="2.1796875" style="3" customWidth="1"/>
    <col min="7996" max="8014" width="2.6328125" style="3" customWidth="1"/>
    <col min="8015" max="8031" width="3.6328125" style="3" customWidth="1"/>
    <col min="8032" max="8192" width="9" style="3"/>
    <col min="8193" max="8201" width="2.6328125" style="3" customWidth="1"/>
    <col min="8202" max="8202" width="2.36328125" style="3" customWidth="1"/>
    <col min="8203" max="8251" width="2.1796875" style="3" customWidth="1"/>
    <col min="8252" max="8270" width="2.6328125" style="3" customWidth="1"/>
    <col min="8271" max="8287" width="3.6328125" style="3" customWidth="1"/>
    <col min="8288" max="8448" width="9" style="3"/>
    <col min="8449" max="8457" width="2.6328125" style="3" customWidth="1"/>
    <col min="8458" max="8458" width="2.36328125" style="3" customWidth="1"/>
    <col min="8459" max="8507" width="2.1796875" style="3" customWidth="1"/>
    <col min="8508" max="8526" width="2.6328125" style="3" customWidth="1"/>
    <col min="8527" max="8543" width="3.6328125" style="3" customWidth="1"/>
    <col min="8544" max="8704" width="9" style="3"/>
    <col min="8705" max="8713" width="2.6328125" style="3" customWidth="1"/>
    <col min="8714" max="8714" width="2.36328125" style="3" customWidth="1"/>
    <col min="8715" max="8763" width="2.1796875" style="3" customWidth="1"/>
    <col min="8764" max="8782" width="2.6328125" style="3" customWidth="1"/>
    <col min="8783" max="8799" width="3.6328125" style="3" customWidth="1"/>
    <col min="8800" max="8960" width="9" style="3"/>
    <col min="8961" max="8969" width="2.6328125" style="3" customWidth="1"/>
    <col min="8970" max="8970" width="2.36328125" style="3" customWidth="1"/>
    <col min="8971" max="9019" width="2.1796875" style="3" customWidth="1"/>
    <col min="9020" max="9038" width="2.6328125" style="3" customWidth="1"/>
    <col min="9039" max="9055" width="3.6328125" style="3" customWidth="1"/>
    <col min="9056" max="9216" width="9" style="3"/>
    <col min="9217" max="9225" width="2.6328125" style="3" customWidth="1"/>
    <col min="9226" max="9226" width="2.36328125" style="3" customWidth="1"/>
    <col min="9227" max="9275" width="2.1796875" style="3" customWidth="1"/>
    <col min="9276" max="9294" width="2.6328125" style="3" customWidth="1"/>
    <col min="9295" max="9311" width="3.6328125" style="3" customWidth="1"/>
    <col min="9312" max="9472" width="9" style="3"/>
    <col min="9473" max="9481" width="2.6328125" style="3" customWidth="1"/>
    <col min="9482" max="9482" width="2.36328125" style="3" customWidth="1"/>
    <col min="9483" max="9531" width="2.1796875" style="3" customWidth="1"/>
    <col min="9532" max="9550" width="2.6328125" style="3" customWidth="1"/>
    <col min="9551" max="9567" width="3.6328125" style="3" customWidth="1"/>
    <col min="9568" max="9728" width="9" style="3"/>
    <col min="9729" max="9737" width="2.6328125" style="3" customWidth="1"/>
    <col min="9738" max="9738" width="2.36328125" style="3" customWidth="1"/>
    <col min="9739" max="9787" width="2.1796875" style="3" customWidth="1"/>
    <col min="9788" max="9806" width="2.6328125" style="3" customWidth="1"/>
    <col min="9807" max="9823" width="3.6328125" style="3" customWidth="1"/>
    <col min="9824" max="9984" width="9" style="3"/>
    <col min="9985" max="9993" width="2.6328125" style="3" customWidth="1"/>
    <col min="9994" max="9994" width="2.36328125" style="3" customWidth="1"/>
    <col min="9995" max="10043" width="2.1796875" style="3" customWidth="1"/>
    <col min="10044" max="10062" width="2.6328125" style="3" customWidth="1"/>
    <col min="10063" max="10079" width="3.6328125" style="3" customWidth="1"/>
    <col min="10080" max="10240" width="9" style="3"/>
    <col min="10241" max="10249" width="2.6328125" style="3" customWidth="1"/>
    <col min="10250" max="10250" width="2.36328125" style="3" customWidth="1"/>
    <col min="10251" max="10299" width="2.1796875" style="3" customWidth="1"/>
    <col min="10300" max="10318" width="2.6328125" style="3" customWidth="1"/>
    <col min="10319" max="10335" width="3.6328125" style="3" customWidth="1"/>
    <col min="10336" max="10496" width="9" style="3"/>
    <col min="10497" max="10505" width="2.6328125" style="3" customWidth="1"/>
    <col min="10506" max="10506" width="2.36328125" style="3" customWidth="1"/>
    <col min="10507" max="10555" width="2.1796875" style="3" customWidth="1"/>
    <col min="10556" max="10574" width="2.6328125" style="3" customWidth="1"/>
    <col min="10575" max="10591" width="3.6328125" style="3" customWidth="1"/>
    <col min="10592" max="10752" width="9" style="3"/>
    <col min="10753" max="10761" width="2.6328125" style="3" customWidth="1"/>
    <col min="10762" max="10762" width="2.36328125" style="3" customWidth="1"/>
    <col min="10763" max="10811" width="2.1796875" style="3" customWidth="1"/>
    <col min="10812" max="10830" width="2.6328125" style="3" customWidth="1"/>
    <col min="10831" max="10847" width="3.6328125" style="3" customWidth="1"/>
    <col min="10848" max="11008" width="9" style="3"/>
    <col min="11009" max="11017" width="2.6328125" style="3" customWidth="1"/>
    <col min="11018" max="11018" width="2.36328125" style="3" customWidth="1"/>
    <col min="11019" max="11067" width="2.1796875" style="3" customWidth="1"/>
    <col min="11068" max="11086" width="2.6328125" style="3" customWidth="1"/>
    <col min="11087" max="11103" width="3.6328125" style="3" customWidth="1"/>
    <col min="11104" max="11264" width="9" style="3"/>
    <col min="11265" max="11273" width="2.6328125" style="3" customWidth="1"/>
    <col min="11274" max="11274" width="2.36328125" style="3" customWidth="1"/>
    <col min="11275" max="11323" width="2.1796875" style="3" customWidth="1"/>
    <col min="11324" max="11342" width="2.6328125" style="3" customWidth="1"/>
    <col min="11343" max="11359" width="3.6328125" style="3" customWidth="1"/>
    <col min="11360" max="11520" width="9" style="3"/>
    <col min="11521" max="11529" width="2.6328125" style="3" customWidth="1"/>
    <col min="11530" max="11530" width="2.36328125" style="3" customWidth="1"/>
    <col min="11531" max="11579" width="2.1796875" style="3" customWidth="1"/>
    <col min="11580" max="11598" width="2.6328125" style="3" customWidth="1"/>
    <col min="11599" max="11615" width="3.6328125" style="3" customWidth="1"/>
    <col min="11616" max="11776" width="9" style="3"/>
    <col min="11777" max="11785" width="2.6328125" style="3" customWidth="1"/>
    <col min="11786" max="11786" width="2.36328125" style="3" customWidth="1"/>
    <col min="11787" max="11835" width="2.1796875" style="3" customWidth="1"/>
    <col min="11836" max="11854" width="2.6328125" style="3" customWidth="1"/>
    <col min="11855" max="11871" width="3.6328125" style="3" customWidth="1"/>
    <col min="11872" max="12032" width="9" style="3"/>
    <col min="12033" max="12041" width="2.6328125" style="3" customWidth="1"/>
    <col min="12042" max="12042" width="2.36328125" style="3" customWidth="1"/>
    <col min="12043" max="12091" width="2.1796875" style="3" customWidth="1"/>
    <col min="12092" max="12110" width="2.6328125" style="3" customWidth="1"/>
    <col min="12111" max="12127" width="3.6328125" style="3" customWidth="1"/>
    <col min="12128" max="12288" width="9" style="3"/>
    <col min="12289" max="12297" width="2.6328125" style="3" customWidth="1"/>
    <col min="12298" max="12298" width="2.36328125" style="3" customWidth="1"/>
    <col min="12299" max="12347" width="2.1796875" style="3" customWidth="1"/>
    <col min="12348" max="12366" width="2.6328125" style="3" customWidth="1"/>
    <col min="12367" max="12383" width="3.6328125" style="3" customWidth="1"/>
    <col min="12384" max="12544" width="9" style="3"/>
    <col min="12545" max="12553" width="2.6328125" style="3" customWidth="1"/>
    <col min="12554" max="12554" width="2.36328125" style="3" customWidth="1"/>
    <col min="12555" max="12603" width="2.1796875" style="3" customWidth="1"/>
    <col min="12604" max="12622" width="2.6328125" style="3" customWidth="1"/>
    <col min="12623" max="12639" width="3.6328125" style="3" customWidth="1"/>
    <col min="12640" max="12800" width="9" style="3"/>
    <col min="12801" max="12809" width="2.6328125" style="3" customWidth="1"/>
    <col min="12810" max="12810" width="2.36328125" style="3" customWidth="1"/>
    <col min="12811" max="12859" width="2.1796875" style="3" customWidth="1"/>
    <col min="12860" max="12878" width="2.6328125" style="3" customWidth="1"/>
    <col min="12879" max="12895" width="3.6328125" style="3" customWidth="1"/>
    <col min="12896" max="13056" width="9" style="3"/>
    <col min="13057" max="13065" width="2.6328125" style="3" customWidth="1"/>
    <col min="13066" max="13066" width="2.36328125" style="3" customWidth="1"/>
    <col min="13067" max="13115" width="2.1796875" style="3" customWidth="1"/>
    <col min="13116" max="13134" width="2.6328125" style="3" customWidth="1"/>
    <col min="13135" max="13151" width="3.6328125" style="3" customWidth="1"/>
    <col min="13152" max="13312" width="9" style="3"/>
    <col min="13313" max="13321" width="2.6328125" style="3" customWidth="1"/>
    <col min="13322" max="13322" width="2.36328125" style="3" customWidth="1"/>
    <col min="13323" max="13371" width="2.1796875" style="3" customWidth="1"/>
    <col min="13372" max="13390" width="2.6328125" style="3" customWidth="1"/>
    <col min="13391" max="13407" width="3.6328125" style="3" customWidth="1"/>
    <col min="13408" max="13568" width="9" style="3"/>
    <col min="13569" max="13577" width="2.6328125" style="3" customWidth="1"/>
    <col min="13578" max="13578" width="2.36328125" style="3" customWidth="1"/>
    <col min="13579" max="13627" width="2.1796875" style="3" customWidth="1"/>
    <col min="13628" max="13646" width="2.6328125" style="3" customWidth="1"/>
    <col min="13647" max="13663" width="3.6328125" style="3" customWidth="1"/>
    <col min="13664" max="13824" width="9" style="3"/>
    <col min="13825" max="13833" width="2.6328125" style="3" customWidth="1"/>
    <col min="13834" max="13834" width="2.36328125" style="3" customWidth="1"/>
    <col min="13835" max="13883" width="2.1796875" style="3" customWidth="1"/>
    <col min="13884" max="13902" width="2.6328125" style="3" customWidth="1"/>
    <col min="13903" max="13919" width="3.6328125" style="3" customWidth="1"/>
    <col min="13920" max="14080" width="9" style="3"/>
    <col min="14081" max="14089" width="2.6328125" style="3" customWidth="1"/>
    <col min="14090" max="14090" width="2.36328125" style="3" customWidth="1"/>
    <col min="14091" max="14139" width="2.1796875" style="3" customWidth="1"/>
    <col min="14140" max="14158" width="2.6328125" style="3" customWidth="1"/>
    <col min="14159" max="14175" width="3.6328125" style="3" customWidth="1"/>
    <col min="14176" max="14336" width="9" style="3"/>
    <col min="14337" max="14345" width="2.6328125" style="3" customWidth="1"/>
    <col min="14346" max="14346" width="2.36328125" style="3" customWidth="1"/>
    <col min="14347" max="14395" width="2.1796875" style="3" customWidth="1"/>
    <col min="14396" max="14414" width="2.6328125" style="3" customWidth="1"/>
    <col min="14415" max="14431" width="3.6328125" style="3" customWidth="1"/>
    <col min="14432" max="14592" width="9" style="3"/>
    <col min="14593" max="14601" width="2.6328125" style="3" customWidth="1"/>
    <col min="14602" max="14602" width="2.36328125" style="3" customWidth="1"/>
    <col min="14603" max="14651" width="2.1796875" style="3" customWidth="1"/>
    <col min="14652" max="14670" width="2.6328125" style="3" customWidth="1"/>
    <col min="14671" max="14687" width="3.6328125" style="3" customWidth="1"/>
    <col min="14688" max="14848" width="9" style="3"/>
    <col min="14849" max="14857" width="2.6328125" style="3" customWidth="1"/>
    <col min="14858" max="14858" width="2.36328125" style="3" customWidth="1"/>
    <col min="14859" max="14907" width="2.1796875" style="3" customWidth="1"/>
    <col min="14908" max="14926" width="2.6328125" style="3" customWidth="1"/>
    <col min="14927" max="14943" width="3.6328125" style="3" customWidth="1"/>
    <col min="14944" max="15104" width="9" style="3"/>
    <col min="15105" max="15113" width="2.6328125" style="3" customWidth="1"/>
    <col min="15114" max="15114" width="2.36328125" style="3" customWidth="1"/>
    <col min="15115" max="15163" width="2.1796875" style="3" customWidth="1"/>
    <col min="15164" max="15182" width="2.6328125" style="3" customWidth="1"/>
    <col min="15183" max="15199" width="3.6328125" style="3" customWidth="1"/>
    <col min="15200" max="15360" width="9" style="3"/>
    <col min="15361" max="15369" width="2.6328125" style="3" customWidth="1"/>
    <col min="15370" max="15370" width="2.36328125" style="3" customWidth="1"/>
    <col min="15371" max="15419" width="2.1796875" style="3" customWidth="1"/>
    <col min="15420" max="15438" width="2.6328125" style="3" customWidth="1"/>
    <col min="15439" max="15455" width="3.6328125" style="3" customWidth="1"/>
    <col min="15456" max="15616" width="9" style="3"/>
    <col min="15617" max="15625" width="2.6328125" style="3" customWidth="1"/>
    <col min="15626" max="15626" width="2.36328125" style="3" customWidth="1"/>
    <col min="15627" max="15675" width="2.1796875" style="3" customWidth="1"/>
    <col min="15676" max="15694" width="2.6328125" style="3" customWidth="1"/>
    <col min="15695" max="15711" width="3.6328125" style="3" customWidth="1"/>
    <col min="15712" max="15872" width="9" style="3"/>
    <col min="15873" max="15881" width="2.6328125" style="3" customWidth="1"/>
    <col min="15882" max="15882" width="2.36328125" style="3" customWidth="1"/>
    <col min="15883" max="15931" width="2.1796875" style="3" customWidth="1"/>
    <col min="15932" max="15950" width="2.6328125" style="3" customWidth="1"/>
    <col min="15951" max="15967" width="3.6328125" style="3" customWidth="1"/>
    <col min="15968" max="16128" width="9" style="3"/>
    <col min="16129" max="16137" width="2.6328125" style="3" customWidth="1"/>
    <col min="16138" max="16138" width="2.36328125" style="3" customWidth="1"/>
    <col min="16139" max="16187" width="2.1796875" style="3" customWidth="1"/>
    <col min="16188" max="16206" width="2.6328125" style="3" customWidth="1"/>
    <col min="16207" max="16223" width="3.6328125" style="3" customWidth="1"/>
    <col min="16224" max="16384" width="9" style="3"/>
  </cols>
  <sheetData>
    <row r="1" spans="2:77" ht="95.25" customHeight="1">
      <c r="AL1" s="1324" t="s">
        <v>696</v>
      </c>
      <c r="AM1" s="1123"/>
      <c r="AN1" s="1123"/>
      <c r="AO1" s="1123"/>
      <c r="AP1" s="1123"/>
      <c r="AQ1" s="1123"/>
      <c r="AR1" s="1123"/>
      <c r="AS1" s="1123"/>
      <c r="AT1" s="1123"/>
      <c r="AU1" s="1123"/>
      <c r="AV1" s="1123"/>
      <c r="AW1" s="1123"/>
      <c r="AX1" s="1123"/>
      <c r="AY1" s="1123"/>
      <c r="AZ1" s="1123"/>
      <c r="BA1" s="1123"/>
      <c r="BB1" s="1123"/>
      <c r="BC1" s="1123"/>
      <c r="BD1" s="1123"/>
      <c r="BE1" s="1123"/>
      <c r="BF1" s="1123"/>
      <c r="BG1" s="1123"/>
      <c r="BH1" s="1123"/>
      <c r="BI1" s="1123"/>
      <c r="BJ1" s="1123"/>
      <c r="BK1" s="1123"/>
      <c r="BL1" s="1123"/>
    </row>
    <row r="2" spans="2:77" ht="15" customHeight="1">
      <c r="B2" s="282"/>
      <c r="C2" s="853"/>
      <c r="D2" s="853"/>
      <c r="E2" s="853"/>
      <c r="F2" s="853"/>
      <c r="G2" s="853"/>
      <c r="H2" s="853"/>
      <c r="I2" s="853"/>
      <c r="J2" s="853"/>
      <c r="K2" s="853"/>
      <c r="L2" s="853"/>
      <c r="M2" s="499"/>
      <c r="N2" s="499"/>
      <c r="O2" s="499"/>
      <c r="P2" s="283"/>
      <c r="Q2" s="283"/>
      <c r="R2" s="283"/>
      <c r="S2" s="1419" t="s">
        <v>315</v>
      </c>
      <c r="T2" s="1420"/>
      <c r="U2" s="1420"/>
      <c r="V2" s="1420"/>
      <c r="W2" s="1420"/>
      <c r="X2" s="1420"/>
      <c r="Y2" s="1420"/>
      <c r="Z2" s="1420"/>
      <c r="AA2" s="1420"/>
      <c r="AB2" s="1420"/>
      <c r="AC2" s="1420"/>
      <c r="AD2" s="1420"/>
      <c r="AE2" s="1420"/>
      <c r="AF2" s="1420"/>
      <c r="AG2" s="1499" t="s">
        <v>395</v>
      </c>
      <c r="AH2" s="1500"/>
      <c r="AI2" s="1500"/>
      <c r="AJ2" s="1500"/>
      <c r="AK2" s="1500"/>
      <c r="AL2" s="1500"/>
      <c r="AM2" s="1500"/>
      <c r="AN2" s="1500"/>
      <c r="AO2" s="1500"/>
      <c r="AP2" s="1500"/>
      <c r="AQ2" s="284"/>
      <c r="AR2" s="285"/>
      <c r="AS2" s="285"/>
      <c r="AT2" s="284"/>
      <c r="AU2" s="286"/>
      <c r="AV2" s="286"/>
      <c r="AW2" s="287"/>
      <c r="AX2" s="288"/>
      <c r="AY2" s="288"/>
      <c r="AZ2" s="287"/>
      <c r="BA2" s="289"/>
      <c r="BB2" s="289"/>
      <c r="BC2" s="287"/>
      <c r="BD2" s="288"/>
      <c r="BE2" s="288"/>
      <c r="BF2" s="285"/>
      <c r="BG2" s="290"/>
      <c r="BH2" s="290"/>
      <c r="BJ2" s="3" t="s">
        <v>395</v>
      </c>
    </row>
    <row r="3" spans="2:77" ht="15" customHeight="1">
      <c r="B3" s="499"/>
      <c r="C3" s="853"/>
      <c r="D3" s="853"/>
      <c r="E3" s="853"/>
      <c r="F3" s="853"/>
      <c r="G3" s="853"/>
      <c r="H3" s="853"/>
      <c r="I3" s="853"/>
      <c r="J3" s="853"/>
      <c r="K3" s="853"/>
      <c r="L3" s="853"/>
      <c r="M3" s="499"/>
      <c r="N3" s="499"/>
      <c r="O3" s="499"/>
      <c r="P3" s="283"/>
      <c r="Q3" s="283"/>
      <c r="R3" s="283"/>
      <c r="S3" s="1420"/>
      <c r="T3" s="1420"/>
      <c r="U3" s="1420"/>
      <c r="V3" s="1420"/>
      <c r="W3" s="1420"/>
      <c r="X3" s="1420"/>
      <c r="Y3" s="1420"/>
      <c r="Z3" s="1420"/>
      <c r="AA3" s="1420"/>
      <c r="AB3" s="1420"/>
      <c r="AC3" s="1420"/>
      <c r="AD3" s="1420"/>
      <c r="AE3" s="1420"/>
      <c r="AF3" s="1420"/>
      <c r="AG3" s="1500"/>
      <c r="AH3" s="1500"/>
      <c r="AI3" s="1500"/>
      <c r="AJ3" s="1500"/>
      <c r="AK3" s="1500"/>
      <c r="AL3" s="1500"/>
      <c r="AM3" s="1500"/>
      <c r="AN3" s="1500"/>
      <c r="AO3" s="1500"/>
      <c r="AP3" s="1500"/>
      <c r="AQ3" s="290"/>
      <c r="AR3" s="290"/>
      <c r="AS3" s="290"/>
      <c r="AT3" s="290"/>
      <c r="AU3" s="290"/>
      <c r="AV3" s="290"/>
      <c r="AW3" s="288"/>
      <c r="AX3" s="288"/>
      <c r="AY3" s="288"/>
      <c r="AZ3" s="288"/>
      <c r="BA3" s="288"/>
      <c r="BB3" s="288"/>
      <c r="BC3" s="288"/>
      <c r="BD3" s="288"/>
      <c r="BE3" s="288"/>
      <c r="BF3" s="290"/>
      <c r="BG3" s="290"/>
      <c r="BH3" s="290"/>
      <c r="BJ3" s="3" t="s">
        <v>396</v>
      </c>
      <c r="BL3" s="474"/>
    </row>
    <row r="4" spans="2:77" ht="18" customHeight="1" thickBot="1">
      <c r="B4" s="1401" t="s">
        <v>316</v>
      </c>
      <c r="C4" s="1402"/>
      <c r="D4" s="1402"/>
      <c r="E4" s="1402"/>
      <c r="F4" s="1402"/>
      <c r="G4" s="1402"/>
      <c r="H4" s="1402"/>
      <c r="I4" s="1402"/>
      <c r="J4" s="1402"/>
      <c r="K4" s="1402"/>
      <c r="L4" s="1402"/>
      <c r="M4" s="1402"/>
      <c r="N4" s="1402"/>
      <c r="O4" s="1402"/>
      <c r="P4" s="1402"/>
      <c r="Q4" s="1402"/>
      <c r="R4" s="1402"/>
      <c r="S4" s="1402"/>
      <c r="T4" s="1402"/>
      <c r="U4" s="1402"/>
      <c r="V4" s="1402"/>
      <c r="W4" s="1402"/>
      <c r="X4" s="1402"/>
      <c r="Y4" s="1402"/>
      <c r="Z4" s="1402"/>
      <c r="AA4" s="1402"/>
      <c r="AB4" s="1402"/>
      <c r="AC4" s="1402"/>
      <c r="AD4" s="1402"/>
      <c r="AE4" s="1402"/>
      <c r="AF4" s="1402"/>
      <c r="AG4" s="1402"/>
      <c r="AH4" s="1402"/>
      <c r="AI4" s="1402"/>
      <c r="AJ4" s="1402"/>
      <c r="AK4" s="1402"/>
      <c r="AL4" s="1402"/>
      <c r="AM4" s="1402"/>
      <c r="AN4" s="1402"/>
      <c r="AO4" s="1402"/>
      <c r="AP4" s="1402"/>
      <c r="AQ4" s="1402"/>
      <c r="AR4" s="1402"/>
      <c r="AS4" s="1402"/>
      <c r="AT4" s="1402"/>
      <c r="AU4" s="1402"/>
      <c r="AV4" s="1402"/>
      <c r="AW4" s="1402"/>
      <c r="AX4" s="1402"/>
      <c r="AY4" s="1402"/>
      <c r="AZ4" s="1402"/>
      <c r="BA4" s="1402"/>
      <c r="BB4" s="1402"/>
      <c r="BC4" s="1402"/>
      <c r="BD4" s="1402"/>
      <c r="BE4" s="1402"/>
      <c r="BF4" s="1402"/>
      <c r="BG4" s="1402"/>
      <c r="BH4" s="1402"/>
      <c r="BJ4" s="3" t="s">
        <v>397</v>
      </c>
    </row>
    <row r="5" spans="2:77" ht="15" customHeight="1">
      <c r="B5" s="291"/>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1403" t="s">
        <v>4</v>
      </c>
      <c r="AH5" s="1519"/>
      <c r="AI5" s="1520"/>
      <c r="AJ5" s="1524">
        <f>各項目入力表!B3</f>
        <v>0</v>
      </c>
      <c r="AK5" s="1525"/>
      <c r="AL5" s="1525"/>
      <c r="AM5" s="1525"/>
      <c r="AN5" s="1525"/>
      <c r="AO5" s="1525"/>
      <c r="AP5" s="1525"/>
      <c r="AQ5" s="1525"/>
      <c r="AR5" s="1525"/>
      <c r="AS5" s="1525"/>
      <c r="AT5" s="1525"/>
      <c r="AU5" s="1525"/>
      <c r="AV5" s="1525"/>
      <c r="AW5" s="1525"/>
      <c r="AX5" s="1525"/>
      <c r="AY5" s="1525"/>
      <c r="AZ5" s="1525"/>
      <c r="BA5" s="1525"/>
      <c r="BB5" s="1525"/>
      <c r="BC5" s="1525"/>
      <c r="BD5" s="1525"/>
      <c r="BE5" s="1525"/>
      <c r="BF5" s="1525"/>
      <c r="BG5" s="1525"/>
      <c r="BH5" s="1526"/>
      <c r="BJ5" s="3" t="s">
        <v>448</v>
      </c>
    </row>
    <row r="6" spans="2:77" ht="15" customHeight="1">
      <c r="B6" s="856"/>
      <c r="C6" s="1382" t="s">
        <v>449</v>
      </c>
      <c r="D6" s="1546"/>
      <c r="E6" s="1546"/>
      <c r="F6" s="855"/>
      <c r="G6" s="293"/>
      <c r="H6" s="294"/>
      <c r="I6" s="247"/>
      <c r="J6" s="247"/>
      <c r="K6" s="247"/>
      <c r="L6" s="247"/>
      <c r="M6" s="247"/>
      <c r="N6" s="247"/>
      <c r="O6" s="247"/>
      <c r="P6" s="247"/>
      <c r="Q6" s="247"/>
      <c r="R6" s="247"/>
      <c r="S6" s="293"/>
      <c r="T6" s="293"/>
      <c r="U6" s="293"/>
      <c r="V6" s="293"/>
      <c r="W6" s="293"/>
      <c r="X6" s="293"/>
      <c r="Y6" s="293"/>
      <c r="Z6" s="293"/>
      <c r="AA6" s="293"/>
      <c r="AB6" s="293"/>
      <c r="AC6" s="293"/>
      <c r="AD6" s="247"/>
      <c r="AE6" s="247"/>
      <c r="AF6" s="247"/>
      <c r="AG6" s="1521"/>
      <c r="AH6" s="1522"/>
      <c r="AI6" s="1523"/>
      <c r="AJ6" s="1527"/>
      <c r="AK6" s="1527"/>
      <c r="AL6" s="1527"/>
      <c r="AM6" s="1527"/>
      <c r="AN6" s="1527"/>
      <c r="AO6" s="1527"/>
      <c r="AP6" s="1527"/>
      <c r="AQ6" s="1527"/>
      <c r="AR6" s="1527"/>
      <c r="AS6" s="1527"/>
      <c r="AT6" s="1527"/>
      <c r="AU6" s="1527"/>
      <c r="AV6" s="1527"/>
      <c r="AW6" s="1527"/>
      <c r="AX6" s="1527"/>
      <c r="AY6" s="1527"/>
      <c r="AZ6" s="1527"/>
      <c r="BA6" s="1527"/>
      <c r="BB6" s="1527"/>
      <c r="BC6" s="1527"/>
      <c r="BD6" s="1527"/>
      <c r="BE6" s="1527"/>
      <c r="BF6" s="1527"/>
      <c r="BG6" s="1527"/>
      <c r="BH6" s="1528"/>
      <c r="BJ6" s="3" t="s">
        <v>447</v>
      </c>
    </row>
    <row r="7" spans="2:77" ht="15" customHeight="1">
      <c r="B7" s="532"/>
      <c r="C7" s="1544" t="str">
        <f>IF(各項目入力表!B10=各項目入力表!A19,"平　塚　市　長",+IF(各項目入力表!B10=各項目入力表!A20,"平塚市病院事業管理者",""))</f>
        <v/>
      </c>
      <c r="D7" s="1545"/>
      <c r="E7" s="1545"/>
      <c r="F7" s="1545"/>
      <c r="G7" s="1545"/>
      <c r="H7" s="1545"/>
      <c r="I7" s="1545"/>
      <c r="J7" s="1545"/>
      <c r="K7" s="1545"/>
      <c r="L7" s="867"/>
      <c r="M7" s="247"/>
      <c r="N7" s="247"/>
      <c r="O7" s="247"/>
      <c r="P7" s="247"/>
      <c r="Q7" s="247"/>
      <c r="R7" s="247"/>
      <c r="S7" s="1512"/>
      <c r="T7" s="1512"/>
      <c r="U7" s="1513"/>
      <c r="V7" s="1513"/>
      <c r="W7" s="1513"/>
      <c r="X7" s="1513"/>
      <c r="Y7" s="1513"/>
      <c r="Z7" s="1513"/>
      <c r="AA7" s="1513"/>
      <c r="AB7" s="1513"/>
      <c r="AC7" s="1513"/>
      <c r="AD7" s="293"/>
      <c r="AE7" s="293"/>
      <c r="AF7" s="247"/>
      <c r="AG7" s="1529" t="s">
        <v>12</v>
      </c>
      <c r="AH7" s="1530"/>
      <c r="AI7" s="1531"/>
      <c r="AJ7" s="1541">
        <f>各項目入力表!B4</f>
        <v>0</v>
      </c>
      <c r="AK7" s="1542"/>
      <c r="AL7" s="1542"/>
      <c r="AM7" s="1542"/>
      <c r="AN7" s="1542"/>
      <c r="AO7" s="1542"/>
      <c r="AP7" s="1542"/>
      <c r="AQ7" s="1542"/>
      <c r="AR7" s="1542"/>
      <c r="AS7" s="1542"/>
      <c r="AT7" s="1542"/>
      <c r="AU7" s="1542"/>
      <c r="AV7" s="1542"/>
      <c r="AW7" s="1542"/>
      <c r="AX7" s="1542"/>
      <c r="AY7" s="1542"/>
      <c r="AZ7" s="1542"/>
      <c r="BA7" s="1535" t="s">
        <v>695</v>
      </c>
      <c r="BB7" s="1536"/>
      <c r="BC7" s="1537"/>
      <c r="BD7" s="1514">
        <f>各項目入力表!B5</f>
        <v>0</v>
      </c>
      <c r="BE7" s="1515"/>
      <c r="BF7" s="1515"/>
      <c r="BG7" s="1515"/>
      <c r="BH7" s="1516"/>
    </row>
    <row r="8" spans="2:77" ht="15" customHeight="1">
      <c r="B8" s="298"/>
      <c r="C8" s="247"/>
      <c r="D8" s="247"/>
      <c r="E8" s="247"/>
      <c r="F8" s="247"/>
      <c r="G8" s="247"/>
      <c r="H8" s="247"/>
      <c r="I8" s="293"/>
      <c r="J8" s="293"/>
      <c r="K8" s="293"/>
      <c r="L8" s="293"/>
      <c r="M8" s="293"/>
      <c r="N8" s="293"/>
      <c r="O8" s="293"/>
      <c r="P8" s="293"/>
      <c r="Q8" s="293"/>
      <c r="R8" s="293"/>
      <c r="S8" s="293"/>
      <c r="T8" s="293"/>
      <c r="U8" s="293"/>
      <c r="V8" s="293"/>
      <c r="W8" s="293"/>
      <c r="X8" s="293"/>
      <c r="Y8" s="293"/>
      <c r="Z8" s="293"/>
      <c r="AA8" s="293"/>
      <c r="AB8" s="293"/>
      <c r="AC8" s="293"/>
      <c r="AD8" s="293"/>
      <c r="AE8" s="293"/>
      <c r="AF8" s="247"/>
      <c r="AG8" s="1532"/>
      <c r="AH8" s="1533"/>
      <c r="AI8" s="1534"/>
      <c r="AJ8" s="1543"/>
      <c r="AK8" s="1527"/>
      <c r="AL8" s="1527"/>
      <c r="AM8" s="1527"/>
      <c r="AN8" s="1527"/>
      <c r="AO8" s="1527"/>
      <c r="AP8" s="1527"/>
      <c r="AQ8" s="1527"/>
      <c r="AR8" s="1527"/>
      <c r="AS8" s="1527"/>
      <c r="AT8" s="1527"/>
      <c r="AU8" s="1527"/>
      <c r="AV8" s="1527"/>
      <c r="AW8" s="1527"/>
      <c r="AX8" s="1527"/>
      <c r="AY8" s="1527"/>
      <c r="AZ8" s="1527"/>
      <c r="BA8" s="1538"/>
      <c r="BB8" s="1539"/>
      <c r="BC8" s="1540"/>
      <c r="BD8" s="1517"/>
      <c r="BE8" s="1517"/>
      <c r="BF8" s="1517"/>
      <c r="BG8" s="1517"/>
      <c r="BH8" s="1518"/>
    </row>
    <row r="9" spans="2:77" ht="15" customHeight="1">
      <c r="B9" s="298"/>
      <c r="C9" s="247"/>
      <c r="D9" s="247"/>
      <c r="E9" s="247"/>
      <c r="F9" s="247"/>
      <c r="G9" s="247"/>
      <c r="H9" s="1458" t="s">
        <v>35</v>
      </c>
      <c r="I9" s="1479"/>
      <c r="J9" s="1479"/>
      <c r="K9" s="1479"/>
      <c r="L9" s="1479"/>
      <c r="M9" s="1480">
        <f>各項目入力表!F3</f>
        <v>0</v>
      </c>
      <c r="N9" s="1501"/>
      <c r="O9" s="1501"/>
      <c r="P9" s="1501"/>
      <c r="Q9" s="1501"/>
      <c r="R9" s="1501"/>
      <c r="S9" s="1501"/>
      <c r="T9" s="1501"/>
      <c r="U9" s="1501"/>
      <c r="V9" s="1501"/>
      <c r="W9" s="1501"/>
      <c r="X9" s="1501"/>
      <c r="Y9" s="1501"/>
      <c r="Z9" s="1501"/>
      <c r="AA9" s="1501"/>
      <c r="AB9" s="1501"/>
      <c r="AC9" s="1501"/>
      <c r="AD9" s="1501"/>
      <c r="AE9" s="299"/>
      <c r="AF9" s="293"/>
      <c r="AG9" s="1415" t="s">
        <v>301</v>
      </c>
      <c r="AH9" s="1482"/>
      <c r="AI9" s="1483"/>
      <c r="AJ9" s="1502" t="str">
        <f>IF(AG2=BJ4,各項目入力表!D4,+IF(AG2=BJ3,各項目入力表!D3,""))</f>
        <v/>
      </c>
      <c r="AK9" s="1486"/>
      <c r="AL9" s="1486"/>
      <c r="AM9" s="1486"/>
      <c r="AN9" s="1486"/>
      <c r="AO9" s="1486"/>
      <c r="AP9" s="1486"/>
      <c r="AQ9" s="1486"/>
      <c r="AR9" s="1486"/>
      <c r="AS9" s="1486"/>
      <c r="AT9" s="1503"/>
      <c r="AU9" s="1504" t="s">
        <v>302</v>
      </c>
      <c r="AV9" s="1505"/>
      <c r="AW9" s="1506"/>
      <c r="AX9" s="1509" t="str">
        <f>IF(AG2=BJ4,各項目入力表!D8,+IF(AG2=BJ3,各項目入力表!D7,""))</f>
        <v/>
      </c>
      <c r="AY9" s="1510"/>
      <c r="AZ9" s="1510"/>
      <c r="BA9" s="1510"/>
      <c r="BB9" s="1510"/>
      <c r="BC9" s="1510"/>
      <c r="BD9" s="1510"/>
      <c r="BE9" s="1510"/>
      <c r="BF9" s="1510"/>
      <c r="BG9" s="1510"/>
      <c r="BH9" s="764" t="str">
        <f>IF(AG2=BJ4,"円",+IF(AG2=BJ3,"円",""))</f>
        <v/>
      </c>
    </row>
    <row r="10" spans="2:77" ht="15" customHeight="1">
      <c r="B10" s="298"/>
      <c r="C10" s="247"/>
      <c r="D10" s="247"/>
      <c r="E10" s="247"/>
      <c r="F10" s="293"/>
      <c r="G10" s="293"/>
      <c r="H10" s="293"/>
      <c r="I10" s="293"/>
      <c r="J10" s="293"/>
      <c r="K10" s="293"/>
      <c r="L10" s="293"/>
      <c r="M10" s="1481"/>
      <c r="N10" s="1481"/>
      <c r="O10" s="1481"/>
      <c r="P10" s="1481"/>
      <c r="Q10" s="1481"/>
      <c r="R10" s="1481"/>
      <c r="S10" s="1481"/>
      <c r="T10" s="1481"/>
      <c r="U10" s="1481"/>
      <c r="V10" s="1481"/>
      <c r="W10" s="1481"/>
      <c r="X10" s="1481"/>
      <c r="Y10" s="1481"/>
      <c r="Z10" s="1481"/>
      <c r="AA10" s="1481"/>
      <c r="AB10" s="1481"/>
      <c r="AC10" s="1481"/>
      <c r="AD10" s="1481"/>
      <c r="AE10" s="293"/>
      <c r="AF10" s="247"/>
      <c r="AG10" s="1484"/>
      <c r="AH10" s="1148"/>
      <c r="AI10" s="1485"/>
      <c r="AJ10" s="1488">
        <f>IF(AG2=BJ4,各項目入力表!D3,+IF(AG2=BJ3,各項目入力表!B6,各項目入力表!B6))</f>
        <v>0</v>
      </c>
      <c r="AK10" s="1489"/>
      <c r="AL10" s="1489"/>
      <c r="AM10" s="1489"/>
      <c r="AN10" s="1489"/>
      <c r="AO10" s="1489"/>
      <c r="AP10" s="1489"/>
      <c r="AQ10" s="1489"/>
      <c r="AR10" s="1489"/>
      <c r="AS10" s="1489"/>
      <c r="AT10" s="1490"/>
      <c r="AU10" s="1507"/>
      <c r="AV10" s="1247"/>
      <c r="AW10" s="1508"/>
      <c r="AX10" s="1511">
        <f>IF(AG2='（２号様式）工事工程表'!BJ4,各項目入力表!D7,+IF(AG2=BJ3,各項目入力表!B9,各項目入力表!B9))</f>
        <v>0</v>
      </c>
      <c r="AY10" s="1511"/>
      <c r="AZ10" s="1511"/>
      <c r="BA10" s="1511"/>
      <c r="BB10" s="1511"/>
      <c r="BC10" s="1511"/>
      <c r="BD10" s="1511"/>
      <c r="BE10" s="1511"/>
      <c r="BF10" s="1511"/>
      <c r="BG10" s="1511"/>
      <c r="BH10" s="243"/>
    </row>
    <row r="11" spans="2:77" ht="15" customHeight="1">
      <c r="B11" s="298"/>
      <c r="C11" s="247"/>
      <c r="D11" s="1477" t="s">
        <v>14</v>
      </c>
      <c r="E11" s="1478"/>
      <c r="F11" s="1478"/>
      <c r="G11" s="854"/>
      <c r="H11" s="1458" t="s">
        <v>15</v>
      </c>
      <c r="I11" s="1479"/>
      <c r="J11" s="1479"/>
      <c r="K11" s="1479"/>
      <c r="L11" s="1479"/>
      <c r="M11" s="1480">
        <f>各項目入力表!F4</f>
        <v>0</v>
      </c>
      <c r="N11" s="1480"/>
      <c r="O11" s="1480"/>
      <c r="P11" s="1480"/>
      <c r="Q11" s="1480"/>
      <c r="R11" s="1480"/>
      <c r="S11" s="1480"/>
      <c r="T11" s="1480"/>
      <c r="U11" s="1480"/>
      <c r="V11" s="1480"/>
      <c r="W11" s="1480"/>
      <c r="X11" s="1480"/>
      <c r="Y11" s="1480"/>
      <c r="Z11" s="1480"/>
      <c r="AA11" s="1480"/>
      <c r="AB11" s="1480"/>
      <c r="AC11" s="1480"/>
      <c r="AD11" s="1480"/>
      <c r="AE11" s="247"/>
      <c r="AF11" s="293"/>
      <c r="AG11" s="1415" t="s">
        <v>16</v>
      </c>
      <c r="AH11" s="1482"/>
      <c r="AI11" s="1483"/>
      <c r="AJ11" s="1388"/>
      <c r="AK11" s="1389"/>
      <c r="AL11" s="1389"/>
      <c r="AM11" s="1389"/>
      <c r="AN11" s="1389"/>
      <c r="AO11" s="1389"/>
      <c r="AP11" s="1389"/>
      <c r="AQ11" s="1389"/>
      <c r="AR11" s="1389"/>
      <c r="AS11" s="1389"/>
      <c r="AT11" s="1389"/>
      <c r="AU11" s="245"/>
      <c r="AV11" s="245"/>
      <c r="AW11" s="245"/>
      <c r="AX11" s="1486" t="str">
        <f>IF(AG2=BJ4,各項目入力表!D6,+IF(AG2=BJ3,各項目入力表!D5,""))</f>
        <v/>
      </c>
      <c r="AY11" s="1486"/>
      <c r="AZ11" s="1486"/>
      <c r="BA11" s="1486"/>
      <c r="BB11" s="1486"/>
      <c r="BC11" s="1486"/>
      <c r="BD11" s="1486"/>
      <c r="BE11" s="1486"/>
      <c r="BF11" s="1486"/>
      <c r="BG11" s="1486"/>
      <c r="BH11" s="1487"/>
    </row>
    <row r="12" spans="2:77" ht="15" customHeight="1">
      <c r="B12" s="298"/>
      <c r="C12" s="247"/>
      <c r="D12" s="247"/>
      <c r="E12" s="247"/>
      <c r="F12" s="247"/>
      <c r="G12" s="247"/>
      <c r="H12" s="247"/>
      <c r="I12" s="293"/>
      <c r="J12" s="293"/>
      <c r="K12" s="293"/>
      <c r="L12" s="293"/>
      <c r="M12" s="1481"/>
      <c r="N12" s="1481"/>
      <c r="O12" s="1481"/>
      <c r="P12" s="1481"/>
      <c r="Q12" s="1481"/>
      <c r="R12" s="1481"/>
      <c r="S12" s="1481"/>
      <c r="T12" s="1481"/>
      <c r="U12" s="1481"/>
      <c r="V12" s="1481"/>
      <c r="W12" s="1481"/>
      <c r="X12" s="1481"/>
      <c r="Y12" s="1481"/>
      <c r="Z12" s="1481"/>
      <c r="AA12" s="1481"/>
      <c r="AB12" s="1481"/>
      <c r="AC12" s="1481"/>
      <c r="AD12" s="1481"/>
      <c r="AE12" s="293"/>
      <c r="AF12" s="247"/>
      <c r="AG12" s="1484"/>
      <c r="AH12" s="1148"/>
      <c r="AI12" s="1485"/>
      <c r="AJ12" s="1488">
        <f>各項目入力表!B7</f>
        <v>0</v>
      </c>
      <c r="AK12" s="1489"/>
      <c r="AL12" s="1489"/>
      <c r="AM12" s="1489"/>
      <c r="AN12" s="1489"/>
      <c r="AO12" s="1489"/>
      <c r="AP12" s="1489"/>
      <c r="AQ12" s="1489"/>
      <c r="AR12" s="1489"/>
      <c r="AS12" s="1489"/>
      <c r="AT12" s="1489"/>
      <c r="AU12" s="246"/>
      <c r="AV12" s="246" t="s">
        <v>303</v>
      </c>
      <c r="AW12" s="1117"/>
      <c r="AX12" s="1489">
        <f>IF(AG2=BJ4,各項目入力表!D5,+IF(AG2=BJ3,各項目入力表!B8,各項目入力表!B8))</f>
        <v>0</v>
      </c>
      <c r="AY12" s="1489"/>
      <c r="AZ12" s="1489"/>
      <c r="BA12" s="1489"/>
      <c r="BB12" s="1489"/>
      <c r="BC12" s="1489"/>
      <c r="BD12" s="1489"/>
      <c r="BE12" s="1489"/>
      <c r="BF12" s="1489"/>
      <c r="BG12" s="1489"/>
      <c r="BH12" s="1490"/>
    </row>
    <row r="13" spans="2:77" ht="15" customHeight="1">
      <c r="B13" s="298"/>
      <c r="C13" s="247"/>
      <c r="D13" s="247"/>
      <c r="E13" s="247"/>
      <c r="F13" s="247"/>
      <c r="G13" s="247"/>
      <c r="H13" s="1458" t="s">
        <v>17</v>
      </c>
      <c r="I13" s="1459"/>
      <c r="J13" s="1459"/>
      <c r="K13" s="1459"/>
      <c r="L13" s="1459"/>
      <c r="M13" s="1491">
        <f>各項目入力表!F5</f>
        <v>0</v>
      </c>
      <c r="N13" s="1385"/>
      <c r="O13" s="1385"/>
      <c r="P13" s="1385"/>
      <c r="Q13" s="1385"/>
      <c r="R13" s="1385"/>
      <c r="S13" s="1385"/>
      <c r="T13" s="1385"/>
      <c r="U13" s="1385"/>
      <c r="V13" s="1385"/>
      <c r="W13" s="1385"/>
      <c r="X13" s="1385"/>
      <c r="Y13" s="1385"/>
      <c r="Z13" s="1385"/>
      <c r="AA13" s="1385"/>
      <c r="AB13" s="1385"/>
      <c r="AC13" s="544" t="s">
        <v>450</v>
      </c>
      <c r="AD13" s="544"/>
      <c r="AE13" s="533"/>
      <c r="AF13" s="293"/>
      <c r="AG13" s="1460" t="str">
        <f>IF(AG2=BJ2,"着手　　　予定日","着手日 ")</f>
        <v>着手　　　予定日</v>
      </c>
      <c r="AH13" s="1461"/>
      <c r="AI13" s="1462"/>
      <c r="AJ13" s="865"/>
      <c r="AK13" s="865"/>
      <c r="AL13" s="865"/>
      <c r="AM13" s="865"/>
      <c r="AN13" s="247"/>
      <c r="AO13" s="247"/>
      <c r="AP13" s="247"/>
      <c r="AQ13" s="247"/>
      <c r="AR13" s="247"/>
      <c r="AS13" s="247"/>
      <c r="AT13" s="247"/>
      <c r="AU13" s="1466" t="s">
        <v>279</v>
      </c>
      <c r="AV13" s="1467"/>
      <c r="AW13" s="1468"/>
      <c r="AX13" s="1472"/>
      <c r="AY13" s="1472"/>
      <c r="AZ13" s="1472"/>
      <c r="BA13" s="1472"/>
      <c r="BB13" s="1472"/>
      <c r="BC13" s="1472"/>
      <c r="BD13" s="1472"/>
      <c r="BE13" s="1472"/>
      <c r="BF13" s="1472"/>
      <c r="BG13" s="1472"/>
      <c r="BH13" s="1473"/>
      <c r="BP13" s="8"/>
      <c r="BQ13" s="8"/>
      <c r="BR13" s="8"/>
      <c r="BS13" s="8"/>
      <c r="BT13" s="8"/>
      <c r="BU13" s="8"/>
      <c r="BV13" s="8"/>
      <c r="BW13" s="8"/>
      <c r="BX13" s="8"/>
      <c r="BY13" s="8"/>
    </row>
    <row r="14" spans="2:77" ht="15" customHeight="1">
      <c r="B14" s="298"/>
      <c r="C14" s="247"/>
      <c r="D14" s="247"/>
      <c r="E14" s="247"/>
      <c r="F14" s="247"/>
      <c r="G14" s="247"/>
      <c r="H14" s="247"/>
      <c r="I14" s="247"/>
      <c r="J14" s="247"/>
      <c r="K14" s="247"/>
      <c r="L14" s="247"/>
      <c r="M14" s="1492"/>
      <c r="N14" s="1492"/>
      <c r="O14" s="1492"/>
      <c r="P14" s="1492"/>
      <c r="Q14" s="1492"/>
      <c r="R14" s="1492"/>
      <c r="S14" s="1492"/>
      <c r="T14" s="1492"/>
      <c r="U14" s="1492"/>
      <c r="V14" s="1492"/>
      <c r="W14" s="1492"/>
      <c r="X14" s="1492"/>
      <c r="Y14" s="1492"/>
      <c r="Z14" s="1492"/>
      <c r="AA14" s="1492"/>
      <c r="AB14" s="1492"/>
      <c r="AC14" s="1098"/>
      <c r="AD14" s="1098"/>
      <c r="AE14" s="247"/>
      <c r="AF14" s="247"/>
      <c r="AG14" s="1463"/>
      <c r="AH14" s="1464"/>
      <c r="AI14" s="1465"/>
      <c r="AJ14" s="1474"/>
      <c r="AK14" s="1475"/>
      <c r="AL14" s="1475"/>
      <c r="AM14" s="1475"/>
      <c r="AN14" s="1475"/>
      <c r="AO14" s="1475"/>
      <c r="AP14" s="1475"/>
      <c r="AQ14" s="1475"/>
      <c r="AR14" s="1475"/>
      <c r="AS14" s="1475"/>
      <c r="AT14" s="1476"/>
      <c r="AU14" s="1469"/>
      <c r="AV14" s="1470"/>
      <c r="AW14" s="1471"/>
      <c r="AX14" s="1474"/>
      <c r="AY14" s="1475"/>
      <c r="AZ14" s="1475"/>
      <c r="BA14" s="1475"/>
      <c r="BB14" s="1475"/>
      <c r="BC14" s="1475"/>
      <c r="BD14" s="1475"/>
      <c r="BE14" s="1475"/>
      <c r="BF14" s="1475"/>
      <c r="BG14" s="1475"/>
      <c r="BH14" s="1476"/>
    </row>
    <row r="15" spans="2:77" ht="15" customHeight="1">
      <c r="B15" s="298"/>
      <c r="C15" s="247"/>
      <c r="D15" s="247"/>
      <c r="E15" s="247"/>
      <c r="F15" s="247"/>
      <c r="G15" s="247"/>
      <c r="H15" s="1493" t="s">
        <v>931</v>
      </c>
      <c r="I15" s="1493"/>
      <c r="J15" s="1493"/>
      <c r="K15" s="1493"/>
      <c r="L15" s="1493"/>
      <c r="M15" s="1493"/>
      <c r="N15" s="1493"/>
      <c r="O15" s="1493"/>
      <c r="P15" s="1493"/>
      <c r="Q15" s="1493"/>
      <c r="R15" s="1493"/>
      <c r="S15" s="1493"/>
      <c r="T15" s="1493"/>
      <c r="U15" s="1493"/>
      <c r="V15" s="1493"/>
      <c r="W15" s="1493"/>
      <c r="X15" s="1493"/>
      <c r="Y15" s="1493"/>
      <c r="Z15" s="1493"/>
      <c r="AA15" s="1493"/>
      <c r="AB15" s="1493"/>
      <c r="AC15" s="1493"/>
      <c r="AD15" s="1493"/>
      <c r="AE15" s="1493"/>
      <c r="AF15" s="1494"/>
      <c r="AG15" s="1089"/>
      <c r="AH15" s="1090"/>
      <c r="AI15" s="1090"/>
      <c r="AJ15" s="1090"/>
      <c r="AK15" s="1090"/>
      <c r="AL15" s="1090"/>
      <c r="AM15" s="1090"/>
      <c r="AN15" s="1090"/>
      <c r="AO15" s="1090"/>
      <c r="AP15" s="1090"/>
      <c r="AQ15" s="1090"/>
      <c r="AR15" s="1090"/>
      <c r="AS15" s="1090"/>
      <c r="AT15" s="1090"/>
      <c r="AU15" s="1090"/>
      <c r="AV15" s="1090"/>
      <c r="AW15" s="1090"/>
      <c r="AX15" s="1090"/>
      <c r="AY15" s="1090"/>
      <c r="AZ15" s="1090"/>
      <c r="BA15" s="1090"/>
      <c r="BB15" s="1090"/>
      <c r="BC15" s="1090"/>
      <c r="BD15" s="1090"/>
      <c r="BE15" s="1090"/>
      <c r="BF15" s="1090"/>
      <c r="BG15" s="1090"/>
      <c r="BH15" s="1091"/>
    </row>
    <row r="16" spans="2:77" ht="15" customHeight="1">
      <c r="B16" s="298"/>
      <c r="C16" s="247"/>
      <c r="D16" s="247"/>
      <c r="E16" s="247"/>
      <c r="F16" s="247"/>
      <c r="G16" s="247"/>
      <c r="H16" s="1495" t="s">
        <v>932</v>
      </c>
      <c r="I16" s="1495"/>
      <c r="J16" s="1495"/>
      <c r="K16" s="1495"/>
      <c r="L16" s="1495"/>
      <c r="M16" s="1495"/>
      <c r="N16" s="1495"/>
      <c r="O16" s="1495"/>
      <c r="P16" s="1495"/>
      <c r="Q16" s="1495"/>
      <c r="R16" s="1495"/>
      <c r="S16" s="1495"/>
      <c r="T16" s="1495"/>
      <c r="U16" s="1495"/>
      <c r="V16" s="1495"/>
      <c r="W16" s="1495"/>
      <c r="X16" s="1495"/>
      <c r="Y16" s="1495"/>
      <c r="Z16" s="1495"/>
      <c r="AA16" s="1495"/>
      <c r="AB16" s="1495"/>
      <c r="AC16" s="1495"/>
      <c r="AD16" s="1495"/>
      <c r="AE16" s="1495"/>
      <c r="AF16" s="1496"/>
      <c r="AG16" s="1092"/>
      <c r="AH16" s="1093"/>
      <c r="AI16" s="1093"/>
      <c r="AJ16" s="1093"/>
      <c r="AK16" s="1093"/>
      <c r="AL16" s="1093"/>
      <c r="AM16" s="1093"/>
      <c r="AN16" s="1093"/>
      <c r="AO16" s="1093"/>
      <c r="AP16" s="1093"/>
      <c r="AQ16" s="1093"/>
      <c r="AR16" s="1093"/>
      <c r="AS16" s="1093"/>
      <c r="AT16" s="1093"/>
      <c r="AU16" s="1093"/>
      <c r="AV16" s="1093"/>
      <c r="AW16" s="1093"/>
      <c r="AX16" s="1093"/>
      <c r="AY16" s="1093"/>
      <c r="AZ16" s="1093"/>
      <c r="BA16" s="1093"/>
      <c r="BB16" s="1093"/>
      <c r="BC16" s="1093"/>
      <c r="BD16" s="1093"/>
      <c r="BE16" s="1093"/>
      <c r="BF16" s="1093"/>
      <c r="BG16" s="1093"/>
      <c r="BH16" s="1094"/>
    </row>
    <row r="17" spans="2:80" ht="15" customHeight="1">
      <c r="B17" s="300"/>
      <c r="C17" s="296"/>
      <c r="D17" s="296"/>
      <c r="E17" s="296"/>
      <c r="F17" s="296"/>
      <c r="G17" s="296"/>
      <c r="H17" s="1497" t="s">
        <v>933</v>
      </c>
      <c r="I17" s="1497"/>
      <c r="J17" s="1497"/>
      <c r="K17" s="1497"/>
      <c r="L17" s="1497"/>
      <c r="M17" s="1497"/>
      <c r="N17" s="1497"/>
      <c r="O17" s="1497"/>
      <c r="P17" s="1497"/>
      <c r="Q17" s="1497"/>
      <c r="R17" s="1497"/>
      <c r="S17" s="1497"/>
      <c r="T17" s="1497"/>
      <c r="U17" s="1497"/>
      <c r="V17" s="1497"/>
      <c r="W17" s="1497"/>
      <c r="X17" s="1497"/>
      <c r="Y17" s="1497"/>
      <c r="Z17" s="1497"/>
      <c r="AA17" s="1497"/>
      <c r="AB17" s="1497"/>
      <c r="AC17" s="1497"/>
      <c r="AD17" s="1497"/>
      <c r="AE17" s="1497"/>
      <c r="AF17" s="1498"/>
      <c r="AG17" s="1095"/>
      <c r="AH17" s="1096"/>
      <c r="AI17" s="1096"/>
      <c r="AJ17" s="1096"/>
      <c r="AK17" s="1096"/>
      <c r="AL17" s="1096"/>
      <c r="AM17" s="1096"/>
      <c r="AN17" s="1096"/>
      <c r="AO17" s="1096"/>
      <c r="AP17" s="1096"/>
      <c r="AQ17" s="1096"/>
      <c r="AR17" s="1096"/>
      <c r="AS17" s="1096"/>
      <c r="AT17" s="1096"/>
      <c r="AU17" s="1096"/>
      <c r="AV17" s="1096"/>
      <c r="AW17" s="1096"/>
      <c r="AX17" s="1096"/>
      <c r="AY17" s="1096"/>
      <c r="AZ17" s="1096"/>
      <c r="BA17" s="1096"/>
      <c r="BB17" s="1096"/>
      <c r="BC17" s="1096"/>
      <c r="BD17" s="1096"/>
      <c r="BE17" s="1096"/>
      <c r="BF17" s="1096"/>
      <c r="BG17" s="1096"/>
      <c r="BH17" s="1097"/>
    </row>
    <row r="18" spans="2:80" ht="15" customHeight="1">
      <c r="B18" s="1444" t="s">
        <v>305</v>
      </c>
      <c r="C18" s="1445"/>
      <c r="D18" s="1445"/>
      <c r="E18" s="1445"/>
      <c r="F18" s="1445"/>
      <c r="G18" s="1445"/>
      <c r="H18" s="1445"/>
      <c r="I18" s="1445"/>
      <c r="J18" s="1445"/>
      <c r="K18" s="1445"/>
      <c r="L18" s="1446"/>
      <c r="M18" s="815" t="s">
        <v>697</v>
      </c>
      <c r="N18" s="815"/>
      <c r="O18" s="815"/>
      <c r="P18" s="815"/>
      <c r="Q18" s="815"/>
      <c r="R18" s="815"/>
      <c r="S18" s="815" t="s">
        <v>698</v>
      </c>
      <c r="T18" s="815"/>
      <c r="U18" s="815"/>
      <c r="V18" s="815"/>
      <c r="W18" s="815"/>
      <c r="X18" s="815"/>
      <c r="Y18" s="815" t="s">
        <v>700</v>
      </c>
      <c r="Z18" s="815"/>
      <c r="AA18" s="815"/>
      <c r="AB18" s="815"/>
      <c r="AC18" s="815"/>
      <c r="AD18" s="815"/>
      <c r="AE18" s="815" t="s">
        <v>701</v>
      </c>
      <c r="AF18" s="815"/>
      <c r="AG18" s="815"/>
      <c r="AH18" s="815"/>
      <c r="AI18" s="815"/>
      <c r="AJ18" s="815"/>
      <c r="AK18" s="815" t="s">
        <v>702</v>
      </c>
      <c r="AL18" s="815"/>
      <c r="AM18" s="815"/>
      <c r="AN18" s="815"/>
      <c r="AO18" s="815"/>
      <c r="AP18" s="815"/>
      <c r="AQ18" s="815" t="s">
        <v>704</v>
      </c>
      <c r="AR18" s="815"/>
      <c r="AS18" s="815"/>
      <c r="AT18" s="815"/>
      <c r="AU18" s="815"/>
      <c r="AV18" s="815"/>
      <c r="AW18" s="815" t="s">
        <v>706</v>
      </c>
      <c r="AX18" s="815"/>
      <c r="AY18" s="815"/>
      <c r="AZ18" s="815"/>
      <c r="BA18" s="815"/>
      <c r="BB18" s="815"/>
      <c r="BC18" s="815" t="s">
        <v>707</v>
      </c>
      <c r="BD18" s="815"/>
      <c r="BE18" s="815" t="s">
        <v>306</v>
      </c>
      <c r="BF18" s="1447" t="s">
        <v>18</v>
      </c>
      <c r="BG18" s="1448"/>
      <c r="BH18" s="1449"/>
    </row>
    <row r="19" spans="2:80" ht="15" customHeight="1">
      <c r="B19" s="1453" t="s">
        <v>320</v>
      </c>
      <c r="C19" s="1454"/>
      <c r="D19" s="1454"/>
      <c r="E19" s="1454"/>
      <c r="F19" s="1454"/>
      <c r="G19" s="1454"/>
      <c r="H19" s="1454"/>
      <c r="I19" s="1454"/>
      <c r="J19" s="1454"/>
      <c r="K19" s="1454"/>
      <c r="L19" s="1455"/>
      <c r="M19" s="1441" t="s">
        <v>699</v>
      </c>
      <c r="N19" s="1456"/>
      <c r="O19" s="1457"/>
      <c r="P19" s="1441" t="s">
        <v>308</v>
      </c>
      <c r="Q19" s="1456"/>
      <c r="R19" s="1457"/>
      <c r="S19" s="1441" t="s">
        <v>699</v>
      </c>
      <c r="T19" s="1442"/>
      <c r="U19" s="1443"/>
      <c r="V19" s="1441" t="s">
        <v>308</v>
      </c>
      <c r="W19" s="1442"/>
      <c r="X19" s="1443"/>
      <c r="Y19" s="1441" t="s">
        <v>699</v>
      </c>
      <c r="Z19" s="1442"/>
      <c r="AA19" s="1443"/>
      <c r="AB19" s="1441" t="s">
        <v>308</v>
      </c>
      <c r="AC19" s="1442"/>
      <c r="AD19" s="1443"/>
      <c r="AE19" s="1441" t="s">
        <v>699</v>
      </c>
      <c r="AF19" s="1442"/>
      <c r="AG19" s="1443"/>
      <c r="AH19" s="1441" t="s">
        <v>308</v>
      </c>
      <c r="AI19" s="1442"/>
      <c r="AJ19" s="1443"/>
      <c r="AK19" s="1441" t="s">
        <v>699</v>
      </c>
      <c r="AL19" s="1442"/>
      <c r="AM19" s="1443"/>
      <c r="AN19" s="1441" t="s">
        <v>703</v>
      </c>
      <c r="AO19" s="1442"/>
      <c r="AP19" s="1443"/>
      <c r="AQ19" s="1441" t="s">
        <v>705</v>
      </c>
      <c r="AR19" s="1442"/>
      <c r="AS19" s="1443"/>
      <c r="AT19" s="1441" t="s">
        <v>703</v>
      </c>
      <c r="AU19" s="1442"/>
      <c r="AV19" s="1443"/>
      <c r="AW19" s="1441" t="s">
        <v>705</v>
      </c>
      <c r="AX19" s="1442"/>
      <c r="AY19" s="1443"/>
      <c r="AZ19" s="1441" t="s">
        <v>703</v>
      </c>
      <c r="BA19" s="1442"/>
      <c r="BB19" s="1443"/>
      <c r="BC19" s="1441"/>
      <c r="BD19" s="1442"/>
      <c r="BE19" s="1443"/>
      <c r="BF19" s="1450"/>
      <c r="BG19" s="1451"/>
      <c r="BH19" s="1452"/>
    </row>
    <row r="20" spans="2:80" ht="24.9" customHeight="1">
      <c r="B20" s="1425" t="s">
        <v>317</v>
      </c>
      <c r="C20" s="1426"/>
      <c r="D20" s="1426"/>
      <c r="E20" s="1426"/>
      <c r="F20" s="1426"/>
      <c r="G20" s="1426"/>
      <c r="H20" s="1426"/>
      <c r="I20" s="1426"/>
      <c r="J20" s="1426"/>
      <c r="K20" s="1426"/>
      <c r="L20" s="1427"/>
      <c r="M20" s="163"/>
      <c r="N20" s="164"/>
      <c r="O20" s="165"/>
      <c r="P20" s="163"/>
      <c r="Q20" s="164"/>
      <c r="R20" s="165"/>
      <c r="S20" s="163"/>
      <c r="T20" s="164"/>
      <c r="U20" s="165"/>
      <c r="V20" s="163"/>
      <c r="W20" s="164"/>
      <c r="X20" s="165"/>
      <c r="Y20" s="163"/>
      <c r="Z20" s="164"/>
      <c r="AA20" s="165"/>
      <c r="AB20" s="163"/>
      <c r="AC20" s="164"/>
      <c r="AD20" s="165"/>
      <c r="AE20" s="163"/>
      <c r="AF20" s="164"/>
      <c r="AG20" s="165"/>
      <c r="AH20" s="163"/>
      <c r="AI20" s="164"/>
      <c r="AJ20" s="165"/>
      <c r="AK20" s="163"/>
      <c r="AL20" s="164"/>
      <c r="AM20" s="165"/>
      <c r="AN20" s="163"/>
      <c r="AO20" s="164"/>
      <c r="AP20" s="165"/>
      <c r="AQ20" s="163"/>
      <c r="AR20" s="164"/>
      <c r="AS20" s="165"/>
      <c r="AT20" s="163"/>
      <c r="AU20" s="164"/>
      <c r="AV20" s="165"/>
      <c r="AW20" s="163"/>
      <c r="AX20" s="164"/>
      <c r="AY20" s="165"/>
      <c r="AZ20" s="163"/>
      <c r="BA20" s="164"/>
      <c r="BB20" s="165"/>
      <c r="BC20" s="163"/>
      <c r="BD20" s="164"/>
      <c r="BE20" s="165"/>
      <c r="BF20" s="1428"/>
      <c r="BG20" s="1429"/>
      <c r="BH20" s="1430"/>
    </row>
    <row r="21" spans="2:80" ht="24.9" customHeight="1">
      <c r="B21" s="1425" t="s">
        <v>415</v>
      </c>
      <c r="C21" s="1426"/>
      <c r="D21" s="1426"/>
      <c r="E21" s="1426"/>
      <c r="F21" s="1426"/>
      <c r="G21" s="1426"/>
      <c r="H21" s="1426"/>
      <c r="I21" s="1426"/>
      <c r="J21" s="1426"/>
      <c r="K21" s="1426"/>
      <c r="L21" s="1427"/>
      <c r="M21" s="163"/>
      <c r="N21" s="164"/>
      <c r="O21" s="165"/>
      <c r="P21" s="163"/>
      <c r="Q21" s="164"/>
      <c r="R21" s="165"/>
      <c r="S21" s="163"/>
      <c r="T21" s="164"/>
      <c r="U21" s="165"/>
      <c r="V21" s="163"/>
      <c r="W21" s="164"/>
      <c r="X21" s="165"/>
      <c r="Y21" s="163"/>
      <c r="Z21" s="164"/>
      <c r="AA21" s="165"/>
      <c r="AB21" s="163"/>
      <c r="AC21" s="164"/>
      <c r="AD21" s="165"/>
      <c r="AE21" s="163"/>
      <c r="AF21" s="164"/>
      <c r="AG21" s="165"/>
      <c r="AH21" s="163"/>
      <c r="AI21" s="164"/>
      <c r="AJ21" s="165"/>
      <c r="AK21" s="163"/>
      <c r="AL21" s="164"/>
      <c r="AM21" s="165"/>
      <c r="AN21" s="163"/>
      <c r="AO21" s="164"/>
      <c r="AP21" s="165"/>
      <c r="AQ21" s="163"/>
      <c r="AR21" s="164"/>
      <c r="AS21" s="165"/>
      <c r="AT21" s="163"/>
      <c r="AU21" s="164"/>
      <c r="AV21" s="165"/>
      <c r="AW21" s="163"/>
      <c r="AX21" s="164"/>
      <c r="AY21" s="165"/>
      <c r="AZ21" s="163"/>
      <c r="BA21" s="164"/>
      <c r="BB21" s="165"/>
      <c r="BC21" s="163"/>
      <c r="BD21" s="164"/>
      <c r="BE21" s="165"/>
      <c r="BF21" s="1428"/>
      <c r="BG21" s="1429"/>
      <c r="BH21" s="1430"/>
      <c r="BM21" s="293"/>
    </row>
    <row r="22" spans="2:80" ht="24.9" customHeight="1">
      <c r="B22" s="1425" t="s">
        <v>321</v>
      </c>
      <c r="C22" s="1426"/>
      <c r="D22" s="1426"/>
      <c r="E22" s="1426"/>
      <c r="F22" s="1426"/>
      <c r="G22" s="1426"/>
      <c r="H22" s="1426"/>
      <c r="I22" s="1426"/>
      <c r="J22" s="1426"/>
      <c r="K22" s="1426"/>
      <c r="L22" s="1427"/>
      <c r="M22" s="163"/>
      <c r="N22" s="164"/>
      <c r="O22" s="165"/>
      <c r="P22" s="163"/>
      <c r="Q22" s="164"/>
      <c r="R22" s="165"/>
      <c r="S22" s="163"/>
      <c r="T22" s="164"/>
      <c r="U22" s="165"/>
      <c r="V22" s="163"/>
      <c r="W22" s="164"/>
      <c r="X22" s="165"/>
      <c r="Y22" s="163"/>
      <c r="Z22" s="164"/>
      <c r="AA22" s="165"/>
      <c r="AB22" s="163"/>
      <c r="AC22" s="164"/>
      <c r="AD22" s="165"/>
      <c r="AE22" s="163"/>
      <c r="AF22" s="164"/>
      <c r="AG22" s="165"/>
      <c r="AH22" s="163"/>
      <c r="AI22" s="164"/>
      <c r="AJ22" s="165"/>
      <c r="AK22" s="163"/>
      <c r="AL22" s="164"/>
      <c r="AM22" s="165"/>
      <c r="AN22" s="163"/>
      <c r="AO22" s="164"/>
      <c r="AP22" s="165"/>
      <c r="AQ22" s="163"/>
      <c r="AR22" s="164"/>
      <c r="AS22" s="165"/>
      <c r="AT22" s="163"/>
      <c r="AU22" s="164"/>
      <c r="AV22" s="165"/>
      <c r="AW22" s="163"/>
      <c r="AX22" s="164"/>
      <c r="AY22" s="165"/>
      <c r="AZ22" s="163"/>
      <c r="BA22" s="164"/>
      <c r="BB22" s="165"/>
      <c r="BC22" s="163"/>
      <c r="BD22" s="164"/>
      <c r="BE22" s="165"/>
      <c r="BF22" s="1428"/>
      <c r="BG22" s="1429"/>
      <c r="BH22" s="1430"/>
    </row>
    <row r="23" spans="2:80" ht="24.9" customHeight="1">
      <c r="B23" s="1425" t="s">
        <v>416</v>
      </c>
      <c r="C23" s="1426"/>
      <c r="D23" s="1426"/>
      <c r="E23" s="1426"/>
      <c r="F23" s="1426"/>
      <c r="G23" s="1426"/>
      <c r="H23" s="1426"/>
      <c r="I23" s="1426"/>
      <c r="J23" s="1426"/>
      <c r="K23" s="1426"/>
      <c r="L23" s="1427"/>
      <c r="M23" s="163"/>
      <c r="N23" s="164"/>
      <c r="O23" s="165"/>
      <c r="P23" s="163"/>
      <c r="Q23" s="164"/>
      <c r="R23" s="165"/>
      <c r="S23" s="163"/>
      <c r="T23" s="164"/>
      <c r="U23" s="165"/>
      <c r="V23" s="163"/>
      <c r="W23" s="164"/>
      <c r="X23" s="165"/>
      <c r="Y23" s="163"/>
      <c r="Z23" s="164"/>
      <c r="AA23" s="165"/>
      <c r="AB23" s="163"/>
      <c r="AC23" s="164"/>
      <c r="AD23" s="165"/>
      <c r="AE23" s="163"/>
      <c r="AF23" s="164"/>
      <c r="AG23" s="165"/>
      <c r="AH23" s="163"/>
      <c r="AI23" s="164"/>
      <c r="AJ23" s="165"/>
      <c r="AK23" s="163"/>
      <c r="AL23" s="164"/>
      <c r="AM23" s="165"/>
      <c r="AN23" s="163"/>
      <c r="AO23" s="164"/>
      <c r="AP23" s="165"/>
      <c r="AQ23" s="163"/>
      <c r="AR23" s="164"/>
      <c r="AS23" s="165"/>
      <c r="AT23" s="163"/>
      <c r="AU23" s="164"/>
      <c r="AV23" s="165"/>
      <c r="AW23" s="163"/>
      <c r="AX23" s="164"/>
      <c r="AY23" s="165"/>
      <c r="AZ23" s="163"/>
      <c r="BA23" s="164"/>
      <c r="BB23" s="165"/>
      <c r="BC23" s="163"/>
      <c r="BD23" s="164"/>
      <c r="BE23" s="165"/>
      <c r="BF23" s="1428"/>
      <c r="BG23" s="1429"/>
      <c r="BH23" s="1430"/>
    </row>
    <row r="24" spans="2:80" ht="24.9" customHeight="1">
      <c r="B24" s="1425" t="s">
        <v>708</v>
      </c>
      <c r="C24" s="1437"/>
      <c r="D24" s="1437"/>
      <c r="E24" s="1437"/>
      <c r="F24" s="1437"/>
      <c r="G24" s="1437"/>
      <c r="H24" s="1437"/>
      <c r="I24" s="1437"/>
      <c r="J24" s="1437"/>
      <c r="K24" s="1437"/>
      <c r="L24" s="1438"/>
      <c r="M24" s="163"/>
      <c r="N24" s="164"/>
      <c r="O24" s="165"/>
      <c r="P24" s="163"/>
      <c r="Q24" s="164"/>
      <c r="R24" s="165"/>
      <c r="S24" s="163"/>
      <c r="T24" s="164"/>
      <c r="U24" s="165"/>
      <c r="V24" s="163"/>
      <c r="W24" s="164"/>
      <c r="X24" s="165"/>
      <c r="Y24" s="163"/>
      <c r="Z24" s="164"/>
      <c r="AA24" s="165"/>
      <c r="AB24" s="163"/>
      <c r="AC24" s="164"/>
      <c r="AD24" s="165"/>
      <c r="AE24" s="163"/>
      <c r="AF24" s="164"/>
      <c r="AG24" s="165"/>
      <c r="AH24" s="163"/>
      <c r="AI24" s="164"/>
      <c r="AJ24" s="165"/>
      <c r="AK24" s="163"/>
      <c r="AL24" s="164"/>
      <c r="AM24" s="165"/>
      <c r="AN24" s="163"/>
      <c r="AO24" s="164"/>
      <c r="AP24" s="165"/>
      <c r="AQ24" s="163"/>
      <c r="AR24" s="164"/>
      <c r="AS24" s="165"/>
      <c r="AT24" s="163"/>
      <c r="AU24" s="164"/>
      <c r="AV24" s="165"/>
      <c r="AW24" s="163"/>
      <c r="AX24" s="164"/>
      <c r="AY24" s="165"/>
      <c r="AZ24" s="163"/>
      <c r="BA24" s="164"/>
      <c r="BB24" s="165"/>
      <c r="BC24" s="163"/>
      <c r="BD24" s="164"/>
      <c r="BE24" s="165"/>
      <c r="BF24" s="1428"/>
      <c r="BG24" s="1439"/>
      <c r="BH24" s="1440"/>
    </row>
    <row r="25" spans="2:80" ht="24.9" customHeight="1">
      <c r="B25" s="1425" t="s">
        <v>318</v>
      </c>
      <c r="C25" s="1426"/>
      <c r="D25" s="1426"/>
      <c r="E25" s="1426"/>
      <c r="F25" s="1426"/>
      <c r="G25" s="1426"/>
      <c r="H25" s="1426"/>
      <c r="I25" s="1426"/>
      <c r="J25" s="1426"/>
      <c r="K25" s="1426"/>
      <c r="L25" s="1427"/>
      <c r="M25" s="163"/>
      <c r="N25" s="166"/>
      <c r="O25" s="165"/>
      <c r="P25" s="163"/>
      <c r="Q25" s="164"/>
      <c r="R25" s="165"/>
      <c r="S25" s="163"/>
      <c r="T25" s="164"/>
      <c r="U25" s="165"/>
      <c r="V25" s="163"/>
      <c r="W25" s="164"/>
      <c r="X25" s="165"/>
      <c r="Y25" s="163"/>
      <c r="Z25" s="164"/>
      <c r="AA25" s="165"/>
      <c r="AB25" s="163"/>
      <c r="AC25" s="164"/>
      <c r="AD25" s="165"/>
      <c r="AE25" s="163"/>
      <c r="AF25" s="164"/>
      <c r="AG25" s="165"/>
      <c r="AH25" s="163"/>
      <c r="AI25" s="164"/>
      <c r="AJ25" s="165"/>
      <c r="AK25" s="163"/>
      <c r="AL25" s="164"/>
      <c r="AM25" s="165"/>
      <c r="AN25" s="163"/>
      <c r="AO25" s="164"/>
      <c r="AP25" s="165"/>
      <c r="AQ25" s="163"/>
      <c r="AR25" s="164"/>
      <c r="AS25" s="165"/>
      <c r="AT25" s="163"/>
      <c r="AU25" s="164"/>
      <c r="AV25" s="165"/>
      <c r="AW25" s="163"/>
      <c r="AX25" s="164"/>
      <c r="AY25" s="165"/>
      <c r="AZ25" s="163"/>
      <c r="BA25" s="164"/>
      <c r="BB25" s="165"/>
      <c r="BC25" s="163"/>
      <c r="BD25" s="164"/>
      <c r="BE25" s="165"/>
      <c r="BF25" s="1428"/>
      <c r="BG25" s="1429"/>
      <c r="BH25" s="1430"/>
    </row>
    <row r="26" spans="2:80" ht="24.9" customHeight="1">
      <c r="B26" s="1425" t="s">
        <v>319</v>
      </c>
      <c r="C26" s="1426"/>
      <c r="D26" s="1426"/>
      <c r="E26" s="1426"/>
      <c r="F26" s="1426"/>
      <c r="G26" s="1426"/>
      <c r="H26" s="1426"/>
      <c r="I26" s="1426"/>
      <c r="J26" s="1426"/>
      <c r="K26" s="1426"/>
      <c r="L26" s="1427"/>
      <c r="M26" s="163"/>
      <c r="N26" s="164"/>
      <c r="O26" s="165"/>
      <c r="P26" s="163"/>
      <c r="Q26" s="164"/>
      <c r="R26" s="165"/>
      <c r="S26" s="163"/>
      <c r="T26" s="164"/>
      <c r="U26" s="165"/>
      <c r="V26" s="163"/>
      <c r="W26" s="164"/>
      <c r="X26" s="165"/>
      <c r="Y26" s="163"/>
      <c r="Z26" s="164"/>
      <c r="AA26" s="165"/>
      <c r="AB26" s="163"/>
      <c r="AC26" s="164"/>
      <c r="AD26" s="165"/>
      <c r="AE26" s="163"/>
      <c r="AF26" s="164"/>
      <c r="AG26" s="165"/>
      <c r="AH26" s="163"/>
      <c r="AI26" s="164"/>
      <c r="AJ26" s="165"/>
      <c r="AK26" s="163"/>
      <c r="AL26" s="164"/>
      <c r="AM26" s="165"/>
      <c r="AN26" s="163"/>
      <c r="AO26" s="164"/>
      <c r="AP26" s="165"/>
      <c r="AQ26" s="163"/>
      <c r="AR26" s="164"/>
      <c r="AS26" s="165"/>
      <c r="AT26" s="163"/>
      <c r="AU26" s="164"/>
      <c r="AV26" s="165"/>
      <c r="AW26" s="163"/>
      <c r="AX26" s="164"/>
      <c r="AY26" s="165"/>
      <c r="AZ26" s="163"/>
      <c r="BA26" s="164"/>
      <c r="BB26" s="165"/>
      <c r="BC26" s="163"/>
      <c r="BD26" s="164"/>
      <c r="BE26" s="165"/>
      <c r="BF26" s="1428"/>
      <c r="BG26" s="1429"/>
      <c r="BH26" s="1430"/>
      <c r="BL26" s="1324" t="s">
        <v>417</v>
      </c>
      <c r="BM26" s="1325"/>
      <c r="BN26" s="1325"/>
      <c r="BO26" s="1325"/>
      <c r="BP26" s="1325"/>
    </row>
    <row r="27" spans="2:80" ht="24.9" customHeight="1">
      <c r="B27" s="1425"/>
      <c r="C27" s="1426"/>
      <c r="D27" s="1426"/>
      <c r="E27" s="1426"/>
      <c r="F27" s="1426"/>
      <c r="G27" s="1426"/>
      <c r="H27" s="1426"/>
      <c r="I27" s="1426"/>
      <c r="J27" s="1426"/>
      <c r="K27" s="1426"/>
      <c r="L27" s="1427"/>
      <c r="M27" s="163"/>
      <c r="N27" s="164"/>
      <c r="O27" s="165"/>
      <c r="P27" s="163"/>
      <c r="Q27" s="164"/>
      <c r="R27" s="165"/>
      <c r="S27" s="163"/>
      <c r="T27" s="164"/>
      <c r="U27" s="165"/>
      <c r="V27" s="163"/>
      <c r="W27" s="164"/>
      <c r="X27" s="165"/>
      <c r="Y27" s="163"/>
      <c r="Z27" s="164"/>
      <c r="AA27" s="165"/>
      <c r="AB27" s="163"/>
      <c r="AC27" s="164"/>
      <c r="AD27" s="165"/>
      <c r="AE27" s="163"/>
      <c r="AF27" s="164"/>
      <c r="AG27" s="165"/>
      <c r="AH27" s="163"/>
      <c r="AI27" s="164"/>
      <c r="AJ27" s="165"/>
      <c r="AK27" s="163"/>
      <c r="AL27" s="164"/>
      <c r="AM27" s="165"/>
      <c r="AN27" s="163"/>
      <c r="AO27" s="164"/>
      <c r="AP27" s="165"/>
      <c r="AQ27" s="163"/>
      <c r="AR27" s="164"/>
      <c r="AS27" s="165"/>
      <c r="AT27" s="163"/>
      <c r="AU27" s="164"/>
      <c r="AV27" s="165"/>
      <c r="AW27" s="163"/>
      <c r="AX27" s="164"/>
      <c r="AY27" s="165"/>
      <c r="AZ27" s="163"/>
      <c r="BA27" s="164"/>
      <c r="BB27" s="165"/>
      <c r="BC27" s="163"/>
      <c r="BD27" s="164"/>
      <c r="BE27" s="165"/>
      <c r="BF27" s="1428"/>
      <c r="BG27" s="1429"/>
      <c r="BH27" s="1430"/>
      <c r="BL27" s="1325"/>
      <c r="BM27" s="1325"/>
      <c r="BN27" s="1325"/>
      <c r="BO27" s="1325"/>
      <c r="BP27" s="1325"/>
    </row>
    <row r="28" spans="2:80" ht="24.9" customHeight="1">
      <c r="B28" s="1425"/>
      <c r="C28" s="1426"/>
      <c r="D28" s="1426"/>
      <c r="E28" s="1426"/>
      <c r="F28" s="1426"/>
      <c r="G28" s="1426"/>
      <c r="H28" s="1426"/>
      <c r="I28" s="1426"/>
      <c r="J28" s="1426"/>
      <c r="K28" s="1426"/>
      <c r="L28" s="1427"/>
      <c r="M28" s="163"/>
      <c r="N28" s="164"/>
      <c r="O28" s="165"/>
      <c r="P28" s="163"/>
      <c r="Q28" s="164"/>
      <c r="R28" s="165"/>
      <c r="S28" s="163"/>
      <c r="T28" s="164"/>
      <c r="U28" s="165"/>
      <c r="V28" s="163"/>
      <c r="W28" s="164"/>
      <c r="X28" s="165"/>
      <c r="Y28" s="163"/>
      <c r="Z28" s="164"/>
      <c r="AA28" s="165"/>
      <c r="AB28" s="163"/>
      <c r="AC28" s="164"/>
      <c r="AD28" s="165"/>
      <c r="AE28" s="163"/>
      <c r="AF28" s="164"/>
      <c r="AG28" s="165"/>
      <c r="AH28" s="163"/>
      <c r="AI28" s="164"/>
      <c r="AJ28" s="165"/>
      <c r="AK28" s="163"/>
      <c r="AL28" s="164"/>
      <c r="AM28" s="165"/>
      <c r="AN28" s="163"/>
      <c r="AO28" s="164"/>
      <c r="AP28" s="165"/>
      <c r="AQ28" s="163"/>
      <c r="AR28" s="164"/>
      <c r="AS28" s="165"/>
      <c r="AT28" s="163"/>
      <c r="AU28" s="164"/>
      <c r="AV28" s="165"/>
      <c r="AW28" s="163"/>
      <c r="AX28" s="164"/>
      <c r="AY28" s="165"/>
      <c r="AZ28" s="163"/>
      <c r="BA28" s="164"/>
      <c r="BB28" s="165"/>
      <c r="BC28" s="163"/>
      <c r="BD28" s="164"/>
      <c r="BE28" s="165"/>
      <c r="BF28" s="1428"/>
      <c r="BG28" s="1429"/>
      <c r="BH28" s="1430"/>
      <c r="BL28" s="1325"/>
      <c r="BM28" s="1325"/>
      <c r="BN28" s="1325"/>
      <c r="BO28" s="1325"/>
      <c r="BP28" s="1325"/>
    </row>
    <row r="29" spans="2:80" ht="24.9" customHeight="1">
      <c r="B29" s="1425"/>
      <c r="C29" s="1426"/>
      <c r="D29" s="1426"/>
      <c r="E29" s="1426"/>
      <c r="F29" s="1426"/>
      <c r="G29" s="1426"/>
      <c r="H29" s="1426"/>
      <c r="I29" s="1426"/>
      <c r="J29" s="1426"/>
      <c r="K29" s="1426"/>
      <c r="L29" s="1427"/>
      <c r="M29" s="163"/>
      <c r="N29" s="164"/>
      <c r="O29" s="165"/>
      <c r="P29" s="163"/>
      <c r="Q29" s="164"/>
      <c r="R29" s="165"/>
      <c r="S29" s="163"/>
      <c r="T29" s="164"/>
      <c r="U29" s="165"/>
      <c r="V29" s="163"/>
      <c r="W29" s="164"/>
      <c r="X29" s="165"/>
      <c r="Y29" s="163"/>
      <c r="Z29" s="164"/>
      <c r="AA29" s="165"/>
      <c r="AB29" s="163"/>
      <c r="AC29" s="164"/>
      <c r="AD29" s="165"/>
      <c r="AE29" s="163"/>
      <c r="AF29" s="164"/>
      <c r="AG29" s="165"/>
      <c r="AH29" s="163"/>
      <c r="AI29" s="164"/>
      <c r="AJ29" s="165"/>
      <c r="AK29" s="163"/>
      <c r="AL29" s="164"/>
      <c r="AM29" s="165"/>
      <c r="AN29" s="163"/>
      <c r="AO29" s="164"/>
      <c r="AP29" s="165"/>
      <c r="AQ29" s="163"/>
      <c r="AR29" s="164"/>
      <c r="AS29" s="165"/>
      <c r="AT29" s="163"/>
      <c r="AU29" s="164"/>
      <c r="AV29" s="165"/>
      <c r="AW29" s="163"/>
      <c r="AX29" s="164"/>
      <c r="AY29" s="165"/>
      <c r="AZ29" s="163"/>
      <c r="BA29" s="164"/>
      <c r="BB29" s="165"/>
      <c r="BC29" s="163"/>
      <c r="BD29" s="164"/>
      <c r="BE29" s="165"/>
      <c r="BF29" s="1428"/>
      <c r="BG29" s="1429"/>
      <c r="BH29" s="1430"/>
      <c r="BL29" s="1123"/>
      <c r="BM29" s="1123"/>
      <c r="BN29" s="1123"/>
      <c r="BO29" s="1123"/>
      <c r="BP29" s="1123"/>
    </row>
    <row r="30" spans="2:80" ht="24.9" hidden="1" customHeight="1">
      <c r="B30" s="1425"/>
      <c r="C30" s="1426"/>
      <c r="D30" s="1426"/>
      <c r="E30" s="1426"/>
      <c r="F30" s="1426"/>
      <c r="G30" s="1426"/>
      <c r="H30" s="1426"/>
      <c r="I30" s="1426"/>
      <c r="J30" s="1426"/>
      <c r="K30" s="1426"/>
      <c r="L30" s="1427"/>
      <c r="M30" s="163"/>
      <c r="N30" s="164"/>
      <c r="O30" s="165"/>
      <c r="P30" s="163"/>
      <c r="Q30" s="164"/>
      <c r="R30" s="165"/>
      <c r="S30" s="163"/>
      <c r="T30" s="164"/>
      <c r="U30" s="165"/>
      <c r="V30" s="163"/>
      <c r="W30" s="164"/>
      <c r="X30" s="165"/>
      <c r="Y30" s="163"/>
      <c r="Z30" s="164"/>
      <c r="AA30" s="165"/>
      <c r="AB30" s="163"/>
      <c r="AC30" s="164"/>
      <c r="AD30" s="165"/>
      <c r="AE30" s="163"/>
      <c r="AF30" s="164"/>
      <c r="AG30" s="165"/>
      <c r="AH30" s="163"/>
      <c r="AI30" s="164"/>
      <c r="AJ30" s="165"/>
      <c r="AK30" s="163"/>
      <c r="AL30" s="164"/>
      <c r="AM30" s="165"/>
      <c r="AN30" s="163"/>
      <c r="AO30" s="164"/>
      <c r="AP30" s="165"/>
      <c r="AQ30" s="163"/>
      <c r="AR30" s="164"/>
      <c r="AS30" s="165"/>
      <c r="AT30" s="163"/>
      <c r="AU30" s="164"/>
      <c r="AV30" s="165"/>
      <c r="AW30" s="163"/>
      <c r="AX30" s="164"/>
      <c r="AY30" s="165"/>
      <c r="AZ30" s="163"/>
      <c r="BA30" s="164"/>
      <c r="BB30" s="165"/>
      <c r="BC30" s="163"/>
      <c r="BD30" s="164"/>
      <c r="BE30" s="165"/>
      <c r="BF30" s="1428"/>
      <c r="BG30" s="1429"/>
      <c r="BH30" s="1430"/>
    </row>
    <row r="31" spans="2:80" ht="24.9" hidden="1" customHeight="1">
      <c r="B31" s="1425"/>
      <c r="C31" s="1426"/>
      <c r="D31" s="1426"/>
      <c r="E31" s="1426"/>
      <c r="F31" s="1426"/>
      <c r="G31" s="1426"/>
      <c r="H31" s="1426"/>
      <c r="I31" s="1426"/>
      <c r="J31" s="1426"/>
      <c r="K31" s="1426"/>
      <c r="L31" s="1427"/>
      <c r="M31" s="163"/>
      <c r="N31" s="164"/>
      <c r="O31" s="165"/>
      <c r="P31" s="163"/>
      <c r="Q31" s="164"/>
      <c r="R31" s="165"/>
      <c r="S31" s="163"/>
      <c r="T31" s="164"/>
      <c r="U31" s="165"/>
      <c r="V31" s="163"/>
      <c r="W31" s="164"/>
      <c r="X31" s="165"/>
      <c r="Y31" s="163"/>
      <c r="Z31" s="164"/>
      <c r="AA31" s="165"/>
      <c r="AB31" s="163"/>
      <c r="AC31" s="164"/>
      <c r="AD31" s="165"/>
      <c r="AE31" s="163"/>
      <c r="AF31" s="164"/>
      <c r="AG31" s="165"/>
      <c r="AH31" s="163"/>
      <c r="AI31" s="164"/>
      <c r="AJ31" s="165"/>
      <c r="AK31" s="163"/>
      <c r="AL31" s="164"/>
      <c r="AM31" s="165"/>
      <c r="AN31" s="163"/>
      <c r="AO31" s="164"/>
      <c r="AP31" s="165"/>
      <c r="AQ31" s="163"/>
      <c r="AR31" s="164"/>
      <c r="AS31" s="165"/>
      <c r="AT31" s="163"/>
      <c r="AU31" s="164"/>
      <c r="AV31" s="165"/>
      <c r="AW31" s="163"/>
      <c r="AX31" s="164"/>
      <c r="AY31" s="165"/>
      <c r="AZ31" s="163"/>
      <c r="BA31" s="164"/>
      <c r="BB31" s="165"/>
      <c r="BC31" s="163"/>
      <c r="BD31" s="164"/>
      <c r="BE31" s="165"/>
      <c r="BF31" s="1428"/>
      <c r="BG31" s="1429"/>
      <c r="BH31" s="1430"/>
    </row>
    <row r="32" spans="2:80" ht="24.9" customHeight="1" thickBot="1">
      <c r="B32" s="1431"/>
      <c r="C32" s="1432"/>
      <c r="D32" s="1432"/>
      <c r="E32" s="1432"/>
      <c r="F32" s="1432"/>
      <c r="G32" s="1432"/>
      <c r="H32" s="1432"/>
      <c r="I32" s="1432"/>
      <c r="J32" s="1432"/>
      <c r="K32" s="1432"/>
      <c r="L32" s="1433"/>
      <c r="M32" s="167"/>
      <c r="N32" s="168"/>
      <c r="O32" s="169"/>
      <c r="P32" s="167"/>
      <c r="Q32" s="168"/>
      <c r="R32" s="169"/>
      <c r="S32" s="167"/>
      <c r="T32" s="168"/>
      <c r="U32" s="169"/>
      <c r="V32" s="167"/>
      <c r="W32" s="168"/>
      <c r="X32" s="169"/>
      <c r="Y32" s="167"/>
      <c r="Z32" s="168"/>
      <c r="AA32" s="169"/>
      <c r="AB32" s="167"/>
      <c r="AC32" s="168"/>
      <c r="AD32" s="169"/>
      <c r="AE32" s="167"/>
      <c r="AF32" s="168"/>
      <c r="AG32" s="169"/>
      <c r="AH32" s="167"/>
      <c r="AI32" s="168"/>
      <c r="AJ32" s="169"/>
      <c r="AK32" s="167"/>
      <c r="AL32" s="168"/>
      <c r="AM32" s="169"/>
      <c r="AN32" s="167"/>
      <c r="AO32" s="168"/>
      <c r="AP32" s="169"/>
      <c r="AQ32" s="167"/>
      <c r="AR32" s="168"/>
      <c r="AS32" s="169"/>
      <c r="AT32" s="167"/>
      <c r="AU32" s="168"/>
      <c r="AV32" s="169"/>
      <c r="AW32" s="167"/>
      <c r="AX32" s="168"/>
      <c r="AY32" s="169"/>
      <c r="AZ32" s="167"/>
      <c r="BA32" s="168"/>
      <c r="BB32" s="169"/>
      <c r="BC32" s="167"/>
      <c r="BD32" s="168"/>
      <c r="BE32" s="169"/>
      <c r="BF32" s="1434"/>
      <c r="BG32" s="1435"/>
      <c r="BH32" s="1436"/>
      <c r="BL32" s="4"/>
      <c r="BM32" s="4"/>
      <c r="BN32" s="4"/>
      <c r="BO32" s="4"/>
      <c r="BP32" s="4"/>
      <c r="BQ32" s="4"/>
      <c r="BR32" s="4"/>
      <c r="BS32" s="4"/>
      <c r="BT32" s="4"/>
      <c r="BU32" s="4"/>
      <c r="BV32" s="4"/>
      <c r="BW32" s="4"/>
      <c r="BX32" s="4"/>
      <c r="BY32" s="4"/>
      <c r="BZ32" s="4"/>
      <c r="CA32" s="4"/>
      <c r="CB32" s="4"/>
    </row>
    <row r="33" spans="2:80" s="4" customFormat="1" ht="12.9" hidden="1" customHeight="1">
      <c r="B33" s="301"/>
      <c r="C33" s="302"/>
      <c r="D33" s="302"/>
      <c r="E33" s="302"/>
      <c r="F33" s="302"/>
      <c r="G33" s="302"/>
      <c r="H33" s="302"/>
      <c r="I33" s="302"/>
      <c r="J33" s="302"/>
      <c r="K33" s="302"/>
      <c r="L33" s="302"/>
      <c r="M33" s="301"/>
      <c r="N33" s="301"/>
      <c r="O33" s="301"/>
      <c r="P33" s="301"/>
      <c r="Q33" s="301"/>
      <c r="R33" s="301"/>
      <c r="S33" s="301"/>
      <c r="T33" s="301"/>
      <c r="U33" s="301"/>
      <c r="V33" s="301"/>
      <c r="W33" s="301"/>
      <c r="X33" s="301"/>
      <c r="Y33" s="301"/>
      <c r="Z33" s="301"/>
      <c r="AA33" s="301"/>
      <c r="AB33" s="301"/>
      <c r="AC33" s="301"/>
      <c r="AD33" s="301"/>
      <c r="AE33" s="301"/>
      <c r="AF33" s="301"/>
      <c r="AG33" s="303"/>
      <c r="AH33" s="392"/>
      <c r="AI33" s="392"/>
      <c r="AJ33" s="392"/>
      <c r="AK33" s="391"/>
      <c r="AL33" s="391"/>
      <c r="AM33" s="391"/>
      <c r="AN33" s="391"/>
      <c r="AO33" s="391"/>
      <c r="AP33" s="391"/>
      <c r="AQ33" s="1326" t="s">
        <v>36</v>
      </c>
      <c r="AR33" s="1327"/>
      <c r="AS33" s="1327"/>
      <c r="AT33" s="304"/>
      <c r="AU33" s="1330" t="s">
        <v>314</v>
      </c>
      <c r="AV33" s="1330"/>
      <c r="AW33" s="1330"/>
      <c r="AX33" s="1330"/>
      <c r="AY33" s="132"/>
      <c r="AZ33" s="305"/>
      <c r="BA33" s="391"/>
      <c r="BB33" s="1330" t="s">
        <v>37</v>
      </c>
      <c r="BC33" s="1331"/>
      <c r="BD33" s="1331"/>
      <c r="BE33" s="1331"/>
      <c r="BF33" s="1331"/>
      <c r="BG33" s="306"/>
      <c r="BH33" s="307"/>
    </row>
    <row r="34" spans="2:80" s="4" customFormat="1" ht="20.149999999999999" hidden="1" customHeight="1">
      <c r="B34" s="301"/>
      <c r="C34" s="302"/>
      <c r="D34" s="302"/>
      <c r="E34" s="302"/>
      <c r="F34" s="302"/>
      <c r="G34" s="302"/>
      <c r="H34" s="302"/>
      <c r="I34" s="302"/>
      <c r="J34" s="302"/>
      <c r="K34" s="302"/>
      <c r="L34" s="302"/>
      <c r="M34" s="301"/>
      <c r="N34" s="301"/>
      <c r="O34" s="301"/>
      <c r="P34" s="301"/>
      <c r="Q34" s="301"/>
      <c r="R34" s="301"/>
      <c r="S34" s="301"/>
      <c r="T34" s="301"/>
      <c r="U34" s="301"/>
      <c r="V34" s="301"/>
      <c r="W34" s="301"/>
      <c r="X34" s="301"/>
      <c r="Y34" s="301"/>
      <c r="Z34" s="301"/>
      <c r="AA34" s="301"/>
      <c r="AB34" s="301"/>
      <c r="AC34" s="301"/>
      <c r="AD34" s="301"/>
      <c r="AE34" s="301"/>
      <c r="AF34" s="301"/>
      <c r="AG34" s="301"/>
      <c r="AH34" s="393"/>
      <c r="AI34" s="393"/>
      <c r="AJ34" s="393"/>
      <c r="AK34" s="393"/>
      <c r="AL34" s="393"/>
      <c r="AM34" s="393"/>
      <c r="AN34" s="393"/>
      <c r="AO34" s="393"/>
      <c r="AP34" s="393"/>
      <c r="AQ34" s="1332"/>
      <c r="AR34" s="1333"/>
      <c r="AS34" s="1333"/>
      <c r="AT34" s="1340"/>
      <c r="AU34" s="1341"/>
      <c r="AV34" s="1341"/>
      <c r="AW34" s="1342"/>
      <c r="AX34" s="1342"/>
      <c r="AY34" s="1338"/>
      <c r="AZ34" s="1340"/>
      <c r="BA34" s="1341"/>
      <c r="BB34" s="1341"/>
      <c r="BC34" s="1342"/>
      <c r="BD34" s="1342"/>
      <c r="BE34" s="1342"/>
      <c r="BF34" s="1342"/>
      <c r="BG34" s="1342"/>
      <c r="BH34" s="1345"/>
      <c r="BL34" s="3"/>
      <c r="BM34" s="3"/>
      <c r="BN34" s="3"/>
      <c r="BO34" s="3"/>
      <c r="BP34" s="3"/>
      <c r="BQ34" s="3"/>
      <c r="BR34" s="3"/>
      <c r="BS34" s="3"/>
      <c r="BT34" s="3"/>
      <c r="BU34" s="3"/>
      <c r="BV34" s="3"/>
      <c r="BW34" s="3"/>
      <c r="BX34" s="3"/>
      <c r="BY34" s="3"/>
      <c r="BZ34" s="3"/>
      <c r="CA34" s="3"/>
      <c r="CB34" s="3"/>
    </row>
    <row r="35" spans="2:80" ht="20.149999999999999" hidden="1" customHeight="1" thickBot="1">
      <c r="C35" s="5"/>
      <c r="AG35" s="393"/>
      <c r="AH35" s="393"/>
      <c r="AI35" s="393"/>
      <c r="AJ35" s="308" t="s">
        <v>309</v>
      </c>
      <c r="AK35" s="393"/>
      <c r="AL35" s="393"/>
      <c r="AM35" s="393"/>
      <c r="AN35" s="393"/>
      <c r="AO35" s="393"/>
      <c r="AP35" s="393"/>
      <c r="AQ35" s="1334"/>
      <c r="AR35" s="1335"/>
      <c r="AS35" s="1335"/>
      <c r="AT35" s="1343"/>
      <c r="AU35" s="1344"/>
      <c r="AV35" s="1344"/>
      <c r="AW35" s="1344"/>
      <c r="AX35" s="1344"/>
      <c r="AY35" s="1339"/>
      <c r="AZ35" s="1343"/>
      <c r="BA35" s="1344"/>
      <c r="BB35" s="1344"/>
      <c r="BC35" s="1344"/>
      <c r="BD35" s="1344"/>
      <c r="BE35" s="1344"/>
      <c r="BF35" s="1344"/>
      <c r="BG35" s="1344"/>
      <c r="BH35" s="1346"/>
    </row>
    <row r="36" spans="2:80" ht="24" customHeight="1"/>
    <row r="37" spans="2:80" ht="15" hidden="1" customHeight="1">
      <c r="B37" s="282"/>
      <c r="C37" s="387"/>
      <c r="D37" s="387"/>
      <c r="E37" s="387"/>
      <c r="F37" s="387"/>
      <c r="G37" s="387"/>
      <c r="H37" s="387"/>
      <c r="I37" s="387"/>
      <c r="J37" s="387"/>
      <c r="K37" s="387"/>
      <c r="L37" s="387"/>
      <c r="M37" s="377"/>
      <c r="N37" s="377"/>
      <c r="O37" s="377"/>
      <c r="P37" s="283"/>
      <c r="Q37" s="283"/>
      <c r="R37" s="283"/>
      <c r="S37" s="1419" t="s">
        <v>315</v>
      </c>
      <c r="T37" s="1420"/>
      <c r="U37" s="1420"/>
      <c r="V37" s="1420"/>
      <c r="W37" s="1420"/>
      <c r="X37" s="1420"/>
      <c r="Y37" s="1420"/>
      <c r="Z37" s="1420"/>
      <c r="AA37" s="1420"/>
      <c r="AB37" s="1420"/>
      <c r="AC37" s="1420"/>
      <c r="AD37" s="1420"/>
      <c r="AE37" s="1420"/>
      <c r="AF37" s="1420"/>
      <c r="AG37" s="1421"/>
      <c r="AH37" s="1421" t="s">
        <v>310</v>
      </c>
      <c r="AI37" s="1419" t="s">
        <v>281</v>
      </c>
      <c r="AJ37" s="1423"/>
      <c r="AK37" s="1423"/>
      <c r="AL37" s="1423"/>
      <c r="AM37" s="1423"/>
      <c r="AN37" s="1423"/>
      <c r="AO37" s="1424" t="s">
        <v>311</v>
      </c>
      <c r="AP37" s="1424"/>
      <c r="AQ37" s="284"/>
      <c r="AR37" s="285"/>
      <c r="AS37" s="285"/>
      <c r="AT37" s="284"/>
      <c r="AU37" s="286"/>
      <c r="AV37" s="286"/>
      <c r="AW37" s="287"/>
      <c r="AX37" s="288"/>
      <c r="AY37" s="288"/>
      <c r="AZ37" s="287"/>
      <c r="BA37" s="289"/>
      <c r="BB37" s="289"/>
      <c r="BC37" s="287"/>
      <c r="BD37" s="288"/>
      <c r="BE37" s="288"/>
      <c r="BF37" s="285"/>
      <c r="BG37" s="290"/>
      <c r="BH37" s="290"/>
    </row>
    <row r="38" spans="2:80" ht="15" hidden="1" customHeight="1">
      <c r="B38" s="377"/>
      <c r="C38" s="387"/>
      <c r="D38" s="387"/>
      <c r="E38" s="387"/>
      <c r="F38" s="387"/>
      <c r="G38" s="387"/>
      <c r="H38" s="387"/>
      <c r="I38" s="387"/>
      <c r="J38" s="387"/>
      <c r="K38" s="387"/>
      <c r="L38" s="387"/>
      <c r="M38" s="377"/>
      <c r="N38" s="377"/>
      <c r="O38" s="377"/>
      <c r="P38" s="283"/>
      <c r="Q38" s="283"/>
      <c r="R38" s="283"/>
      <c r="S38" s="1420"/>
      <c r="T38" s="1420"/>
      <c r="U38" s="1420"/>
      <c r="V38" s="1420"/>
      <c r="W38" s="1420"/>
      <c r="X38" s="1420"/>
      <c r="Y38" s="1420"/>
      <c r="Z38" s="1420"/>
      <c r="AA38" s="1420"/>
      <c r="AB38" s="1420"/>
      <c r="AC38" s="1420"/>
      <c r="AD38" s="1420"/>
      <c r="AE38" s="1420"/>
      <c r="AF38" s="1420"/>
      <c r="AG38" s="1421"/>
      <c r="AH38" s="1422"/>
      <c r="AI38" s="1423"/>
      <c r="AJ38" s="1423"/>
      <c r="AK38" s="1423"/>
      <c r="AL38" s="1423"/>
      <c r="AM38" s="1423"/>
      <c r="AN38" s="1423"/>
      <c r="AO38" s="1424"/>
      <c r="AP38" s="1424"/>
      <c r="AQ38" s="290"/>
      <c r="AR38" s="290"/>
      <c r="AS38" s="290"/>
      <c r="AT38" s="290"/>
      <c r="AU38" s="290"/>
      <c r="AV38" s="290"/>
      <c r="AW38" s="288"/>
      <c r="AX38" s="288"/>
      <c r="AY38" s="288"/>
      <c r="AZ38" s="288"/>
      <c r="BA38" s="288"/>
      <c r="BB38" s="288"/>
      <c r="BC38" s="288"/>
      <c r="BD38" s="288"/>
      <c r="BE38" s="288"/>
      <c r="BF38" s="290"/>
      <c r="BG38" s="290"/>
      <c r="BH38" s="290"/>
      <c r="BJ38" s="3" t="s">
        <v>281</v>
      </c>
    </row>
    <row r="39" spans="2:80" ht="18" hidden="1" customHeight="1" thickBot="1">
      <c r="B39" s="1401" t="s">
        <v>316</v>
      </c>
      <c r="C39" s="1402"/>
      <c r="D39" s="1402"/>
      <c r="E39" s="1402"/>
      <c r="F39" s="1402"/>
      <c r="G39" s="1402"/>
      <c r="H39" s="1402"/>
      <c r="I39" s="1402"/>
      <c r="J39" s="1402"/>
      <c r="K39" s="1402"/>
      <c r="L39" s="1402"/>
      <c r="M39" s="1402"/>
      <c r="N39" s="1402"/>
      <c r="O39" s="1402"/>
      <c r="P39" s="1402"/>
      <c r="Q39" s="1402"/>
      <c r="R39" s="1402"/>
      <c r="S39" s="1402"/>
      <c r="T39" s="1402"/>
      <c r="U39" s="1402"/>
      <c r="V39" s="1402"/>
      <c r="W39" s="1402"/>
      <c r="X39" s="1402"/>
      <c r="Y39" s="1402"/>
      <c r="Z39" s="1402"/>
      <c r="AA39" s="1402"/>
      <c r="AB39" s="1402"/>
      <c r="AC39" s="1402"/>
      <c r="AD39" s="1402"/>
      <c r="AE39" s="1402"/>
      <c r="AF39" s="1402"/>
      <c r="AG39" s="1402"/>
      <c r="AH39" s="1402"/>
      <c r="AI39" s="1402"/>
      <c r="AJ39" s="1402"/>
      <c r="AK39" s="1402"/>
      <c r="AL39" s="1402"/>
      <c r="AM39" s="1402"/>
      <c r="AN39" s="1402"/>
      <c r="AO39" s="1402"/>
      <c r="AP39" s="1402"/>
      <c r="AQ39" s="1402"/>
      <c r="AR39" s="1402"/>
      <c r="AS39" s="1402"/>
      <c r="AT39" s="1402"/>
      <c r="AU39" s="1402"/>
      <c r="AV39" s="1402"/>
      <c r="AW39" s="1402"/>
      <c r="AX39" s="1402"/>
      <c r="AY39" s="1402"/>
      <c r="AZ39" s="1402"/>
      <c r="BA39" s="1402"/>
      <c r="BB39" s="1402"/>
      <c r="BC39" s="1402"/>
      <c r="BD39" s="1402"/>
      <c r="BE39" s="1402"/>
      <c r="BF39" s="1402"/>
      <c r="BG39" s="1402"/>
      <c r="BH39" s="1402"/>
      <c r="BJ39" s="3" t="s">
        <v>282</v>
      </c>
    </row>
    <row r="40" spans="2:80" ht="15" hidden="1" customHeight="1">
      <c r="B40" s="291"/>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1403" t="s">
        <v>4</v>
      </c>
      <c r="AH40" s="1404"/>
      <c r="AI40" s="1404"/>
      <c r="AJ40" s="1404"/>
      <c r="AK40" s="1404"/>
      <c r="AL40" s="1405">
        <f>AJ5</f>
        <v>0</v>
      </c>
      <c r="AM40" s="1405"/>
      <c r="AN40" s="1405"/>
      <c r="AO40" s="1405"/>
      <c r="AP40" s="1405"/>
      <c r="AQ40" s="1405"/>
      <c r="AR40" s="1405"/>
      <c r="AS40" s="1405"/>
      <c r="AT40" s="1405"/>
      <c r="AU40" s="1405"/>
      <c r="AV40" s="1405"/>
      <c r="AW40" s="1405"/>
      <c r="AX40" s="1405"/>
      <c r="AY40" s="1405"/>
      <c r="AZ40" s="1405"/>
      <c r="BA40" s="1405"/>
      <c r="BB40" s="1405"/>
      <c r="BC40" s="1405"/>
      <c r="BD40" s="1405"/>
      <c r="BE40" s="1405"/>
      <c r="BF40" s="1405"/>
      <c r="BG40" s="1405"/>
      <c r="BH40" s="1406"/>
    </row>
    <row r="41" spans="2:80" ht="15" hidden="1" customHeight="1">
      <c r="B41" s="1409" t="s">
        <v>218</v>
      </c>
      <c r="C41" s="1410"/>
      <c r="D41" s="1410"/>
      <c r="E41" s="1410"/>
      <c r="F41" s="1410"/>
      <c r="G41" s="293"/>
      <c r="H41" s="294"/>
      <c r="I41" s="247"/>
      <c r="J41" s="247"/>
      <c r="K41" s="247"/>
      <c r="L41" s="247"/>
      <c r="M41" s="247"/>
      <c r="N41" s="247"/>
      <c r="O41" s="247"/>
      <c r="P41" s="247"/>
      <c r="Q41" s="247"/>
      <c r="R41" s="247"/>
      <c r="S41" s="293" t="s">
        <v>219</v>
      </c>
      <c r="T41" s="293"/>
      <c r="U41" s="293"/>
      <c r="V41" s="293"/>
      <c r="W41" s="293"/>
      <c r="X41" s="293"/>
      <c r="Y41" s="293"/>
      <c r="Z41" s="293"/>
      <c r="AA41" s="293"/>
      <c r="AB41" s="293"/>
      <c r="AC41" s="293"/>
      <c r="AD41" s="247"/>
      <c r="AE41" s="247"/>
      <c r="AF41" s="247"/>
      <c r="AG41" s="295"/>
      <c r="AH41" s="296"/>
      <c r="AI41" s="296"/>
      <c r="AJ41" s="296"/>
      <c r="AK41" s="296"/>
      <c r="AL41" s="1407"/>
      <c r="AM41" s="1407"/>
      <c r="AN41" s="1407"/>
      <c r="AO41" s="1407"/>
      <c r="AP41" s="1407"/>
      <c r="AQ41" s="1407"/>
      <c r="AR41" s="1407"/>
      <c r="AS41" s="1407"/>
      <c r="AT41" s="1407"/>
      <c r="AU41" s="1407"/>
      <c r="AV41" s="1407"/>
      <c r="AW41" s="1407"/>
      <c r="AX41" s="1407"/>
      <c r="AY41" s="1407"/>
      <c r="AZ41" s="1407"/>
      <c r="BA41" s="1407"/>
      <c r="BB41" s="1407"/>
      <c r="BC41" s="1407"/>
      <c r="BD41" s="1407"/>
      <c r="BE41" s="1407"/>
      <c r="BF41" s="1407"/>
      <c r="BG41" s="1407"/>
      <c r="BH41" s="1408"/>
    </row>
    <row r="42" spans="2:80" ht="15" hidden="1" customHeight="1">
      <c r="B42" s="1411" t="s">
        <v>146</v>
      </c>
      <c r="C42" s="1382"/>
      <c r="D42" s="1382"/>
      <c r="E42" s="1382"/>
      <c r="F42" s="1382"/>
      <c r="G42" s="293"/>
      <c r="H42" s="297"/>
      <c r="I42" s="247"/>
      <c r="J42" s="247"/>
      <c r="K42" s="247"/>
      <c r="L42" s="247"/>
      <c r="M42" s="247"/>
      <c r="N42" s="247"/>
      <c r="O42" s="247"/>
      <c r="P42" s="247"/>
      <c r="Q42" s="247"/>
      <c r="R42" s="247"/>
      <c r="S42" s="1412">
        <f>S7</f>
        <v>0</v>
      </c>
      <c r="T42" s="1413"/>
      <c r="U42" s="1414"/>
      <c r="V42" s="1414"/>
      <c r="W42" s="1414"/>
      <c r="X42" s="1414"/>
      <c r="Y42" s="1414"/>
      <c r="Z42" s="1414"/>
      <c r="AA42" s="1414"/>
      <c r="AB42" s="1414"/>
      <c r="AC42" s="1414"/>
      <c r="AD42" s="293"/>
      <c r="AE42" s="293"/>
      <c r="AF42" s="247"/>
      <c r="AG42" s="1415" t="s">
        <v>12</v>
      </c>
      <c r="AH42" s="1416"/>
      <c r="AI42" s="1416"/>
      <c r="AJ42" s="1416"/>
      <c r="AK42" s="1416"/>
      <c r="AL42" s="1417">
        <f>AJ7</f>
        <v>0</v>
      </c>
      <c r="AM42" s="1417"/>
      <c r="AN42" s="1417"/>
      <c r="AO42" s="1417"/>
      <c r="AP42" s="1417"/>
      <c r="AQ42" s="1417"/>
      <c r="AR42" s="1417"/>
      <c r="AS42" s="1417"/>
      <c r="AT42" s="1417"/>
      <c r="AU42" s="1417"/>
      <c r="AV42" s="1417"/>
      <c r="AW42" s="1417"/>
      <c r="AX42" s="1417"/>
      <c r="AY42" s="1417"/>
      <c r="AZ42" s="1417"/>
      <c r="BA42" s="1417"/>
      <c r="BB42" s="1417"/>
      <c r="BC42" s="1417"/>
      <c r="BD42" s="1417"/>
      <c r="BE42" s="1417"/>
      <c r="BF42" s="1417"/>
      <c r="BG42" s="1417"/>
      <c r="BH42" s="1418"/>
    </row>
    <row r="43" spans="2:80" ht="15" hidden="1" customHeight="1">
      <c r="B43" s="298"/>
      <c r="C43" s="247"/>
      <c r="D43" s="247"/>
      <c r="E43" s="247"/>
      <c r="F43" s="247"/>
      <c r="G43" s="247"/>
      <c r="H43" s="247"/>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47"/>
      <c r="AG43" s="295"/>
      <c r="AH43" s="296"/>
      <c r="AI43" s="296"/>
      <c r="AJ43" s="296"/>
      <c r="AK43" s="296"/>
      <c r="AL43" s="1407"/>
      <c r="AM43" s="1407"/>
      <c r="AN43" s="1407"/>
      <c r="AO43" s="1407"/>
      <c r="AP43" s="1407"/>
      <c r="AQ43" s="1407"/>
      <c r="AR43" s="1407"/>
      <c r="AS43" s="1407"/>
      <c r="AT43" s="1407"/>
      <c r="AU43" s="1407"/>
      <c r="AV43" s="1407"/>
      <c r="AW43" s="1407"/>
      <c r="AX43" s="1407"/>
      <c r="AY43" s="1407"/>
      <c r="AZ43" s="1407"/>
      <c r="BA43" s="1407"/>
      <c r="BB43" s="1407"/>
      <c r="BC43" s="1407"/>
      <c r="BD43" s="1407"/>
      <c r="BE43" s="1407"/>
      <c r="BF43" s="1407"/>
      <c r="BG43" s="1407"/>
      <c r="BH43" s="1408"/>
    </row>
    <row r="44" spans="2:80" ht="15" hidden="1" customHeight="1">
      <c r="B44" s="298"/>
      <c r="C44" s="247"/>
      <c r="D44" s="247"/>
      <c r="E44" s="247"/>
      <c r="F44" s="247"/>
      <c r="G44" s="247"/>
      <c r="H44" s="1364" t="s">
        <v>35</v>
      </c>
      <c r="I44" s="1383"/>
      <c r="J44" s="1383"/>
      <c r="K44" s="1383"/>
      <c r="L44" s="1383"/>
      <c r="M44" s="1384">
        <f>M9</f>
        <v>0</v>
      </c>
      <c r="N44" s="1392"/>
      <c r="O44" s="1392"/>
      <c r="P44" s="1392"/>
      <c r="Q44" s="1392"/>
      <c r="R44" s="1392"/>
      <c r="S44" s="1392"/>
      <c r="T44" s="1392"/>
      <c r="U44" s="1392"/>
      <c r="V44" s="1392"/>
      <c r="W44" s="1392"/>
      <c r="X44" s="1392"/>
      <c r="Y44" s="1392"/>
      <c r="Z44" s="1392"/>
      <c r="AA44" s="1392"/>
      <c r="AB44" s="1392"/>
      <c r="AC44" s="1392"/>
      <c r="AD44" s="1392"/>
      <c r="AE44" s="299"/>
      <c r="AF44" s="293"/>
      <c r="AG44" s="1386" t="s">
        <v>301</v>
      </c>
      <c r="AH44" s="1387"/>
      <c r="AI44" s="1387"/>
      <c r="AJ44" s="1388" t="str">
        <f>AJ9</f>
        <v/>
      </c>
      <c r="AK44" s="1389"/>
      <c r="AL44" s="1389"/>
      <c r="AM44" s="1389"/>
      <c r="AN44" s="1389"/>
      <c r="AO44" s="1389"/>
      <c r="AP44" s="1389"/>
      <c r="AQ44" s="1389"/>
      <c r="AR44" s="1389"/>
      <c r="AS44" s="1389"/>
      <c r="AT44" s="1393"/>
      <c r="AU44" s="1394" t="s">
        <v>302</v>
      </c>
      <c r="AV44" s="1395"/>
      <c r="AW44" s="1395"/>
      <c r="AX44" s="1398" t="str">
        <f t="shared" ref="AX44:AX49" si="0">AX9</f>
        <v/>
      </c>
      <c r="AY44" s="1399"/>
      <c r="AZ44" s="1399"/>
      <c r="BA44" s="1399"/>
      <c r="BB44" s="1399"/>
      <c r="BC44" s="1399"/>
      <c r="BD44" s="1399"/>
      <c r="BE44" s="1399"/>
      <c r="BF44" s="1399"/>
      <c r="BG44" s="1399"/>
      <c r="BH44" s="243"/>
    </row>
    <row r="45" spans="2:80" ht="15" hidden="1" customHeight="1">
      <c r="B45" s="298"/>
      <c r="C45" s="247"/>
      <c r="D45" s="247"/>
      <c r="E45" s="247"/>
      <c r="F45" s="293"/>
      <c r="G45" s="293"/>
      <c r="H45" s="293"/>
      <c r="I45" s="293"/>
      <c r="J45" s="293"/>
      <c r="K45" s="293"/>
      <c r="L45" s="293"/>
      <c r="M45" s="1385"/>
      <c r="N45" s="1385"/>
      <c r="O45" s="1385"/>
      <c r="P45" s="1385"/>
      <c r="Q45" s="1385"/>
      <c r="R45" s="1385"/>
      <c r="S45" s="1385"/>
      <c r="T45" s="1385"/>
      <c r="U45" s="1385"/>
      <c r="V45" s="1385"/>
      <c r="W45" s="1385"/>
      <c r="X45" s="1385"/>
      <c r="Y45" s="1385"/>
      <c r="Z45" s="1385"/>
      <c r="AA45" s="1385"/>
      <c r="AB45" s="1385"/>
      <c r="AC45" s="1385"/>
      <c r="AD45" s="1385"/>
      <c r="AE45" s="293"/>
      <c r="AF45" s="247"/>
      <c r="AG45" s="1375"/>
      <c r="AH45" s="1376"/>
      <c r="AI45" s="1376"/>
      <c r="AJ45" s="1379">
        <f>AJ10</f>
        <v>0</v>
      </c>
      <c r="AK45" s="1380"/>
      <c r="AL45" s="1305"/>
      <c r="AM45" s="1305"/>
      <c r="AN45" s="1305"/>
      <c r="AO45" s="1305"/>
      <c r="AP45" s="1305"/>
      <c r="AQ45" s="1305"/>
      <c r="AR45" s="1305"/>
      <c r="AS45" s="1305"/>
      <c r="AT45" s="1381"/>
      <c r="AU45" s="1396"/>
      <c r="AV45" s="1397"/>
      <c r="AW45" s="1397"/>
      <c r="AX45" s="1400">
        <f t="shared" si="0"/>
        <v>0</v>
      </c>
      <c r="AY45" s="1400"/>
      <c r="AZ45" s="1400"/>
      <c r="BA45" s="1400"/>
      <c r="BB45" s="1400"/>
      <c r="BC45" s="1400"/>
      <c r="BD45" s="1400"/>
      <c r="BE45" s="1400"/>
      <c r="BF45" s="1400"/>
      <c r="BG45" s="1400"/>
      <c r="BH45" s="244" t="s">
        <v>13</v>
      </c>
    </row>
    <row r="46" spans="2:80" ht="15" hidden="1" customHeight="1">
      <c r="B46" s="298"/>
      <c r="C46" s="247"/>
      <c r="D46" s="1382" t="s">
        <v>14</v>
      </c>
      <c r="E46" s="1190"/>
      <c r="F46" s="1190"/>
      <c r="G46" s="389"/>
      <c r="H46" s="1364" t="s">
        <v>15</v>
      </c>
      <c r="I46" s="1383"/>
      <c r="J46" s="1383"/>
      <c r="K46" s="1383"/>
      <c r="L46" s="1383"/>
      <c r="M46" s="1384">
        <f>M11</f>
        <v>0</v>
      </c>
      <c r="N46" s="1384"/>
      <c r="O46" s="1384"/>
      <c r="P46" s="1384"/>
      <c r="Q46" s="1384"/>
      <c r="R46" s="1384"/>
      <c r="S46" s="1384"/>
      <c r="T46" s="1384"/>
      <c r="U46" s="1384"/>
      <c r="V46" s="1384"/>
      <c r="W46" s="1384"/>
      <c r="X46" s="1384"/>
      <c r="Y46" s="1384"/>
      <c r="Z46" s="1384"/>
      <c r="AA46" s="1384"/>
      <c r="AB46" s="1384"/>
      <c r="AC46" s="1384"/>
      <c r="AD46" s="1384"/>
      <c r="AE46" s="247"/>
      <c r="AF46" s="293"/>
      <c r="AG46" s="1386" t="s">
        <v>16</v>
      </c>
      <c r="AH46" s="1387"/>
      <c r="AI46" s="1387"/>
      <c r="AJ46" s="1388">
        <f>AJ11</f>
        <v>0</v>
      </c>
      <c r="AK46" s="1389"/>
      <c r="AL46" s="1389"/>
      <c r="AM46" s="1389"/>
      <c r="AN46" s="1389"/>
      <c r="AO46" s="1389"/>
      <c r="AP46" s="1389"/>
      <c r="AQ46" s="1389"/>
      <c r="AR46" s="1389"/>
      <c r="AS46" s="1389"/>
      <c r="AT46" s="1389"/>
      <c r="AU46" s="245"/>
      <c r="AV46" s="245"/>
      <c r="AW46" s="245"/>
      <c r="AX46" s="1388" t="str">
        <f t="shared" si="0"/>
        <v/>
      </c>
      <c r="AY46" s="1389"/>
      <c r="AZ46" s="1389"/>
      <c r="BA46" s="1389"/>
      <c r="BB46" s="1389"/>
      <c r="BC46" s="1389"/>
      <c r="BD46" s="1389"/>
      <c r="BE46" s="1389"/>
      <c r="BF46" s="1389"/>
      <c r="BG46" s="1389"/>
      <c r="BH46" s="1390"/>
    </row>
    <row r="47" spans="2:80" ht="15" hidden="1" customHeight="1">
      <c r="B47" s="298"/>
      <c r="C47" s="247"/>
      <c r="D47" s="247"/>
      <c r="E47" s="247"/>
      <c r="F47" s="247"/>
      <c r="G47" s="247"/>
      <c r="H47" s="247"/>
      <c r="I47" s="293"/>
      <c r="J47" s="293"/>
      <c r="K47" s="293"/>
      <c r="L47" s="293"/>
      <c r="M47" s="1385"/>
      <c r="N47" s="1385"/>
      <c r="O47" s="1385"/>
      <c r="P47" s="1385"/>
      <c r="Q47" s="1385"/>
      <c r="R47" s="1385"/>
      <c r="S47" s="1385"/>
      <c r="T47" s="1385"/>
      <c r="U47" s="1385"/>
      <c r="V47" s="1385"/>
      <c r="W47" s="1385"/>
      <c r="X47" s="1385"/>
      <c r="Y47" s="1385"/>
      <c r="Z47" s="1385"/>
      <c r="AA47" s="1385"/>
      <c r="AB47" s="1385"/>
      <c r="AC47" s="1385"/>
      <c r="AD47" s="1385"/>
      <c r="AE47" s="293"/>
      <c r="AF47" s="247"/>
      <c r="AG47" s="1375"/>
      <c r="AH47" s="1376"/>
      <c r="AI47" s="1376"/>
      <c r="AJ47" s="1379">
        <f>AJ12</f>
        <v>0</v>
      </c>
      <c r="AK47" s="1380"/>
      <c r="AL47" s="1305"/>
      <c r="AM47" s="1305"/>
      <c r="AN47" s="1305"/>
      <c r="AO47" s="1305"/>
      <c r="AP47" s="1305"/>
      <c r="AQ47" s="1305"/>
      <c r="AR47" s="1305"/>
      <c r="AS47" s="1305"/>
      <c r="AT47" s="1305"/>
      <c r="AU47" s="246"/>
      <c r="AV47" s="246" t="s">
        <v>303</v>
      </c>
      <c r="AW47" s="395"/>
      <c r="AX47" s="1379">
        <f t="shared" si="0"/>
        <v>0</v>
      </c>
      <c r="AY47" s="1380"/>
      <c r="AZ47" s="1305"/>
      <c r="BA47" s="1305"/>
      <c r="BB47" s="1305"/>
      <c r="BC47" s="1305"/>
      <c r="BD47" s="1305"/>
      <c r="BE47" s="1305"/>
      <c r="BF47" s="1305"/>
      <c r="BG47" s="1305"/>
      <c r="BH47" s="1391"/>
    </row>
    <row r="48" spans="2:80" ht="15" hidden="1" customHeight="1">
      <c r="B48" s="298"/>
      <c r="C48" s="247"/>
      <c r="D48" s="247"/>
      <c r="E48" s="247"/>
      <c r="F48" s="247"/>
      <c r="G48" s="247"/>
      <c r="H48" s="1364" t="s">
        <v>17</v>
      </c>
      <c r="I48" s="1365"/>
      <c r="J48" s="1365"/>
      <c r="K48" s="1365"/>
      <c r="L48" s="1365"/>
      <c r="M48" s="1366">
        <f>M13</f>
        <v>0</v>
      </c>
      <c r="N48" s="1367"/>
      <c r="O48" s="1367"/>
      <c r="P48" s="1367"/>
      <c r="Q48" s="1367"/>
      <c r="R48" s="1367"/>
      <c r="S48" s="1367"/>
      <c r="T48" s="1367"/>
      <c r="U48" s="1367"/>
      <c r="V48" s="1367"/>
      <c r="W48" s="1367"/>
      <c r="X48" s="1367"/>
      <c r="Y48" s="1367"/>
      <c r="Z48" s="1367"/>
      <c r="AA48" s="1367"/>
      <c r="AB48" s="1367"/>
      <c r="AC48" s="1367"/>
      <c r="AD48" s="1367"/>
      <c r="AE48" s="299" t="s">
        <v>304</v>
      </c>
      <c r="AF48" s="293"/>
      <c r="AG48" s="1369" t="s">
        <v>280</v>
      </c>
      <c r="AH48" s="1370"/>
      <c r="AI48" s="1370"/>
      <c r="AJ48" s="379"/>
      <c r="AK48" s="379"/>
      <c r="AL48" s="379"/>
      <c r="AM48" s="379"/>
      <c r="AN48" s="247"/>
      <c r="AO48" s="247"/>
      <c r="AP48" s="247"/>
      <c r="AQ48" s="247"/>
      <c r="AR48" s="247"/>
      <c r="AS48" s="247"/>
      <c r="AT48" s="247"/>
      <c r="AU48" s="1373" t="s">
        <v>279</v>
      </c>
      <c r="AV48" s="1374"/>
      <c r="AW48" s="1374"/>
      <c r="AX48" s="1377">
        <f t="shared" si="0"/>
        <v>0</v>
      </c>
      <c r="AY48" s="1377"/>
      <c r="AZ48" s="1377"/>
      <c r="BA48" s="1377"/>
      <c r="BB48" s="1377"/>
      <c r="BC48" s="1377"/>
      <c r="BD48" s="1377"/>
      <c r="BE48" s="1377"/>
      <c r="BF48" s="1377"/>
      <c r="BG48" s="1377"/>
      <c r="BH48" s="1378"/>
    </row>
    <row r="49" spans="2:80" ht="15" hidden="1" customHeight="1">
      <c r="B49" s="300"/>
      <c r="C49" s="296"/>
      <c r="D49" s="296"/>
      <c r="E49" s="296"/>
      <c r="F49" s="296"/>
      <c r="G49" s="296"/>
      <c r="H49" s="296"/>
      <c r="I49" s="296"/>
      <c r="J49" s="296"/>
      <c r="K49" s="296"/>
      <c r="L49" s="296"/>
      <c r="M49" s="1368"/>
      <c r="N49" s="1368"/>
      <c r="O49" s="1368"/>
      <c r="P49" s="1368"/>
      <c r="Q49" s="1368"/>
      <c r="R49" s="1368"/>
      <c r="S49" s="1368"/>
      <c r="T49" s="1368"/>
      <c r="U49" s="1368"/>
      <c r="V49" s="1368"/>
      <c r="W49" s="1368"/>
      <c r="X49" s="1368"/>
      <c r="Y49" s="1368"/>
      <c r="Z49" s="1368"/>
      <c r="AA49" s="1368"/>
      <c r="AB49" s="1368"/>
      <c r="AC49" s="1368"/>
      <c r="AD49" s="1368"/>
      <c r="AE49" s="296"/>
      <c r="AF49" s="296"/>
      <c r="AG49" s="1371"/>
      <c r="AH49" s="1372"/>
      <c r="AI49" s="1372"/>
      <c r="AJ49" s="1379">
        <f>AJ14</f>
        <v>0</v>
      </c>
      <c r="AK49" s="1380"/>
      <c r="AL49" s="1305"/>
      <c r="AM49" s="1305"/>
      <c r="AN49" s="1305"/>
      <c r="AO49" s="1305"/>
      <c r="AP49" s="1305"/>
      <c r="AQ49" s="1305"/>
      <c r="AR49" s="1305"/>
      <c r="AS49" s="1305"/>
      <c r="AT49" s="1381"/>
      <c r="AU49" s="1375"/>
      <c r="AV49" s="1376"/>
      <c r="AW49" s="1376"/>
      <c r="AX49" s="1379">
        <f t="shared" si="0"/>
        <v>0</v>
      </c>
      <c r="AY49" s="1380"/>
      <c r="AZ49" s="1305"/>
      <c r="BA49" s="1305"/>
      <c r="BB49" s="1305"/>
      <c r="BC49" s="1305"/>
      <c r="BD49" s="1305"/>
      <c r="BE49" s="1305"/>
      <c r="BF49" s="1305"/>
      <c r="BG49" s="1305"/>
      <c r="BH49" s="1381"/>
    </row>
    <row r="50" spans="2:80" ht="15" hidden="1" customHeight="1">
      <c r="B50" s="1352" t="s">
        <v>305</v>
      </c>
      <c r="C50" s="1353"/>
      <c r="D50" s="1353"/>
      <c r="E50" s="1353"/>
      <c r="F50" s="1353"/>
      <c r="G50" s="1353"/>
      <c r="H50" s="1353"/>
      <c r="I50" s="1353"/>
      <c r="J50" s="1353"/>
      <c r="K50" s="1353"/>
      <c r="L50" s="1354"/>
      <c r="M50" s="309" t="str">
        <f>M18</f>
        <v>5月</v>
      </c>
      <c r="N50" s="309">
        <f t="shared" ref="N50:BE51" si="1">N18</f>
        <v>0</v>
      </c>
      <c r="O50" s="309">
        <f t="shared" si="1"/>
        <v>0</v>
      </c>
      <c r="P50" s="309">
        <f t="shared" si="1"/>
        <v>0</v>
      </c>
      <c r="Q50" s="309">
        <f t="shared" si="1"/>
        <v>0</v>
      </c>
      <c r="R50" s="309">
        <f t="shared" si="1"/>
        <v>0</v>
      </c>
      <c r="S50" s="309" t="str">
        <f t="shared" si="1"/>
        <v>6月</v>
      </c>
      <c r="T50" s="309">
        <f t="shared" si="1"/>
        <v>0</v>
      </c>
      <c r="U50" s="309">
        <f t="shared" si="1"/>
        <v>0</v>
      </c>
      <c r="V50" s="309">
        <f t="shared" si="1"/>
        <v>0</v>
      </c>
      <c r="W50" s="309">
        <f t="shared" si="1"/>
        <v>0</v>
      </c>
      <c r="X50" s="309">
        <f t="shared" si="1"/>
        <v>0</v>
      </c>
      <c r="Y50" s="309" t="str">
        <f t="shared" si="1"/>
        <v>7月</v>
      </c>
      <c r="Z50" s="309">
        <f t="shared" si="1"/>
        <v>0</v>
      </c>
      <c r="AA50" s="309">
        <f t="shared" si="1"/>
        <v>0</v>
      </c>
      <c r="AB50" s="309">
        <f t="shared" si="1"/>
        <v>0</v>
      </c>
      <c r="AC50" s="309">
        <f t="shared" si="1"/>
        <v>0</v>
      </c>
      <c r="AD50" s="309">
        <f t="shared" si="1"/>
        <v>0</v>
      </c>
      <c r="AE50" s="309" t="str">
        <f t="shared" si="1"/>
        <v>8月</v>
      </c>
      <c r="AF50" s="309">
        <f t="shared" si="1"/>
        <v>0</v>
      </c>
      <c r="AG50" s="309">
        <f t="shared" si="1"/>
        <v>0</v>
      </c>
      <c r="AH50" s="309">
        <f t="shared" si="1"/>
        <v>0</v>
      </c>
      <c r="AI50" s="309">
        <f t="shared" si="1"/>
        <v>0</v>
      </c>
      <c r="AJ50" s="309">
        <f t="shared" si="1"/>
        <v>0</v>
      </c>
      <c r="AK50" s="309" t="str">
        <f t="shared" si="1"/>
        <v>9月</v>
      </c>
      <c r="AL50" s="309">
        <f t="shared" si="1"/>
        <v>0</v>
      </c>
      <c r="AM50" s="309">
        <f t="shared" si="1"/>
        <v>0</v>
      </c>
      <c r="AN50" s="309">
        <f t="shared" si="1"/>
        <v>0</v>
      </c>
      <c r="AO50" s="309">
        <f t="shared" si="1"/>
        <v>0</v>
      </c>
      <c r="AP50" s="309">
        <f t="shared" si="1"/>
        <v>0</v>
      </c>
      <c r="AQ50" s="309" t="str">
        <f t="shared" si="1"/>
        <v>10月</v>
      </c>
      <c r="AR50" s="309">
        <f t="shared" si="1"/>
        <v>0</v>
      </c>
      <c r="AS50" s="309">
        <f t="shared" si="1"/>
        <v>0</v>
      </c>
      <c r="AT50" s="309">
        <f t="shared" si="1"/>
        <v>0</v>
      </c>
      <c r="AU50" s="309">
        <f t="shared" si="1"/>
        <v>0</v>
      </c>
      <c r="AV50" s="309">
        <f t="shared" si="1"/>
        <v>0</v>
      </c>
      <c r="AW50" s="309" t="str">
        <f t="shared" si="1"/>
        <v>11月</v>
      </c>
      <c r="AX50" s="309">
        <f t="shared" si="1"/>
        <v>0</v>
      </c>
      <c r="AY50" s="309">
        <f t="shared" si="1"/>
        <v>0</v>
      </c>
      <c r="AZ50" s="309">
        <f t="shared" si="1"/>
        <v>0</v>
      </c>
      <c r="BA50" s="309">
        <f t="shared" si="1"/>
        <v>0</v>
      </c>
      <c r="BB50" s="309">
        <f t="shared" si="1"/>
        <v>0</v>
      </c>
      <c r="BC50" s="309" t="str">
        <f t="shared" si="1"/>
        <v>12月</v>
      </c>
      <c r="BD50" s="309">
        <f t="shared" si="1"/>
        <v>0</v>
      </c>
      <c r="BE50" s="309" t="str">
        <f t="shared" si="1"/>
        <v>　</v>
      </c>
      <c r="BF50" s="1355" t="s">
        <v>18</v>
      </c>
      <c r="BG50" s="1356"/>
      <c r="BH50" s="1357"/>
    </row>
    <row r="51" spans="2:80" ht="15" hidden="1" customHeight="1">
      <c r="B51" s="1361" t="s">
        <v>307</v>
      </c>
      <c r="C51" s="1362"/>
      <c r="D51" s="1362"/>
      <c r="E51" s="1362"/>
      <c r="F51" s="1362"/>
      <c r="G51" s="1362"/>
      <c r="H51" s="1362"/>
      <c r="I51" s="1362"/>
      <c r="J51" s="1362"/>
      <c r="K51" s="1362"/>
      <c r="L51" s="1363"/>
      <c r="M51" s="1349" t="str">
        <f>M19</f>
        <v>15</v>
      </c>
      <c r="N51" s="1350"/>
      <c r="O51" s="1351"/>
      <c r="P51" s="1349" t="str">
        <f t="shared" si="1"/>
        <v>30</v>
      </c>
      <c r="Q51" s="1350"/>
      <c r="R51" s="1351"/>
      <c r="S51" s="1349" t="str">
        <f t="shared" si="1"/>
        <v>15</v>
      </c>
      <c r="T51" s="1350"/>
      <c r="U51" s="1351"/>
      <c r="V51" s="1349" t="str">
        <f t="shared" si="1"/>
        <v>30</v>
      </c>
      <c r="W51" s="1350"/>
      <c r="X51" s="1351"/>
      <c r="Y51" s="1349" t="str">
        <f t="shared" si="1"/>
        <v>15</v>
      </c>
      <c r="Z51" s="1350"/>
      <c r="AA51" s="1351"/>
      <c r="AB51" s="1349" t="str">
        <f t="shared" si="1"/>
        <v>30</v>
      </c>
      <c r="AC51" s="1350"/>
      <c r="AD51" s="1351"/>
      <c r="AE51" s="1349" t="str">
        <f t="shared" si="1"/>
        <v>15</v>
      </c>
      <c r="AF51" s="1350"/>
      <c r="AG51" s="1351"/>
      <c r="AH51" s="1349" t="str">
        <f t="shared" si="1"/>
        <v>30</v>
      </c>
      <c r="AI51" s="1350"/>
      <c r="AJ51" s="1351"/>
      <c r="AK51" s="1349" t="str">
        <f t="shared" si="1"/>
        <v>15</v>
      </c>
      <c r="AL51" s="1350"/>
      <c r="AM51" s="1351"/>
      <c r="AN51" s="1349" t="str">
        <f t="shared" si="1"/>
        <v>30</v>
      </c>
      <c r="AO51" s="1350"/>
      <c r="AP51" s="1351"/>
      <c r="AQ51" s="1349" t="str">
        <f t="shared" si="1"/>
        <v>15</v>
      </c>
      <c r="AR51" s="1350"/>
      <c r="AS51" s="1351"/>
      <c r="AT51" s="1349" t="str">
        <f t="shared" si="1"/>
        <v>30</v>
      </c>
      <c r="AU51" s="1350"/>
      <c r="AV51" s="1351"/>
      <c r="AW51" s="1349" t="str">
        <f t="shared" si="1"/>
        <v>15</v>
      </c>
      <c r="AX51" s="1350"/>
      <c r="AY51" s="1351"/>
      <c r="AZ51" s="1349" t="str">
        <f t="shared" si="1"/>
        <v>30</v>
      </c>
      <c r="BA51" s="1350"/>
      <c r="BB51" s="1351"/>
      <c r="BC51" s="1349">
        <f t="shared" si="1"/>
        <v>0</v>
      </c>
      <c r="BD51" s="1350"/>
      <c r="BE51" s="1351"/>
      <c r="BF51" s="1358"/>
      <c r="BG51" s="1359"/>
      <c r="BH51" s="1360"/>
      <c r="BL51" s="501"/>
      <c r="BM51" s="501"/>
      <c r="BN51" s="501"/>
      <c r="BO51" s="501"/>
      <c r="BP51" s="501"/>
    </row>
    <row r="52" spans="2:80" ht="24.9" hidden="1" customHeight="1">
      <c r="B52" s="1313" t="str">
        <f>B20</f>
        <v>現地調査、設計図書の照査</v>
      </c>
      <c r="C52" s="1314"/>
      <c r="D52" s="1314"/>
      <c r="E52" s="1314"/>
      <c r="F52" s="1314"/>
      <c r="G52" s="1314"/>
      <c r="H52" s="1314"/>
      <c r="I52" s="1314"/>
      <c r="J52" s="1314"/>
      <c r="K52" s="1314"/>
      <c r="L52" s="1315"/>
      <c r="M52" s="163"/>
      <c r="N52" s="164"/>
      <c r="O52" s="165"/>
      <c r="P52" s="163"/>
      <c r="Q52" s="164"/>
      <c r="R52" s="165"/>
      <c r="S52" s="163"/>
      <c r="T52" s="164"/>
      <c r="U52" s="165"/>
      <c r="V52" s="163"/>
      <c r="W52" s="164"/>
      <c r="X52" s="165"/>
      <c r="Y52" s="163"/>
      <c r="Z52" s="164"/>
      <c r="AA52" s="165"/>
      <c r="AB52" s="163"/>
      <c r="AC52" s="164"/>
      <c r="AD52" s="165"/>
      <c r="AE52" s="163"/>
      <c r="AF52" s="164"/>
      <c r="AG52" s="165"/>
      <c r="AH52" s="163"/>
      <c r="AI52" s="164"/>
      <c r="AJ52" s="165"/>
      <c r="AK52" s="163"/>
      <c r="AL52" s="164"/>
      <c r="AM52" s="165"/>
      <c r="AN52" s="310"/>
      <c r="AO52" s="311"/>
      <c r="AP52" s="312"/>
      <c r="AQ52" s="310"/>
      <c r="AR52" s="311"/>
      <c r="AS52" s="312"/>
      <c r="AT52" s="310"/>
      <c r="AU52" s="311"/>
      <c r="AV52" s="312"/>
      <c r="AW52" s="310"/>
      <c r="AX52" s="311"/>
      <c r="AY52" s="312"/>
      <c r="AZ52" s="310"/>
      <c r="BA52" s="311"/>
      <c r="BB52" s="312"/>
      <c r="BC52" s="310"/>
      <c r="BD52" s="311"/>
      <c r="BE52" s="312"/>
      <c r="BF52" s="1316"/>
      <c r="BG52" s="1314"/>
      <c r="BH52" s="1317"/>
      <c r="BK52" s="500" t="s">
        <v>312</v>
      </c>
      <c r="BL52" s="501"/>
      <c r="BM52" s="501"/>
      <c r="BN52" s="501"/>
      <c r="BO52" s="501"/>
      <c r="BP52" s="501"/>
    </row>
    <row r="53" spans="2:80" ht="24.9" hidden="1" customHeight="1">
      <c r="B53" s="1313" t="str">
        <f t="shared" ref="B53:B63" si="2">B21</f>
        <v>準備工・施工計画書の作成</v>
      </c>
      <c r="C53" s="1314"/>
      <c r="D53" s="1314"/>
      <c r="E53" s="1314"/>
      <c r="F53" s="1314"/>
      <c r="G53" s="1314"/>
      <c r="H53" s="1314"/>
      <c r="I53" s="1314"/>
      <c r="J53" s="1314"/>
      <c r="K53" s="1314"/>
      <c r="L53" s="1315"/>
      <c r="M53" s="163"/>
      <c r="N53" s="164"/>
      <c r="O53" s="165"/>
      <c r="P53" s="163"/>
      <c r="Q53" s="164"/>
      <c r="R53" s="165"/>
      <c r="S53" s="163"/>
      <c r="T53" s="164"/>
      <c r="U53" s="165"/>
      <c r="V53" s="163"/>
      <c r="W53" s="164"/>
      <c r="X53" s="165"/>
      <c r="Y53" s="163"/>
      <c r="Z53" s="164"/>
      <c r="AA53" s="165"/>
      <c r="AB53" s="163"/>
      <c r="AC53" s="164"/>
      <c r="AD53" s="165"/>
      <c r="AE53" s="163"/>
      <c r="AF53" s="164"/>
      <c r="AG53" s="165"/>
      <c r="AH53" s="163"/>
      <c r="AI53" s="164"/>
      <c r="AJ53" s="165"/>
      <c r="AK53" s="163"/>
      <c r="AL53" s="164"/>
      <c r="AM53" s="165"/>
      <c r="AN53" s="310"/>
      <c r="AO53" s="311"/>
      <c r="AP53" s="312"/>
      <c r="AQ53" s="310"/>
      <c r="AR53" s="311"/>
      <c r="AS53" s="312"/>
      <c r="AT53" s="310"/>
      <c r="AU53" s="311"/>
      <c r="AV53" s="312"/>
      <c r="AW53" s="310"/>
      <c r="AX53" s="311"/>
      <c r="AY53" s="312"/>
      <c r="AZ53" s="310"/>
      <c r="BA53" s="311"/>
      <c r="BB53" s="312"/>
      <c r="BC53" s="310"/>
      <c r="BD53" s="311"/>
      <c r="BE53" s="312"/>
      <c r="BF53" s="1316"/>
      <c r="BG53" s="1314"/>
      <c r="BH53" s="1317"/>
      <c r="BK53" s="501"/>
      <c r="BL53" s="501"/>
      <c r="BM53" s="501"/>
      <c r="BN53" s="501"/>
      <c r="BO53" s="501"/>
      <c r="BP53" s="501"/>
    </row>
    <row r="54" spans="2:80" ht="24.9" hidden="1" customHeight="1">
      <c r="B54" s="1313" t="str">
        <f t="shared" si="2"/>
        <v>工程等打合せ</v>
      </c>
      <c r="C54" s="1314"/>
      <c r="D54" s="1314"/>
      <c r="E54" s="1314"/>
      <c r="F54" s="1314"/>
      <c r="G54" s="1314"/>
      <c r="H54" s="1314"/>
      <c r="I54" s="1314"/>
      <c r="J54" s="1314"/>
      <c r="K54" s="1314"/>
      <c r="L54" s="1315"/>
      <c r="M54" s="163"/>
      <c r="N54" s="164"/>
      <c r="O54" s="165"/>
      <c r="P54" s="163"/>
      <c r="Q54" s="164"/>
      <c r="R54" s="165"/>
      <c r="S54" s="163"/>
      <c r="T54" s="164"/>
      <c r="U54" s="165"/>
      <c r="V54" s="163"/>
      <c r="W54" s="164"/>
      <c r="X54" s="165"/>
      <c r="Y54" s="163"/>
      <c r="Z54" s="164"/>
      <c r="AA54" s="165"/>
      <c r="AB54" s="163"/>
      <c r="AC54" s="164"/>
      <c r="AD54" s="165"/>
      <c r="AE54" s="163"/>
      <c r="AF54" s="164"/>
      <c r="AG54" s="165"/>
      <c r="AH54" s="163"/>
      <c r="AI54" s="164"/>
      <c r="AJ54" s="165"/>
      <c r="AK54" s="163"/>
      <c r="AL54" s="164"/>
      <c r="AM54" s="165"/>
      <c r="AN54" s="310"/>
      <c r="AO54" s="311"/>
      <c r="AP54" s="312"/>
      <c r="AQ54" s="310"/>
      <c r="AR54" s="311"/>
      <c r="AS54" s="312"/>
      <c r="AT54" s="310"/>
      <c r="AU54" s="311"/>
      <c r="AV54" s="312"/>
      <c r="AW54" s="310"/>
      <c r="AX54" s="311"/>
      <c r="AY54" s="312"/>
      <c r="AZ54" s="310"/>
      <c r="BA54" s="311"/>
      <c r="BB54" s="312"/>
      <c r="BC54" s="310"/>
      <c r="BD54" s="311"/>
      <c r="BE54" s="312"/>
      <c r="BF54" s="1316"/>
      <c r="BG54" s="1314"/>
      <c r="BH54" s="1317"/>
      <c r="BK54" s="501"/>
      <c r="BL54" s="501"/>
      <c r="BM54" s="501"/>
      <c r="BN54" s="501"/>
      <c r="BO54" s="501"/>
      <c r="BP54" s="501"/>
    </row>
    <row r="55" spans="2:80" ht="24.9" hidden="1" customHeight="1">
      <c r="B55" s="1313" t="str">
        <f t="shared" si="2"/>
        <v>○○工</v>
      </c>
      <c r="C55" s="1314"/>
      <c r="D55" s="1314"/>
      <c r="E55" s="1314"/>
      <c r="F55" s="1314"/>
      <c r="G55" s="1314"/>
      <c r="H55" s="1314"/>
      <c r="I55" s="1314"/>
      <c r="J55" s="1314"/>
      <c r="K55" s="1314"/>
      <c r="L55" s="1315"/>
      <c r="M55" s="163"/>
      <c r="N55" s="164"/>
      <c r="O55" s="165"/>
      <c r="P55" s="163"/>
      <c r="Q55" s="164"/>
      <c r="R55" s="165"/>
      <c r="S55" s="163"/>
      <c r="T55" s="164"/>
      <c r="U55" s="165"/>
      <c r="V55" s="163"/>
      <c r="W55" s="164"/>
      <c r="X55" s="165"/>
      <c r="Y55" s="163"/>
      <c r="Z55" s="164"/>
      <c r="AA55" s="165"/>
      <c r="AB55" s="163"/>
      <c r="AC55" s="164"/>
      <c r="AD55" s="165"/>
      <c r="AE55" s="163"/>
      <c r="AF55" s="164"/>
      <c r="AG55" s="165"/>
      <c r="AH55" s="163"/>
      <c r="AI55" s="164"/>
      <c r="AJ55" s="165"/>
      <c r="AK55" s="163"/>
      <c r="AL55" s="164"/>
      <c r="AM55" s="165"/>
      <c r="AN55" s="310"/>
      <c r="AO55" s="311"/>
      <c r="AP55" s="312"/>
      <c r="AQ55" s="310"/>
      <c r="AR55" s="311"/>
      <c r="AS55" s="312"/>
      <c r="AT55" s="310"/>
      <c r="AU55" s="311"/>
      <c r="AV55" s="312"/>
      <c r="AW55" s="310"/>
      <c r="AX55" s="311"/>
      <c r="AY55" s="312"/>
      <c r="AZ55" s="310"/>
      <c r="BA55" s="311"/>
      <c r="BB55" s="312"/>
      <c r="BC55" s="310"/>
      <c r="BD55" s="311"/>
      <c r="BE55" s="312"/>
      <c r="BF55" s="1316"/>
      <c r="BG55" s="1314"/>
      <c r="BH55" s="1317"/>
      <c r="BK55" s="501"/>
      <c r="BL55" s="501"/>
      <c r="BM55" s="501"/>
      <c r="BN55" s="501"/>
      <c r="BO55" s="501"/>
      <c r="BP55" s="501"/>
    </row>
    <row r="56" spans="2:80" ht="24.9" hidden="1" customHeight="1">
      <c r="B56" s="1313" t="str">
        <f t="shared" si="2"/>
        <v>清掃後片付け・完成図書作成・社内検査</v>
      </c>
      <c r="C56" s="1314"/>
      <c r="D56" s="1314"/>
      <c r="E56" s="1314"/>
      <c r="F56" s="1314"/>
      <c r="G56" s="1314"/>
      <c r="H56" s="1314"/>
      <c r="I56" s="1314"/>
      <c r="J56" s="1314"/>
      <c r="K56" s="1314"/>
      <c r="L56" s="1315"/>
      <c r="M56" s="163"/>
      <c r="N56" s="164"/>
      <c r="O56" s="165"/>
      <c r="P56" s="163"/>
      <c r="Q56" s="164"/>
      <c r="R56" s="165"/>
      <c r="S56" s="163"/>
      <c r="T56" s="164"/>
      <c r="U56" s="165"/>
      <c r="V56" s="163"/>
      <c r="W56" s="164"/>
      <c r="X56" s="165"/>
      <c r="Y56" s="163"/>
      <c r="Z56" s="164"/>
      <c r="AA56" s="165"/>
      <c r="AB56" s="163"/>
      <c r="AC56" s="164"/>
      <c r="AD56" s="165"/>
      <c r="AE56" s="163"/>
      <c r="AF56" s="164"/>
      <c r="AG56" s="165"/>
      <c r="AH56" s="163"/>
      <c r="AI56" s="164"/>
      <c r="AJ56" s="165"/>
      <c r="AK56" s="163"/>
      <c r="AL56" s="164"/>
      <c r="AM56" s="165"/>
      <c r="AN56" s="310"/>
      <c r="AO56" s="311"/>
      <c r="AP56" s="312"/>
      <c r="AQ56" s="310"/>
      <c r="AR56" s="311"/>
      <c r="AS56" s="312"/>
      <c r="AT56" s="310"/>
      <c r="AU56" s="311"/>
      <c r="AV56" s="312"/>
      <c r="AW56" s="310"/>
      <c r="AX56" s="311"/>
      <c r="AY56" s="312"/>
      <c r="AZ56" s="310"/>
      <c r="BA56" s="311"/>
      <c r="BB56" s="312"/>
      <c r="BC56" s="310"/>
      <c r="BD56" s="311"/>
      <c r="BE56" s="312"/>
      <c r="BF56" s="1316"/>
      <c r="BG56" s="1347"/>
      <c r="BH56" s="1348"/>
      <c r="BK56" s="501"/>
    </row>
    <row r="57" spans="2:80" ht="24.9" hidden="1" customHeight="1">
      <c r="B57" s="1313" t="str">
        <f t="shared" si="2"/>
        <v>総括（主任）監督員完成確認</v>
      </c>
      <c r="C57" s="1314"/>
      <c r="D57" s="1314"/>
      <c r="E57" s="1314"/>
      <c r="F57" s="1314"/>
      <c r="G57" s="1314"/>
      <c r="H57" s="1314"/>
      <c r="I57" s="1314"/>
      <c r="J57" s="1314"/>
      <c r="K57" s="1314"/>
      <c r="L57" s="1315"/>
      <c r="M57" s="163"/>
      <c r="N57" s="166"/>
      <c r="O57" s="165"/>
      <c r="P57" s="163"/>
      <c r="Q57" s="164"/>
      <c r="R57" s="165"/>
      <c r="S57" s="163"/>
      <c r="T57" s="164"/>
      <c r="U57" s="165"/>
      <c r="V57" s="163"/>
      <c r="W57" s="164"/>
      <c r="X57" s="165"/>
      <c r="Y57" s="163"/>
      <c r="Z57" s="164"/>
      <c r="AA57" s="165"/>
      <c r="AB57" s="163"/>
      <c r="AC57" s="164"/>
      <c r="AD57" s="165"/>
      <c r="AE57" s="163"/>
      <c r="AF57" s="164"/>
      <c r="AG57" s="165"/>
      <c r="AH57" s="163"/>
      <c r="AI57" s="164"/>
      <c r="AJ57" s="165"/>
      <c r="AK57" s="163"/>
      <c r="AL57" s="164"/>
      <c r="AM57" s="165"/>
      <c r="AN57" s="310"/>
      <c r="AO57" s="311"/>
      <c r="AP57" s="312"/>
      <c r="AQ57" s="310"/>
      <c r="AR57" s="311"/>
      <c r="AS57" s="312"/>
      <c r="AT57" s="310"/>
      <c r="AU57" s="311"/>
      <c r="AV57" s="312"/>
      <c r="AW57" s="310"/>
      <c r="AX57" s="311"/>
      <c r="AY57" s="312"/>
      <c r="AZ57" s="310"/>
      <c r="BA57" s="311"/>
      <c r="BB57" s="312"/>
      <c r="BC57" s="310"/>
      <c r="BD57" s="311"/>
      <c r="BE57" s="312"/>
      <c r="BF57" s="1316"/>
      <c r="BG57" s="1314"/>
      <c r="BH57" s="1317"/>
    </row>
    <row r="58" spans="2:80" ht="24.9" hidden="1" customHeight="1">
      <c r="B58" s="1313" t="str">
        <f t="shared" si="2"/>
        <v>完成検査・引渡し</v>
      </c>
      <c r="C58" s="1314"/>
      <c r="D58" s="1314"/>
      <c r="E58" s="1314"/>
      <c r="F58" s="1314"/>
      <c r="G58" s="1314"/>
      <c r="H58" s="1314"/>
      <c r="I58" s="1314"/>
      <c r="J58" s="1314"/>
      <c r="K58" s="1314"/>
      <c r="L58" s="1315"/>
      <c r="M58" s="163"/>
      <c r="N58" s="164"/>
      <c r="O58" s="165"/>
      <c r="P58" s="163"/>
      <c r="Q58" s="164"/>
      <c r="R58" s="165"/>
      <c r="S58" s="163"/>
      <c r="T58" s="164"/>
      <c r="U58" s="165"/>
      <c r="V58" s="163"/>
      <c r="W58" s="164"/>
      <c r="X58" s="165"/>
      <c r="Y58" s="163"/>
      <c r="Z58" s="164"/>
      <c r="AA58" s="165"/>
      <c r="AB58" s="163"/>
      <c r="AC58" s="164"/>
      <c r="AD58" s="165"/>
      <c r="AE58" s="163"/>
      <c r="AF58" s="164"/>
      <c r="AG58" s="165"/>
      <c r="AH58" s="163"/>
      <c r="AI58" s="164"/>
      <c r="AJ58" s="165"/>
      <c r="AK58" s="163"/>
      <c r="AL58" s="164"/>
      <c r="AM58" s="165"/>
      <c r="AN58" s="310"/>
      <c r="AO58" s="311"/>
      <c r="AP58" s="312"/>
      <c r="AQ58" s="310"/>
      <c r="AR58" s="311"/>
      <c r="AS58" s="312"/>
      <c r="AT58" s="310"/>
      <c r="AU58" s="311"/>
      <c r="AV58" s="312"/>
      <c r="AW58" s="310"/>
      <c r="AX58" s="311"/>
      <c r="AY58" s="312"/>
      <c r="AZ58" s="310"/>
      <c r="BA58" s="311"/>
      <c r="BB58" s="312"/>
      <c r="BC58" s="310"/>
      <c r="BD58" s="311"/>
      <c r="BE58" s="312"/>
      <c r="BF58" s="1316"/>
      <c r="BG58" s="1314"/>
      <c r="BH58" s="1317"/>
    </row>
    <row r="59" spans="2:80" ht="24.9" hidden="1" customHeight="1">
      <c r="B59" s="1313">
        <f t="shared" si="2"/>
        <v>0</v>
      </c>
      <c r="C59" s="1314"/>
      <c r="D59" s="1314"/>
      <c r="E59" s="1314"/>
      <c r="F59" s="1314"/>
      <c r="G59" s="1314"/>
      <c r="H59" s="1314"/>
      <c r="I59" s="1314"/>
      <c r="J59" s="1314"/>
      <c r="K59" s="1314"/>
      <c r="L59" s="1315"/>
      <c r="M59" s="310"/>
      <c r="N59" s="311"/>
      <c r="O59" s="312"/>
      <c r="P59" s="310"/>
      <c r="Q59" s="311"/>
      <c r="R59" s="312"/>
      <c r="S59" s="310"/>
      <c r="T59" s="311"/>
      <c r="U59" s="312"/>
      <c r="V59" s="310"/>
      <c r="W59" s="311"/>
      <c r="X59" s="312"/>
      <c r="Y59" s="310"/>
      <c r="Z59" s="311"/>
      <c r="AA59" s="312"/>
      <c r="AB59" s="310"/>
      <c r="AC59" s="311"/>
      <c r="AD59" s="312"/>
      <c r="AE59" s="310"/>
      <c r="AF59" s="311"/>
      <c r="AG59" s="312"/>
      <c r="AH59" s="310"/>
      <c r="AI59" s="311"/>
      <c r="AJ59" s="312"/>
      <c r="AK59" s="310"/>
      <c r="AL59" s="311"/>
      <c r="AM59" s="312"/>
      <c r="AN59" s="310"/>
      <c r="AO59" s="311"/>
      <c r="AP59" s="312"/>
      <c r="AQ59" s="310"/>
      <c r="AR59" s="311"/>
      <c r="AS59" s="312"/>
      <c r="AT59" s="310"/>
      <c r="AU59" s="311"/>
      <c r="AV59" s="312"/>
      <c r="AW59" s="310"/>
      <c r="AX59" s="311"/>
      <c r="AY59" s="312"/>
      <c r="AZ59" s="310"/>
      <c r="BA59" s="311"/>
      <c r="BB59" s="312"/>
      <c r="BC59" s="310"/>
      <c r="BD59" s="311"/>
      <c r="BE59" s="312"/>
      <c r="BF59" s="1316"/>
      <c r="BG59" s="1314"/>
      <c r="BH59" s="1317"/>
    </row>
    <row r="60" spans="2:80" ht="24.9" hidden="1" customHeight="1">
      <c r="B60" s="1313">
        <f t="shared" si="2"/>
        <v>0</v>
      </c>
      <c r="C60" s="1314"/>
      <c r="D60" s="1314"/>
      <c r="E60" s="1314"/>
      <c r="F60" s="1314"/>
      <c r="G60" s="1314"/>
      <c r="H60" s="1314"/>
      <c r="I60" s="1314"/>
      <c r="J60" s="1314"/>
      <c r="K60" s="1314"/>
      <c r="L60" s="1315"/>
      <c r="M60" s="310"/>
      <c r="N60" s="311"/>
      <c r="O60" s="312"/>
      <c r="P60" s="310"/>
      <c r="Q60" s="311"/>
      <c r="R60" s="312"/>
      <c r="S60" s="310"/>
      <c r="T60" s="311"/>
      <c r="U60" s="312"/>
      <c r="V60" s="310"/>
      <c r="W60" s="311"/>
      <c r="X60" s="312"/>
      <c r="Y60" s="310"/>
      <c r="Z60" s="311"/>
      <c r="AA60" s="312"/>
      <c r="AB60" s="310"/>
      <c r="AC60" s="311"/>
      <c r="AD60" s="312"/>
      <c r="AE60" s="310"/>
      <c r="AF60" s="311"/>
      <c r="AG60" s="312"/>
      <c r="AH60" s="310"/>
      <c r="AI60" s="311"/>
      <c r="AJ60" s="312"/>
      <c r="AK60" s="310"/>
      <c r="AL60" s="311"/>
      <c r="AM60" s="312"/>
      <c r="AN60" s="310"/>
      <c r="AO60" s="311"/>
      <c r="AP60" s="312"/>
      <c r="AQ60" s="310"/>
      <c r="AR60" s="311"/>
      <c r="AS60" s="312"/>
      <c r="AT60" s="310"/>
      <c r="AU60" s="311"/>
      <c r="AV60" s="312"/>
      <c r="AW60" s="310"/>
      <c r="AX60" s="311"/>
      <c r="AY60" s="312"/>
      <c r="AZ60" s="310"/>
      <c r="BA60" s="311"/>
      <c r="BB60" s="312"/>
      <c r="BC60" s="310"/>
      <c r="BD60" s="311"/>
      <c r="BE60" s="312"/>
      <c r="BF60" s="1316"/>
      <c r="BG60" s="1314"/>
      <c r="BH60" s="1317"/>
    </row>
    <row r="61" spans="2:80" ht="24.9" hidden="1" customHeight="1">
      <c r="B61" s="1313">
        <f t="shared" si="2"/>
        <v>0</v>
      </c>
      <c r="C61" s="1314"/>
      <c r="D61" s="1314"/>
      <c r="E61" s="1314"/>
      <c r="F61" s="1314"/>
      <c r="G61" s="1314"/>
      <c r="H61" s="1314"/>
      <c r="I61" s="1314"/>
      <c r="J61" s="1314"/>
      <c r="K61" s="1314"/>
      <c r="L61" s="1315"/>
      <c r="M61" s="310"/>
      <c r="N61" s="311"/>
      <c r="O61" s="312"/>
      <c r="P61" s="310"/>
      <c r="Q61" s="311"/>
      <c r="R61" s="312"/>
      <c r="S61" s="310"/>
      <c r="T61" s="311"/>
      <c r="U61" s="312"/>
      <c r="V61" s="310"/>
      <c r="W61" s="311"/>
      <c r="X61" s="312"/>
      <c r="Y61" s="310"/>
      <c r="Z61" s="311"/>
      <c r="AA61" s="312"/>
      <c r="AB61" s="310"/>
      <c r="AC61" s="311"/>
      <c r="AD61" s="312"/>
      <c r="AE61" s="310"/>
      <c r="AF61" s="311"/>
      <c r="AG61" s="312"/>
      <c r="AH61" s="310"/>
      <c r="AI61" s="311"/>
      <c r="AJ61" s="312"/>
      <c r="AK61" s="310"/>
      <c r="AL61" s="311"/>
      <c r="AM61" s="312"/>
      <c r="AN61" s="310"/>
      <c r="AO61" s="311"/>
      <c r="AP61" s="312"/>
      <c r="AQ61" s="310"/>
      <c r="AR61" s="311"/>
      <c r="AS61" s="312"/>
      <c r="AT61" s="310"/>
      <c r="AU61" s="311"/>
      <c r="AV61" s="312"/>
      <c r="AW61" s="310"/>
      <c r="AX61" s="311"/>
      <c r="AY61" s="312"/>
      <c r="AZ61" s="310"/>
      <c r="BA61" s="311"/>
      <c r="BB61" s="312"/>
      <c r="BC61" s="310"/>
      <c r="BD61" s="311"/>
      <c r="BE61" s="312"/>
      <c r="BF61" s="1316"/>
      <c r="BG61" s="1314"/>
      <c r="BH61" s="1317"/>
    </row>
    <row r="62" spans="2:80" ht="24.9" hidden="1" customHeight="1">
      <c r="B62" s="1313">
        <f t="shared" si="2"/>
        <v>0</v>
      </c>
      <c r="C62" s="1314"/>
      <c r="D62" s="1314"/>
      <c r="E62" s="1314"/>
      <c r="F62" s="1314"/>
      <c r="G62" s="1314"/>
      <c r="H62" s="1314"/>
      <c r="I62" s="1314"/>
      <c r="J62" s="1314"/>
      <c r="K62" s="1314"/>
      <c r="L62" s="1315"/>
      <c r="M62" s="310"/>
      <c r="N62" s="311"/>
      <c r="O62" s="312"/>
      <c r="P62" s="310"/>
      <c r="Q62" s="311"/>
      <c r="R62" s="312"/>
      <c r="S62" s="310"/>
      <c r="T62" s="311"/>
      <c r="U62" s="312"/>
      <c r="V62" s="310"/>
      <c r="W62" s="311"/>
      <c r="X62" s="312"/>
      <c r="Y62" s="310"/>
      <c r="Z62" s="311"/>
      <c r="AA62" s="312"/>
      <c r="AB62" s="310"/>
      <c r="AC62" s="311"/>
      <c r="AD62" s="312"/>
      <c r="AE62" s="310"/>
      <c r="AF62" s="311"/>
      <c r="AG62" s="312"/>
      <c r="AH62" s="310"/>
      <c r="AI62" s="311"/>
      <c r="AJ62" s="312"/>
      <c r="AK62" s="310"/>
      <c r="AL62" s="311"/>
      <c r="AM62" s="312"/>
      <c r="AN62" s="310"/>
      <c r="AO62" s="311"/>
      <c r="AP62" s="312"/>
      <c r="AQ62" s="310"/>
      <c r="AR62" s="311"/>
      <c r="AS62" s="312"/>
      <c r="AT62" s="310"/>
      <c r="AU62" s="311"/>
      <c r="AV62" s="312"/>
      <c r="AW62" s="310"/>
      <c r="AX62" s="311"/>
      <c r="AY62" s="312"/>
      <c r="AZ62" s="310"/>
      <c r="BA62" s="311"/>
      <c r="BB62" s="312"/>
      <c r="BC62" s="310"/>
      <c r="BD62" s="311"/>
      <c r="BE62" s="312"/>
      <c r="BF62" s="1316"/>
      <c r="BG62" s="1314"/>
      <c r="BH62" s="1317"/>
    </row>
    <row r="63" spans="2:80" ht="24.9" hidden="1" customHeight="1">
      <c r="B63" s="1313">
        <f t="shared" si="2"/>
        <v>0</v>
      </c>
      <c r="C63" s="1314"/>
      <c r="D63" s="1314"/>
      <c r="E63" s="1314"/>
      <c r="F63" s="1314"/>
      <c r="G63" s="1314"/>
      <c r="H63" s="1314"/>
      <c r="I63" s="1314"/>
      <c r="J63" s="1314"/>
      <c r="K63" s="1314"/>
      <c r="L63" s="1315"/>
      <c r="M63" s="310"/>
      <c r="N63" s="311"/>
      <c r="O63" s="312"/>
      <c r="P63" s="310"/>
      <c r="Q63" s="311"/>
      <c r="R63" s="312"/>
      <c r="S63" s="310"/>
      <c r="T63" s="311"/>
      <c r="U63" s="312"/>
      <c r="V63" s="310"/>
      <c r="W63" s="311"/>
      <c r="X63" s="312"/>
      <c r="Y63" s="310"/>
      <c r="Z63" s="311"/>
      <c r="AA63" s="312"/>
      <c r="AB63" s="310"/>
      <c r="AC63" s="311"/>
      <c r="AD63" s="312"/>
      <c r="AE63" s="310"/>
      <c r="AF63" s="311"/>
      <c r="AG63" s="312"/>
      <c r="AH63" s="310"/>
      <c r="AI63" s="311"/>
      <c r="AJ63" s="312"/>
      <c r="AK63" s="310"/>
      <c r="AL63" s="311"/>
      <c r="AM63" s="312"/>
      <c r="AN63" s="310"/>
      <c r="AO63" s="311"/>
      <c r="AP63" s="312"/>
      <c r="AQ63" s="310"/>
      <c r="AR63" s="311"/>
      <c r="AS63" s="312"/>
      <c r="AT63" s="310"/>
      <c r="AU63" s="311"/>
      <c r="AV63" s="312"/>
      <c r="AW63" s="310"/>
      <c r="AX63" s="311"/>
      <c r="AY63" s="312"/>
      <c r="AZ63" s="310"/>
      <c r="BA63" s="311"/>
      <c r="BB63" s="312"/>
      <c r="BC63" s="310"/>
      <c r="BD63" s="311"/>
      <c r="BE63" s="312"/>
      <c r="BF63" s="1316"/>
      <c r="BG63" s="1314"/>
      <c r="BH63" s="1317"/>
    </row>
    <row r="64" spans="2:80" ht="24.9" hidden="1" customHeight="1" thickBot="1">
      <c r="B64" s="1318">
        <f>B32</f>
        <v>0</v>
      </c>
      <c r="C64" s="1319"/>
      <c r="D64" s="1319"/>
      <c r="E64" s="1319"/>
      <c r="F64" s="1319"/>
      <c r="G64" s="1319"/>
      <c r="H64" s="1319"/>
      <c r="I64" s="1319"/>
      <c r="J64" s="1319"/>
      <c r="K64" s="1319"/>
      <c r="L64" s="1320"/>
      <c r="M64" s="313"/>
      <c r="N64" s="314"/>
      <c r="O64" s="315"/>
      <c r="P64" s="313"/>
      <c r="Q64" s="314"/>
      <c r="R64" s="315"/>
      <c r="S64" s="313"/>
      <c r="T64" s="314"/>
      <c r="U64" s="315"/>
      <c r="V64" s="313"/>
      <c r="W64" s="314"/>
      <c r="X64" s="315"/>
      <c r="Y64" s="313"/>
      <c r="Z64" s="314"/>
      <c r="AA64" s="315"/>
      <c r="AB64" s="313"/>
      <c r="AC64" s="314"/>
      <c r="AD64" s="315"/>
      <c r="AE64" s="313"/>
      <c r="AF64" s="314"/>
      <c r="AG64" s="315"/>
      <c r="AH64" s="313"/>
      <c r="AI64" s="314"/>
      <c r="AJ64" s="315"/>
      <c r="AK64" s="313"/>
      <c r="AL64" s="314"/>
      <c r="AM64" s="315"/>
      <c r="AN64" s="313"/>
      <c r="AO64" s="314"/>
      <c r="AP64" s="315"/>
      <c r="AQ64" s="313"/>
      <c r="AR64" s="314"/>
      <c r="AS64" s="315"/>
      <c r="AT64" s="313"/>
      <c r="AU64" s="314"/>
      <c r="AV64" s="315"/>
      <c r="AW64" s="313"/>
      <c r="AX64" s="314"/>
      <c r="AY64" s="315"/>
      <c r="AZ64" s="313"/>
      <c r="BA64" s="314"/>
      <c r="BB64" s="315"/>
      <c r="BC64" s="313"/>
      <c r="BD64" s="314"/>
      <c r="BE64" s="315"/>
      <c r="BF64" s="1321"/>
      <c r="BG64" s="1322"/>
      <c r="BH64" s="1323"/>
      <c r="BL64" s="4"/>
      <c r="BM64" s="4"/>
      <c r="BN64" s="4"/>
      <c r="BO64" s="4"/>
      <c r="BP64" s="4"/>
      <c r="BQ64" s="4"/>
      <c r="BR64" s="4"/>
      <c r="BS64" s="4"/>
      <c r="BT64" s="4"/>
      <c r="BU64" s="4"/>
      <c r="BV64" s="4"/>
      <c r="BW64" s="4"/>
      <c r="BX64" s="4"/>
      <c r="BY64" s="4"/>
      <c r="BZ64" s="4"/>
      <c r="CA64" s="4"/>
      <c r="CB64" s="4"/>
    </row>
    <row r="65" spans="2:80" s="4" customFormat="1" ht="12.9" hidden="1" customHeight="1">
      <c r="B65" s="301"/>
      <c r="C65" s="302"/>
      <c r="D65" s="302"/>
      <c r="E65" s="302"/>
      <c r="F65" s="302"/>
      <c r="G65" s="302"/>
      <c r="H65" s="302"/>
      <c r="I65" s="302"/>
      <c r="J65" s="302"/>
      <c r="K65" s="302"/>
      <c r="L65" s="302"/>
      <c r="M65" s="301"/>
      <c r="N65" s="301"/>
      <c r="O65" s="301"/>
      <c r="P65" s="301"/>
      <c r="Q65" s="301"/>
      <c r="R65" s="301"/>
      <c r="S65" s="301"/>
      <c r="T65" s="301"/>
      <c r="U65" s="301"/>
      <c r="V65" s="301"/>
      <c r="W65" s="301"/>
      <c r="X65" s="301"/>
      <c r="Y65" s="301"/>
      <c r="Z65" s="301"/>
      <c r="AA65" s="301"/>
      <c r="AB65" s="301"/>
      <c r="AC65" s="301"/>
      <c r="AD65" s="301"/>
      <c r="AE65" s="301"/>
      <c r="AF65" s="301"/>
      <c r="AG65" s="303"/>
      <c r="AH65" s="392"/>
      <c r="AI65" s="392"/>
      <c r="AJ65" s="392"/>
      <c r="AK65" s="1326" t="s">
        <v>290</v>
      </c>
      <c r="AL65" s="1327"/>
      <c r="AM65" s="1327"/>
      <c r="AN65" s="1327" t="s">
        <v>289</v>
      </c>
      <c r="AO65" s="1327"/>
      <c r="AP65" s="1328"/>
      <c r="AQ65" s="1329" t="s">
        <v>36</v>
      </c>
      <c r="AR65" s="1327"/>
      <c r="AS65" s="1327"/>
      <c r="AT65" s="304"/>
      <c r="AU65" s="1330" t="s">
        <v>314</v>
      </c>
      <c r="AV65" s="1330"/>
      <c r="AW65" s="1330"/>
      <c r="AX65" s="1330"/>
      <c r="AY65" s="132"/>
      <c r="AZ65" s="305"/>
      <c r="BA65" s="391"/>
      <c r="BB65" s="1330" t="s">
        <v>37</v>
      </c>
      <c r="BC65" s="1331"/>
      <c r="BD65" s="1331"/>
      <c r="BE65" s="1331"/>
      <c r="BF65" s="1331"/>
      <c r="BG65" s="306"/>
      <c r="BH65" s="307"/>
    </row>
    <row r="66" spans="2:80" s="4" customFormat="1" ht="20.149999999999999" hidden="1" customHeight="1">
      <c r="B66" s="301"/>
      <c r="C66" s="302"/>
      <c r="D66" s="302"/>
      <c r="E66" s="302"/>
      <c r="F66" s="302"/>
      <c r="G66" s="302"/>
      <c r="H66" s="302"/>
      <c r="I66" s="302"/>
      <c r="J66" s="302"/>
      <c r="K66" s="302"/>
      <c r="L66" s="302"/>
      <c r="M66" s="301"/>
      <c r="N66" s="301"/>
      <c r="O66" s="301"/>
      <c r="P66" s="301"/>
      <c r="Q66" s="301"/>
      <c r="R66" s="301"/>
      <c r="S66" s="301"/>
      <c r="T66" s="301"/>
      <c r="U66" s="301"/>
      <c r="V66" s="301"/>
      <c r="W66" s="301"/>
      <c r="X66" s="301"/>
      <c r="Y66" s="301"/>
      <c r="Z66" s="301"/>
      <c r="AA66" s="301"/>
      <c r="AB66" s="301"/>
      <c r="AC66" s="301"/>
      <c r="AD66" s="301"/>
      <c r="AE66" s="301"/>
      <c r="AF66" s="301"/>
      <c r="AG66" s="301"/>
      <c r="AH66" s="393"/>
      <c r="AI66" s="393"/>
      <c r="AJ66" s="393"/>
      <c r="AK66" s="1332"/>
      <c r="AL66" s="1333"/>
      <c r="AM66" s="1333"/>
      <c r="AN66" s="1333"/>
      <c r="AO66" s="1333"/>
      <c r="AP66" s="1336"/>
      <c r="AQ66" s="1338"/>
      <c r="AR66" s="1333"/>
      <c r="AS66" s="1333"/>
      <c r="AT66" s="1340"/>
      <c r="AU66" s="1341"/>
      <c r="AV66" s="1341"/>
      <c r="AW66" s="1342"/>
      <c r="AX66" s="1342"/>
      <c r="AY66" s="1338"/>
      <c r="AZ66" s="1340"/>
      <c r="BA66" s="1341"/>
      <c r="BB66" s="1341"/>
      <c r="BC66" s="1342"/>
      <c r="BD66" s="1342"/>
      <c r="BE66" s="1342"/>
      <c r="BF66" s="1342"/>
      <c r="BG66" s="1342"/>
      <c r="BH66" s="1345"/>
      <c r="BL66" s="3"/>
      <c r="BM66" s="3"/>
      <c r="BN66" s="3"/>
      <c r="BO66" s="3"/>
      <c r="BP66" s="3"/>
      <c r="BQ66" s="3"/>
      <c r="BR66" s="3"/>
      <c r="BS66" s="3"/>
      <c r="BT66" s="3"/>
      <c r="BU66" s="3"/>
      <c r="BV66" s="3"/>
      <c r="BW66" s="3"/>
      <c r="BX66" s="3"/>
      <c r="BY66" s="3"/>
      <c r="BZ66" s="3"/>
      <c r="CA66" s="3"/>
      <c r="CB66" s="3"/>
    </row>
    <row r="67" spans="2:80" ht="20.149999999999999" hidden="1" customHeight="1" thickBot="1">
      <c r="C67" s="5"/>
      <c r="AD67" s="308" t="s">
        <v>313</v>
      </c>
      <c r="AG67" s="393"/>
      <c r="AH67" s="393"/>
      <c r="AI67" s="393"/>
      <c r="AJ67" s="393"/>
      <c r="AK67" s="1334"/>
      <c r="AL67" s="1335"/>
      <c r="AM67" s="1335"/>
      <c r="AN67" s="1335"/>
      <c r="AO67" s="1335"/>
      <c r="AP67" s="1337"/>
      <c r="AQ67" s="1339"/>
      <c r="AR67" s="1335"/>
      <c r="AS67" s="1335"/>
      <c r="AT67" s="1343"/>
      <c r="AU67" s="1344"/>
      <c r="AV67" s="1344"/>
      <c r="AW67" s="1344"/>
      <c r="AX67" s="1344"/>
      <c r="AY67" s="1339"/>
      <c r="AZ67" s="1343"/>
      <c r="BA67" s="1344"/>
      <c r="BB67" s="1344"/>
      <c r="BC67" s="1344"/>
      <c r="BD67" s="1344"/>
      <c r="BE67" s="1344"/>
      <c r="BF67" s="1344"/>
      <c r="BG67" s="1344"/>
      <c r="BH67" s="1346"/>
    </row>
  </sheetData>
  <sheetProtection sheet="1" selectLockedCells="1"/>
  <mergeCells count="181">
    <mergeCell ref="H15:AF15"/>
    <mergeCell ref="H16:AF16"/>
    <mergeCell ref="H17:AF17"/>
    <mergeCell ref="AL1:BL1"/>
    <mergeCell ref="AG2:AP3"/>
    <mergeCell ref="S2:AF3"/>
    <mergeCell ref="H9:L9"/>
    <mergeCell ref="M9:AD10"/>
    <mergeCell ref="AG9:AI10"/>
    <mergeCell ref="AJ9:AT9"/>
    <mergeCell ref="AU9:AW10"/>
    <mergeCell ref="AX9:BG9"/>
    <mergeCell ref="AJ10:AT10"/>
    <mergeCell ref="AX10:BG10"/>
    <mergeCell ref="B4:BH4"/>
    <mergeCell ref="S7:AC7"/>
    <mergeCell ref="BD7:BH8"/>
    <mergeCell ref="AG5:AI6"/>
    <mergeCell ref="AJ5:BH6"/>
    <mergeCell ref="AG7:AI8"/>
    <mergeCell ref="BA7:BC8"/>
    <mergeCell ref="AJ7:AZ8"/>
    <mergeCell ref="C7:K7"/>
    <mergeCell ref="C6:E6"/>
    <mergeCell ref="H13:L13"/>
    <mergeCell ref="AG13:AI14"/>
    <mergeCell ref="AU13:AW14"/>
    <mergeCell ref="AX13:BH13"/>
    <mergeCell ref="AJ14:AT14"/>
    <mergeCell ref="AX14:BH14"/>
    <mergeCell ref="D11:F11"/>
    <mergeCell ref="H11:L11"/>
    <mergeCell ref="M11:AD12"/>
    <mergeCell ref="AG11:AI12"/>
    <mergeCell ref="AJ11:AT11"/>
    <mergeCell ref="AX11:BH11"/>
    <mergeCell ref="AJ12:AT12"/>
    <mergeCell ref="AX12:BH12"/>
    <mergeCell ref="M13:AB14"/>
    <mergeCell ref="AH19:AJ19"/>
    <mergeCell ref="AK19:AM19"/>
    <mergeCell ref="AN19:AP19"/>
    <mergeCell ref="AQ19:AS19"/>
    <mergeCell ref="AT19:AV19"/>
    <mergeCell ref="AW19:AY19"/>
    <mergeCell ref="B18:L18"/>
    <mergeCell ref="BF18:BH19"/>
    <mergeCell ref="B19:L19"/>
    <mergeCell ref="M19:O19"/>
    <mergeCell ref="P19:R19"/>
    <mergeCell ref="S19:U19"/>
    <mergeCell ref="V19:X19"/>
    <mergeCell ref="Y19:AA19"/>
    <mergeCell ref="AB19:AD19"/>
    <mergeCell ref="AE19:AG19"/>
    <mergeCell ref="AZ19:BB19"/>
    <mergeCell ref="BC19:BE19"/>
    <mergeCell ref="B22:L22"/>
    <mergeCell ref="BF22:BH22"/>
    <mergeCell ref="B23:L23"/>
    <mergeCell ref="BF23:BH23"/>
    <mergeCell ref="B24:L24"/>
    <mergeCell ref="BF24:BH24"/>
    <mergeCell ref="B20:L20"/>
    <mergeCell ref="BF20:BH20"/>
    <mergeCell ref="B21:L21"/>
    <mergeCell ref="BF21:BH21"/>
    <mergeCell ref="B28:L28"/>
    <mergeCell ref="BF28:BH28"/>
    <mergeCell ref="B29:L29"/>
    <mergeCell ref="BF29:BH29"/>
    <mergeCell ref="B30:L30"/>
    <mergeCell ref="BF30:BH30"/>
    <mergeCell ref="B25:L25"/>
    <mergeCell ref="BF25:BH25"/>
    <mergeCell ref="B26:L26"/>
    <mergeCell ref="BF26:BH26"/>
    <mergeCell ref="B27:L27"/>
    <mergeCell ref="BF27:BH27"/>
    <mergeCell ref="S37:AF38"/>
    <mergeCell ref="AG37:AG38"/>
    <mergeCell ref="AH37:AH38"/>
    <mergeCell ref="AI37:AN38"/>
    <mergeCell ref="AO37:AO38"/>
    <mergeCell ref="AP37:AP38"/>
    <mergeCell ref="B31:L31"/>
    <mergeCell ref="BF31:BH31"/>
    <mergeCell ref="B32:L32"/>
    <mergeCell ref="BF32:BH32"/>
    <mergeCell ref="AQ33:AS33"/>
    <mergeCell ref="AU33:AX33"/>
    <mergeCell ref="BB33:BF33"/>
    <mergeCell ref="H44:L44"/>
    <mergeCell ref="M44:AD45"/>
    <mergeCell ref="AG44:AI45"/>
    <mergeCell ref="AJ44:AT44"/>
    <mergeCell ref="AU44:AW45"/>
    <mergeCell ref="AX44:BG44"/>
    <mergeCell ref="AJ45:AT45"/>
    <mergeCell ref="AX45:BG45"/>
    <mergeCell ref="B39:BH39"/>
    <mergeCell ref="AG40:AK40"/>
    <mergeCell ref="AL40:BH41"/>
    <mergeCell ref="B41:F41"/>
    <mergeCell ref="B42:F42"/>
    <mergeCell ref="S42:AC42"/>
    <mergeCell ref="AG42:AK42"/>
    <mergeCell ref="AL42:BH43"/>
    <mergeCell ref="H48:L48"/>
    <mergeCell ref="M48:AD49"/>
    <mergeCell ref="AG48:AI49"/>
    <mergeCell ref="AU48:AW49"/>
    <mergeCell ref="AX48:BH48"/>
    <mergeCell ref="AJ49:AT49"/>
    <mergeCell ref="AX49:BH49"/>
    <mergeCell ref="D46:F46"/>
    <mergeCell ref="H46:L46"/>
    <mergeCell ref="M46:AD47"/>
    <mergeCell ref="AG46:AI47"/>
    <mergeCell ref="AJ46:AT46"/>
    <mergeCell ref="AX46:BH46"/>
    <mergeCell ref="AJ47:AT47"/>
    <mergeCell ref="AX47:BH47"/>
    <mergeCell ref="B50:L50"/>
    <mergeCell ref="BF50:BH51"/>
    <mergeCell ref="B51:L51"/>
    <mergeCell ref="M51:O51"/>
    <mergeCell ref="P51:R51"/>
    <mergeCell ref="S51:U51"/>
    <mergeCell ref="V51:X51"/>
    <mergeCell ref="Y51:AA51"/>
    <mergeCell ref="AB51:AD51"/>
    <mergeCell ref="AE51:AG51"/>
    <mergeCell ref="B56:L56"/>
    <mergeCell ref="BF56:BH56"/>
    <mergeCell ref="B57:L57"/>
    <mergeCell ref="BF57:BH57"/>
    <mergeCell ref="B58:L58"/>
    <mergeCell ref="BF58:BH58"/>
    <mergeCell ref="AZ51:BB51"/>
    <mergeCell ref="BC51:BE51"/>
    <mergeCell ref="B52:L52"/>
    <mergeCell ref="BF52:BH52"/>
    <mergeCell ref="B53:L53"/>
    <mergeCell ref="BF53:BH53"/>
    <mergeCell ref="B54:L54"/>
    <mergeCell ref="BF54:BH54"/>
    <mergeCell ref="B55:L55"/>
    <mergeCell ref="AH51:AJ51"/>
    <mergeCell ref="AK51:AM51"/>
    <mergeCell ref="AN51:AP51"/>
    <mergeCell ref="AQ51:AS51"/>
    <mergeCell ref="AT51:AV51"/>
    <mergeCell ref="AW51:AY51"/>
    <mergeCell ref="BF55:BH55"/>
    <mergeCell ref="BL26:BP29"/>
    <mergeCell ref="AK65:AM65"/>
    <mergeCell ref="AN65:AP65"/>
    <mergeCell ref="AQ65:AS65"/>
    <mergeCell ref="AU65:AX65"/>
    <mergeCell ref="BB65:BF65"/>
    <mergeCell ref="AK66:AM67"/>
    <mergeCell ref="AN66:AP67"/>
    <mergeCell ref="AQ66:AS67"/>
    <mergeCell ref="AT66:AY67"/>
    <mergeCell ref="AZ66:BH67"/>
    <mergeCell ref="AQ34:AS35"/>
    <mergeCell ref="AT34:AY35"/>
    <mergeCell ref="AZ34:BH35"/>
    <mergeCell ref="B62:L62"/>
    <mergeCell ref="BF62:BH62"/>
    <mergeCell ref="B63:L63"/>
    <mergeCell ref="BF63:BH63"/>
    <mergeCell ref="B64:L64"/>
    <mergeCell ref="BF64:BH64"/>
    <mergeCell ref="B59:L59"/>
    <mergeCell ref="BF59:BH59"/>
    <mergeCell ref="B60:L60"/>
    <mergeCell ref="BF60:BH60"/>
    <mergeCell ref="B61:L61"/>
    <mergeCell ref="BF61:BH61"/>
  </mergeCells>
  <phoneticPr fontId="3"/>
  <conditionalFormatting sqref="AJ9:AT9">
    <cfRule type="expression" dxfId="251" priority="22" stopIfTrue="1">
      <formula>AND(MONTH(AJ9)&lt;10,DAY(AJ9)&gt;9)</formula>
    </cfRule>
    <cfRule type="expression" dxfId="250" priority="23" stopIfTrue="1">
      <formula>AND(MONTH(AJ9)&lt;10,DAY(AJ9)&lt;10)</formula>
    </cfRule>
    <cfRule type="expression" dxfId="249" priority="24" stopIfTrue="1">
      <formula>AND(MONTH(AJ9)&gt;9,DAY(AJ9)&lt;10)</formula>
    </cfRule>
  </conditionalFormatting>
  <conditionalFormatting sqref="AJ10:AT10">
    <cfRule type="expression" dxfId="248" priority="19" stopIfTrue="1">
      <formula>AND(MONTH(AJ10)&lt;10,DAY(AJ10)&gt;9)</formula>
    </cfRule>
    <cfRule type="expression" dxfId="247" priority="20" stopIfTrue="1">
      <formula>AND(MONTH(AJ10)&lt;10,DAY(AJ10)&lt;10)</formula>
    </cfRule>
    <cfRule type="expression" dxfId="246" priority="21" stopIfTrue="1">
      <formula>AND(MONTH(AJ10)&gt;9,DAY(AJ10)&lt;10)</formula>
    </cfRule>
  </conditionalFormatting>
  <conditionalFormatting sqref="AJ12:AT12">
    <cfRule type="expression" dxfId="245" priority="16" stopIfTrue="1">
      <formula>AND(MONTH(AJ12)&lt;10,DAY(AJ12)&gt;9)</formula>
    </cfRule>
    <cfRule type="expression" dxfId="244" priority="17" stopIfTrue="1">
      <formula>AND(MONTH(AJ12)&lt;10,DAY(AJ12)&lt;10)</formula>
    </cfRule>
    <cfRule type="expression" dxfId="243" priority="18" stopIfTrue="1">
      <formula>AND(MONTH(AJ12)&gt;9,DAY(AJ12)&lt;10)</formula>
    </cfRule>
  </conditionalFormatting>
  <conditionalFormatting sqref="AX12:BH12">
    <cfRule type="expression" dxfId="242" priority="13" stopIfTrue="1">
      <formula>AND(MONTH(AX12)&lt;10,DAY(AX12)&gt;9)</formula>
    </cfRule>
    <cfRule type="expression" dxfId="241" priority="14" stopIfTrue="1">
      <formula>AND(MONTH(AX12)&lt;10,DAY(AX12)&lt;10)</formula>
    </cfRule>
    <cfRule type="expression" dxfId="240" priority="15" stopIfTrue="1">
      <formula>AND(MONTH(AX12)&gt;9,DAY(AX12)&lt;10)</formula>
    </cfRule>
  </conditionalFormatting>
  <conditionalFormatting sqref="AX11:BH11">
    <cfRule type="expression" dxfId="239" priority="10" stopIfTrue="1">
      <formula>AND(MONTH(AX11)&lt;10,DAY(AX11)&gt;9)</formula>
    </cfRule>
    <cfRule type="expression" dxfId="238" priority="11" stopIfTrue="1">
      <formula>AND(MONTH(AX11)&lt;10,DAY(AX11)&lt;10)</formula>
    </cfRule>
    <cfRule type="expression" dxfId="237" priority="12" stopIfTrue="1">
      <formula>AND(MONTH(AX11)&gt;9,DAY(AX11)&lt;10)</formula>
    </cfRule>
  </conditionalFormatting>
  <conditionalFormatting sqref="AX14:BH14">
    <cfRule type="expression" dxfId="236" priority="7" stopIfTrue="1">
      <formula>AND(MONTH(AX14)&lt;10,DAY(AX14)&gt;9)</formula>
    </cfRule>
    <cfRule type="expression" dxfId="235" priority="8" stopIfTrue="1">
      <formula>AND(MONTH(AX14)&lt;10,DAY(AX14)&lt;10)</formula>
    </cfRule>
    <cfRule type="expression" dxfId="234" priority="9" stopIfTrue="1">
      <formula>AND(MONTH(AX14)&gt;9,DAY(AX14)&lt;10)</formula>
    </cfRule>
  </conditionalFormatting>
  <conditionalFormatting sqref="AX13:BH13">
    <cfRule type="expression" dxfId="233" priority="4" stopIfTrue="1">
      <formula>AND(MONTH(AX13)&lt;10,DAY(AX13)&gt;9)</formula>
    </cfRule>
    <cfRule type="expression" dxfId="232" priority="5" stopIfTrue="1">
      <formula>AND(MONTH(AX13)&lt;10,DAY(AX13)&lt;10)</formula>
    </cfRule>
    <cfRule type="expression" dxfId="231" priority="6" stopIfTrue="1">
      <formula>AND(MONTH(AX13)&gt;9,DAY(AX13)&lt;10)</formula>
    </cfRule>
  </conditionalFormatting>
  <conditionalFormatting sqref="AJ14:AT14">
    <cfRule type="expression" dxfId="230" priority="1" stopIfTrue="1">
      <formula>AND(MONTH(AJ14)&lt;10,DAY(AJ14)&gt;9)</formula>
    </cfRule>
    <cfRule type="expression" dxfId="229" priority="2" stopIfTrue="1">
      <formula>AND(MONTH(AJ14)&lt;10,DAY(AJ14)&lt;10)</formula>
    </cfRule>
    <cfRule type="expression" dxfId="228" priority="3" stopIfTrue="1">
      <formula>AND(MONTH(AJ14)&gt;9,DAY(AJ14)&lt;10)</formula>
    </cfRule>
  </conditionalFormatting>
  <dataValidations count="2">
    <dataValidation type="list" allowBlank="1" showInputMessage="1" showErrorMessage="1" sqref="AI37">
      <formula1>$BJ$3:$BJ$4</formula1>
    </dataValidation>
    <dataValidation type="list" allowBlank="1" showInputMessage="1" showErrorMessage="1" sqref="AG2:AP3">
      <formula1>$BJ$2:$BJ$4</formula1>
    </dataValidation>
  </dataValidations>
  <printOptions verticalCentered="1"/>
  <pageMargins left="0.6692913385826772" right="0.39370078740157483" top="0.31496062992125984" bottom="0.59055118110236227" header="0" footer="0.31496062992125984"/>
  <pageSetup paperSize="9" orientation="landscape" horizontalDpi="1200" verticalDpi="1200" r:id="rId1"/>
  <headerFooter scaleWithDoc="0">
    <oddHeader>&amp;L&amp;"ＭＳ 明朝,標準"&amp;8&amp;K00-029第2号様式（第3条関係）</oddHeader>
    <oddFooter>&amp;R&amp;"ＭＳ 明朝,標準"&amp;8&amp;K00-031受注者⇒監督員</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K70"/>
  <sheetViews>
    <sheetView showZeros="0" view="pageBreakPreview" zoomScaleNormal="100" zoomScaleSheetLayoutView="100" workbookViewId="0">
      <selection activeCell="I11" sqref="I11:S11"/>
    </sheetView>
  </sheetViews>
  <sheetFormatPr defaultColWidth="9" defaultRowHeight="12"/>
  <cols>
    <col min="1" max="1" width="13.6328125" style="8" customWidth="1"/>
    <col min="2" max="2" width="3.81640625" style="8" customWidth="1"/>
    <col min="3" max="3" width="6.6328125" style="9" customWidth="1"/>
    <col min="4" max="4" width="5.1796875" style="9" customWidth="1"/>
    <col min="5" max="10" width="5.1796875" style="8" customWidth="1"/>
    <col min="11" max="12" width="2.90625" style="8" customWidth="1"/>
    <col min="13" max="19" width="5.1796875" style="8" customWidth="1"/>
    <col min="20" max="20" width="9" style="8" customWidth="1"/>
    <col min="21" max="21" width="6.1796875" style="8" hidden="1" customWidth="1"/>
    <col min="22" max="23" width="9" style="8"/>
    <col min="24" max="24" width="0" style="8" hidden="1" customWidth="1"/>
    <col min="25" max="25" width="9" style="8"/>
    <col min="26" max="26" width="4.81640625" style="8" customWidth="1"/>
    <col min="27" max="27" width="9.453125" style="8" customWidth="1"/>
    <col min="28" max="29" width="3.6328125" style="8" customWidth="1"/>
    <col min="30" max="248" width="9" style="8"/>
    <col min="249" max="249" width="0.90625" style="8" customWidth="1"/>
    <col min="250" max="250" width="15.6328125" style="8" customWidth="1"/>
    <col min="251" max="251" width="4.6328125" style="8" customWidth="1"/>
    <col min="252" max="252" width="8.6328125" style="8" customWidth="1"/>
    <col min="253" max="253" width="9.6328125" style="8" customWidth="1"/>
    <col min="254" max="254" width="4.6328125" style="8" customWidth="1"/>
    <col min="255" max="255" width="15.6328125" style="8" customWidth="1"/>
    <col min="256" max="256" width="10.6328125" style="8" customWidth="1"/>
    <col min="257" max="258" width="8.6328125" style="8" customWidth="1"/>
    <col min="259" max="260" width="0.90625" style="8" customWidth="1"/>
    <col min="261" max="504" width="9" style="8"/>
    <col min="505" max="505" width="0.90625" style="8" customWidth="1"/>
    <col min="506" max="506" width="15.6328125" style="8" customWidth="1"/>
    <col min="507" max="507" width="4.6328125" style="8" customWidth="1"/>
    <col min="508" max="508" width="8.6328125" style="8" customWidth="1"/>
    <col min="509" max="509" width="9.6328125" style="8" customWidth="1"/>
    <col min="510" max="510" width="4.6328125" style="8" customWidth="1"/>
    <col min="511" max="511" width="15.6328125" style="8" customWidth="1"/>
    <col min="512" max="512" width="10.6328125" style="8" customWidth="1"/>
    <col min="513" max="514" width="8.6328125" style="8" customWidth="1"/>
    <col min="515" max="516" width="0.90625" style="8" customWidth="1"/>
    <col min="517" max="760" width="9" style="8"/>
    <col min="761" max="761" width="0.90625" style="8" customWidth="1"/>
    <col min="762" max="762" width="15.6328125" style="8" customWidth="1"/>
    <col min="763" max="763" width="4.6328125" style="8" customWidth="1"/>
    <col min="764" max="764" width="8.6328125" style="8" customWidth="1"/>
    <col min="765" max="765" width="9.6328125" style="8" customWidth="1"/>
    <col min="766" max="766" width="4.6328125" style="8" customWidth="1"/>
    <col min="767" max="767" width="15.6328125" style="8" customWidth="1"/>
    <col min="768" max="768" width="10.6328125" style="8" customWidth="1"/>
    <col min="769" max="770" width="8.6328125" style="8" customWidth="1"/>
    <col min="771" max="772" width="0.90625" style="8" customWidth="1"/>
    <col min="773" max="1016" width="9" style="8"/>
    <col min="1017" max="1017" width="0.90625" style="8" customWidth="1"/>
    <col min="1018" max="1018" width="15.6328125" style="8" customWidth="1"/>
    <col min="1019" max="1019" width="4.6328125" style="8" customWidth="1"/>
    <col min="1020" max="1020" width="8.6328125" style="8" customWidth="1"/>
    <col min="1021" max="1021" width="9.6328125" style="8" customWidth="1"/>
    <col min="1022" max="1022" width="4.6328125" style="8" customWidth="1"/>
    <col min="1023" max="1023" width="15.6328125" style="8" customWidth="1"/>
    <col min="1024" max="1024" width="10.6328125" style="8" customWidth="1"/>
    <col min="1025" max="1026" width="8.6328125" style="8" customWidth="1"/>
    <col min="1027" max="1028" width="0.90625" style="8" customWidth="1"/>
    <col min="1029" max="1272" width="9" style="8"/>
    <col min="1273" max="1273" width="0.90625" style="8" customWidth="1"/>
    <col min="1274" max="1274" width="15.6328125" style="8" customWidth="1"/>
    <col min="1275" max="1275" width="4.6328125" style="8" customWidth="1"/>
    <col min="1276" max="1276" width="8.6328125" style="8" customWidth="1"/>
    <col min="1277" max="1277" width="9.6328125" style="8" customWidth="1"/>
    <col min="1278" max="1278" width="4.6328125" style="8" customWidth="1"/>
    <col min="1279" max="1279" width="15.6328125" style="8" customWidth="1"/>
    <col min="1280" max="1280" width="10.6328125" style="8" customWidth="1"/>
    <col min="1281" max="1282" width="8.6328125" style="8" customWidth="1"/>
    <col min="1283" max="1284" width="0.90625" style="8" customWidth="1"/>
    <col min="1285" max="1528" width="9" style="8"/>
    <col min="1529" max="1529" width="0.90625" style="8" customWidth="1"/>
    <col min="1530" max="1530" width="15.6328125" style="8" customWidth="1"/>
    <col min="1531" max="1531" width="4.6328125" style="8" customWidth="1"/>
    <col min="1532" max="1532" width="8.6328125" style="8" customWidth="1"/>
    <col min="1533" max="1533" width="9.6328125" style="8" customWidth="1"/>
    <col min="1534" max="1534" width="4.6328125" style="8" customWidth="1"/>
    <col min="1535" max="1535" width="15.6328125" style="8" customWidth="1"/>
    <col min="1536" max="1536" width="10.6328125" style="8" customWidth="1"/>
    <col min="1537" max="1538" width="8.6328125" style="8" customWidth="1"/>
    <col min="1539" max="1540" width="0.90625" style="8" customWidth="1"/>
    <col min="1541" max="1784" width="9" style="8"/>
    <col min="1785" max="1785" width="0.90625" style="8" customWidth="1"/>
    <col min="1786" max="1786" width="15.6328125" style="8" customWidth="1"/>
    <col min="1787" max="1787" width="4.6328125" style="8" customWidth="1"/>
    <col min="1788" max="1788" width="8.6328125" style="8" customWidth="1"/>
    <col min="1789" max="1789" width="9.6328125" style="8" customWidth="1"/>
    <col min="1790" max="1790" width="4.6328125" style="8" customWidth="1"/>
    <col min="1791" max="1791" width="15.6328125" style="8" customWidth="1"/>
    <col min="1792" max="1792" width="10.6328125" style="8" customWidth="1"/>
    <col min="1793" max="1794" width="8.6328125" style="8" customWidth="1"/>
    <col min="1795" max="1796" width="0.90625" style="8" customWidth="1"/>
    <col min="1797" max="2040" width="9" style="8"/>
    <col min="2041" max="2041" width="0.90625" style="8" customWidth="1"/>
    <col min="2042" max="2042" width="15.6328125" style="8" customWidth="1"/>
    <col min="2043" max="2043" width="4.6328125" style="8" customWidth="1"/>
    <col min="2044" max="2044" width="8.6328125" style="8" customWidth="1"/>
    <col min="2045" max="2045" width="9.6328125" style="8" customWidth="1"/>
    <col min="2046" max="2046" width="4.6328125" style="8" customWidth="1"/>
    <col min="2047" max="2047" width="15.6328125" style="8" customWidth="1"/>
    <col min="2048" max="2048" width="10.6328125" style="8" customWidth="1"/>
    <col min="2049" max="2050" width="8.6328125" style="8" customWidth="1"/>
    <col min="2051" max="2052" width="0.90625" style="8" customWidth="1"/>
    <col min="2053" max="2296" width="9" style="8"/>
    <col min="2297" max="2297" width="0.90625" style="8" customWidth="1"/>
    <col min="2298" max="2298" width="15.6328125" style="8" customWidth="1"/>
    <col min="2299" max="2299" width="4.6328125" style="8" customWidth="1"/>
    <col min="2300" max="2300" width="8.6328125" style="8" customWidth="1"/>
    <col min="2301" max="2301" width="9.6328125" style="8" customWidth="1"/>
    <col min="2302" max="2302" width="4.6328125" style="8" customWidth="1"/>
    <col min="2303" max="2303" width="15.6328125" style="8" customWidth="1"/>
    <col min="2304" max="2304" width="10.6328125" style="8" customWidth="1"/>
    <col min="2305" max="2306" width="8.6328125" style="8" customWidth="1"/>
    <col min="2307" max="2308" width="0.90625" style="8" customWidth="1"/>
    <col min="2309" max="2552" width="9" style="8"/>
    <col min="2553" max="2553" width="0.90625" style="8" customWidth="1"/>
    <col min="2554" max="2554" width="15.6328125" style="8" customWidth="1"/>
    <col min="2555" max="2555" width="4.6328125" style="8" customWidth="1"/>
    <col min="2556" max="2556" width="8.6328125" style="8" customWidth="1"/>
    <col min="2557" max="2557" width="9.6328125" style="8" customWidth="1"/>
    <col min="2558" max="2558" width="4.6328125" style="8" customWidth="1"/>
    <col min="2559" max="2559" width="15.6328125" style="8" customWidth="1"/>
    <col min="2560" max="2560" width="10.6328125" style="8" customWidth="1"/>
    <col min="2561" max="2562" width="8.6328125" style="8" customWidth="1"/>
    <col min="2563" max="2564" width="0.90625" style="8" customWidth="1"/>
    <col min="2565" max="2808" width="9" style="8"/>
    <col min="2809" max="2809" width="0.90625" style="8" customWidth="1"/>
    <col min="2810" max="2810" width="15.6328125" style="8" customWidth="1"/>
    <col min="2811" max="2811" width="4.6328125" style="8" customWidth="1"/>
    <col min="2812" max="2812" width="8.6328125" style="8" customWidth="1"/>
    <col min="2813" max="2813" width="9.6328125" style="8" customWidth="1"/>
    <col min="2814" max="2814" width="4.6328125" style="8" customWidth="1"/>
    <col min="2815" max="2815" width="15.6328125" style="8" customWidth="1"/>
    <col min="2816" max="2816" width="10.6328125" style="8" customWidth="1"/>
    <col min="2817" max="2818" width="8.6328125" style="8" customWidth="1"/>
    <col min="2819" max="2820" width="0.90625" style="8" customWidth="1"/>
    <col min="2821" max="3064" width="9" style="8"/>
    <col min="3065" max="3065" width="0.90625" style="8" customWidth="1"/>
    <col min="3066" max="3066" width="15.6328125" style="8" customWidth="1"/>
    <col min="3067" max="3067" width="4.6328125" style="8" customWidth="1"/>
    <col min="3068" max="3068" width="8.6328125" style="8" customWidth="1"/>
    <col min="3069" max="3069" width="9.6328125" style="8" customWidth="1"/>
    <col min="3070" max="3070" width="4.6328125" style="8" customWidth="1"/>
    <col min="3071" max="3071" width="15.6328125" style="8" customWidth="1"/>
    <col min="3072" max="3072" width="10.6328125" style="8" customWidth="1"/>
    <col min="3073" max="3074" width="8.6328125" style="8" customWidth="1"/>
    <col min="3075" max="3076" width="0.90625" style="8" customWidth="1"/>
    <col min="3077" max="3320" width="9" style="8"/>
    <col min="3321" max="3321" width="0.90625" style="8" customWidth="1"/>
    <col min="3322" max="3322" width="15.6328125" style="8" customWidth="1"/>
    <col min="3323" max="3323" width="4.6328125" style="8" customWidth="1"/>
    <col min="3324" max="3324" width="8.6328125" style="8" customWidth="1"/>
    <col min="3325" max="3325" width="9.6328125" style="8" customWidth="1"/>
    <col min="3326" max="3326" width="4.6328125" style="8" customWidth="1"/>
    <col min="3327" max="3327" width="15.6328125" style="8" customWidth="1"/>
    <col min="3328" max="3328" width="10.6328125" style="8" customWidth="1"/>
    <col min="3329" max="3330" width="8.6328125" style="8" customWidth="1"/>
    <col min="3331" max="3332" width="0.90625" style="8" customWidth="1"/>
    <col min="3333" max="3576" width="9" style="8"/>
    <col min="3577" max="3577" width="0.90625" style="8" customWidth="1"/>
    <col min="3578" max="3578" width="15.6328125" style="8" customWidth="1"/>
    <col min="3579" max="3579" width="4.6328125" style="8" customWidth="1"/>
    <col min="3580" max="3580" width="8.6328125" style="8" customWidth="1"/>
    <col min="3581" max="3581" width="9.6328125" style="8" customWidth="1"/>
    <col min="3582" max="3582" width="4.6328125" style="8" customWidth="1"/>
    <col min="3583" max="3583" width="15.6328125" style="8" customWidth="1"/>
    <col min="3584" max="3584" width="10.6328125" style="8" customWidth="1"/>
    <col min="3585" max="3586" width="8.6328125" style="8" customWidth="1"/>
    <col min="3587" max="3588" width="0.90625" style="8" customWidth="1"/>
    <col min="3589" max="3832" width="9" style="8"/>
    <col min="3833" max="3833" width="0.90625" style="8" customWidth="1"/>
    <col min="3834" max="3834" width="15.6328125" style="8" customWidth="1"/>
    <col min="3835" max="3835" width="4.6328125" style="8" customWidth="1"/>
    <col min="3836" max="3836" width="8.6328125" style="8" customWidth="1"/>
    <col min="3837" max="3837" width="9.6328125" style="8" customWidth="1"/>
    <col min="3838" max="3838" width="4.6328125" style="8" customWidth="1"/>
    <col min="3839" max="3839" width="15.6328125" style="8" customWidth="1"/>
    <col min="3840" max="3840" width="10.6328125" style="8" customWidth="1"/>
    <col min="3841" max="3842" width="8.6328125" style="8" customWidth="1"/>
    <col min="3843" max="3844" width="0.90625" style="8" customWidth="1"/>
    <col min="3845" max="4088" width="9" style="8"/>
    <col min="4089" max="4089" width="0.90625" style="8" customWidth="1"/>
    <col min="4090" max="4090" width="15.6328125" style="8" customWidth="1"/>
    <col min="4091" max="4091" width="4.6328125" style="8" customWidth="1"/>
    <col min="4092" max="4092" width="8.6328125" style="8" customWidth="1"/>
    <col min="4093" max="4093" width="9.6328125" style="8" customWidth="1"/>
    <col min="4094" max="4094" width="4.6328125" style="8" customWidth="1"/>
    <col min="4095" max="4095" width="15.6328125" style="8" customWidth="1"/>
    <col min="4096" max="4096" width="10.6328125" style="8" customWidth="1"/>
    <col min="4097" max="4098" width="8.6328125" style="8" customWidth="1"/>
    <col min="4099" max="4100" width="0.90625" style="8" customWidth="1"/>
    <col min="4101" max="4344" width="9" style="8"/>
    <col min="4345" max="4345" width="0.90625" style="8" customWidth="1"/>
    <col min="4346" max="4346" width="15.6328125" style="8" customWidth="1"/>
    <col min="4347" max="4347" width="4.6328125" style="8" customWidth="1"/>
    <col min="4348" max="4348" width="8.6328125" style="8" customWidth="1"/>
    <col min="4349" max="4349" width="9.6328125" style="8" customWidth="1"/>
    <col min="4350" max="4350" width="4.6328125" style="8" customWidth="1"/>
    <col min="4351" max="4351" width="15.6328125" style="8" customWidth="1"/>
    <col min="4352" max="4352" width="10.6328125" style="8" customWidth="1"/>
    <col min="4353" max="4354" width="8.6328125" style="8" customWidth="1"/>
    <col min="4355" max="4356" width="0.90625" style="8" customWidth="1"/>
    <col min="4357" max="4600" width="9" style="8"/>
    <col min="4601" max="4601" width="0.90625" style="8" customWidth="1"/>
    <col min="4602" max="4602" width="15.6328125" style="8" customWidth="1"/>
    <col min="4603" max="4603" width="4.6328125" style="8" customWidth="1"/>
    <col min="4604" max="4604" width="8.6328125" style="8" customWidth="1"/>
    <col min="4605" max="4605" width="9.6328125" style="8" customWidth="1"/>
    <col min="4606" max="4606" width="4.6328125" style="8" customWidth="1"/>
    <col min="4607" max="4607" width="15.6328125" style="8" customWidth="1"/>
    <col min="4608" max="4608" width="10.6328125" style="8" customWidth="1"/>
    <col min="4609" max="4610" width="8.6328125" style="8" customWidth="1"/>
    <col min="4611" max="4612" width="0.90625" style="8" customWidth="1"/>
    <col min="4613" max="4856" width="9" style="8"/>
    <col min="4857" max="4857" width="0.90625" style="8" customWidth="1"/>
    <col min="4858" max="4858" width="15.6328125" style="8" customWidth="1"/>
    <col min="4859" max="4859" width="4.6328125" style="8" customWidth="1"/>
    <col min="4860" max="4860" width="8.6328125" style="8" customWidth="1"/>
    <col min="4861" max="4861" width="9.6328125" style="8" customWidth="1"/>
    <col min="4862" max="4862" width="4.6328125" style="8" customWidth="1"/>
    <col min="4863" max="4863" width="15.6328125" style="8" customWidth="1"/>
    <col min="4864" max="4864" width="10.6328125" style="8" customWidth="1"/>
    <col min="4865" max="4866" width="8.6328125" style="8" customWidth="1"/>
    <col min="4867" max="4868" width="0.90625" style="8" customWidth="1"/>
    <col min="4869" max="5112" width="9" style="8"/>
    <col min="5113" max="5113" width="0.90625" style="8" customWidth="1"/>
    <col min="5114" max="5114" width="15.6328125" style="8" customWidth="1"/>
    <col min="5115" max="5115" width="4.6328125" style="8" customWidth="1"/>
    <col min="5116" max="5116" width="8.6328125" style="8" customWidth="1"/>
    <col min="5117" max="5117" width="9.6328125" style="8" customWidth="1"/>
    <col min="5118" max="5118" width="4.6328125" style="8" customWidth="1"/>
    <col min="5119" max="5119" width="15.6328125" style="8" customWidth="1"/>
    <col min="5120" max="5120" width="10.6328125" style="8" customWidth="1"/>
    <col min="5121" max="5122" width="8.6328125" style="8" customWidth="1"/>
    <col min="5123" max="5124" width="0.90625" style="8" customWidth="1"/>
    <col min="5125" max="5368" width="9" style="8"/>
    <col min="5369" max="5369" width="0.90625" style="8" customWidth="1"/>
    <col min="5370" max="5370" width="15.6328125" style="8" customWidth="1"/>
    <col min="5371" max="5371" width="4.6328125" style="8" customWidth="1"/>
    <col min="5372" max="5372" width="8.6328125" style="8" customWidth="1"/>
    <col min="5373" max="5373" width="9.6328125" style="8" customWidth="1"/>
    <col min="5374" max="5374" width="4.6328125" style="8" customWidth="1"/>
    <col min="5375" max="5375" width="15.6328125" style="8" customWidth="1"/>
    <col min="5376" max="5376" width="10.6328125" style="8" customWidth="1"/>
    <col min="5377" max="5378" width="8.6328125" style="8" customWidth="1"/>
    <col min="5379" max="5380" width="0.90625" style="8" customWidth="1"/>
    <col min="5381" max="5624" width="9" style="8"/>
    <col min="5625" max="5625" width="0.90625" style="8" customWidth="1"/>
    <col min="5626" max="5626" width="15.6328125" style="8" customWidth="1"/>
    <col min="5627" max="5627" width="4.6328125" style="8" customWidth="1"/>
    <col min="5628" max="5628" width="8.6328125" style="8" customWidth="1"/>
    <col min="5629" max="5629" width="9.6328125" style="8" customWidth="1"/>
    <col min="5630" max="5630" width="4.6328125" style="8" customWidth="1"/>
    <col min="5631" max="5631" width="15.6328125" style="8" customWidth="1"/>
    <col min="5632" max="5632" width="10.6328125" style="8" customWidth="1"/>
    <col min="5633" max="5634" width="8.6328125" style="8" customWidth="1"/>
    <col min="5635" max="5636" width="0.90625" style="8" customWidth="1"/>
    <col min="5637" max="5880" width="9" style="8"/>
    <col min="5881" max="5881" width="0.90625" style="8" customWidth="1"/>
    <col min="5882" max="5882" width="15.6328125" style="8" customWidth="1"/>
    <col min="5883" max="5883" width="4.6328125" style="8" customWidth="1"/>
    <col min="5884" max="5884" width="8.6328125" style="8" customWidth="1"/>
    <col min="5885" max="5885" width="9.6328125" style="8" customWidth="1"/>
    <col min="5886" max="5886" width="4.6328125" style="8" customWidth="1"/>
    <col min="5887" max="5887" width="15.6328125" style="8" customWidth="1"/>
    <col min="5888" max="5888" width="10.6328125" style="8" customWidth="1"/>
    <col min="5889" max="5890" width="8.6328125" style="8" customWidth="1"/>
    <col min="5891" max="5892" width="0.90625" style="8" customWidth="1"/>
    <col min="5893" max="6136" width="9" style="8"/>
    <col min="6137" max="6137" width="0.90625" style="8" customWidth="1"/>
    <col min="6138" max="6138" width="15.6328125" style="8" customWidth="1"/>
    <col min="6139" max="6139" width="4.6328125" style="8" customWidth="1"/>
    <col min="6140" max="6140" width="8.6328125" style="8" customWidth="1"/>
    <col min="6141" max="6141" width="9.6328125" style="8" customWidth="1"/>
    <col min="6142" max="6142" width="4.6328125" style="8" customWidth="1"/>
    <col min="6143" max="6143" width="15.6328125" style="8" customWidth="1"/>
    <col min="6144" max="6144" width="10.6328125" style="8" customWidth="1"/>
    <col min="6145" max="6146" width="8.6328125" style="8" customWidth="1"/>
    <col min="6147" max="6148" width="0.90625" style="8" customWidth="1"/>
    <col min="6149" max="6392" width="9" style="8"/>
    <col min="6393" max="6393" width="0.90625" style="8" customWidth="1"/>
    <col min="6394" max="6394" width="15.6328125" style="8" customWidth="1"/>
    <col min="6395" max="6395" width="4.6328125" style="8" customWidth="1"/>
    <col min="6396" max="6396" width="8.6328125" style="8" customWidth="1"/>
    <col min="6397" max="6397" width="9.6328125" style="8" customWidth="1"/>
    <col min="6398" max="6398" width="4.6328125" style="8" customWidth="1"/>
    <col min="6399" max="6399" width="15.6328125" style="8" customWidth="1"/>
    <col min="6400" max="6400" width="10.6328125" style="8" customWidth="1"/>
    <col min="6401" max="6402" width="8.6328125" style="8" customWidth="1"/>
    <col min="6403" max="6404" width="0.90625" style="8" customWidth="1"/>
    <col min="6405" max="6648" width="9" style="8"/>
    <col min="6649" max="6649" width="0.90625" style="8" customWidth="1"/>
    <col min="6650" max="6650" width="15.6328125" style="8" customWidth="1"/>
    <col min="6651" max="6651" width="4.6328125" style="8" customWidth="1"/>
    <col min="6652" max="6652" width="8.6328125" style="8" customWidth="1"/>
    <col min="6653" max="6653" width="9.6328125" style="8" customWidth="1"/>
    <col min="6654" max="6654" width="4.6328125" style="8" customWidth="1"/>
    <col min="6655" max="6655" width="15.6328125" style="8" customWidth="1"/>
    <col min="6656" max="6656" width="10.6328125" style="8" customWidth="1"/>
    <col min="6657" max="6658" width="8.6328125" style="8" customWidth="1"/>
    <col min="6659" max="6660" width="0.90625" style="8" customWidth="1"/>
    <col min="6661" max="6904" width="9" style="8"/>
    <col min="6905" max="6905" width="0.90625" style="8" customWidth="1"/>
    <col min="6906" max="6906" width="15.6328125" style="8" customWidth="1"/>
    <col min="6907" max="6907" width="4.6328125" style="8" customWidth="1"/>
    <col min="6908" max="6908" width="8.6328125" style="8" customWidth="1"/>
    <col min="6909" max="6909" width="9.6328125" style="8" customWidth="1"/>
    <col min="6910" max="6910" width="4.6328125" style="8" customWidth="1"/>
    <col min="6911" max="6911" width="15.6328125" style="8" customWidth="1"/>
    <col min="6912" max="6912" width="10.6328125" style="8" customWidth="1"/>
    <col min="6913" max="6914" width="8.6328125" style="8" customWidth="1"/>
    <col min="6915" max="6916" width="0.90625" style="8" customWidth="1"/>
    <col min="6917" max="7160" width="9" style="8"/>
    <col min="7161" max="7161" width="0.90625" style="8" customWidth="1"/>
    <col min="7162" max="7162" width="15.6328125" style="8" customWidth="1"/>
    <col min="7163" max="7163" width="4.6328125" style="8" customWidth="1"/>
    <col min="7164" max="7164" width="8.6328125" style="8" customWidth="1"/>
    <col min="7165" max="7165" width="9.6328125" style="8" customWidth="1"/>
    <col min="7166" max="7166" width="4.6328125" style="8" customWidth="1"/>
    <col min="7167" max="7167" width="15.6328125" style="8" customWidth="1"/>
    <col min="7168" max="7168" width="10.6328125" style="8" customWidth="1"/>
    <col min="7169" max="7170" width="8.6328125" style="8" customWidth="1"/>
    <col min="7171" max="7172" width="0.90625" style="8" customWidth="1"/>
    <col min="7173" max="7416" width="9" style="8"/>
    <col min="7417" max="7417" width="0.90625" style="8" customWidth="1"/>
    <col min="7418" max="7418" width="15.6328125" style="8" customWidth="1"/>
    <col min="7419" max="7419" width="4.6328125" style="8" customWidth="1"/>
    <col min="7420" max="7420" width="8.6328125" style="8" customWidth="1"/>
    <col min="7421" max="7421" width="9.6328125" style="8" customWidth="1"/>
    <col min="7422" max="7422" width="4.6328125" style="8" customWidth="1"/>
    <col min="7423" max="7423" width="15.6328125" style="8" customWidth="1"/>
    <col min="7424" max="7424" width="10.6328125" style="8" customWidth="1"/>
    <col min="7425" max="7426" width="8.6328125" style="8" customWidth="1"/>
    <col min="7427" max="7428" width="0.90625" style="8" customWidth="1"/>
    <col min="7429" max="7672" width="9" style="8"/>
    <col min="7673" max="7673" width="0.90625" style="8" customWidth="1"/>
    <col min="7674" max="7674" width="15.6328125" style="8" customWidth="1"/>
    <col min="7675" max="7675" width="4.6328125" style="8" customWidth="1"/>
    <col min="7676" max="7676" width="8.6328125" style="8" customWidth="1"/>
    <col min="7677" max="7677" width="9.6328125" style="8" customWidth="1"/>
    <col min="7678" max="7678" width="4.6328125" style="8" customWidth="1"/>
    <col min="7679" max="7679" width="15.6328125" style="8" customWidth="1"/>
    <col min="7680" max="7680" width="10.6328125" style="8" customWidth="1"/>
    <col min="7681" max="7682" width="8.6328125" style="8" customWidth="1"/>
    <col min="7683" max="7684" width="0.90625" style="8" customWidth="1"/>
    <col min="7685" max="7928" width="9" style="8"/>
    <col min="7929" max="7929" width="0.90625" style="8" customWidth="1"/>
    <col min="7930" max="7930" width="15.6328125" style="8" customWidth="1"/>
    <col min="7931" max="7931" width="4.6328125" style="8" customWidth="1"/>
    <col min="7932" max="7932" width="8.6328125" style="8" customWidth="1"/>
    <col min="7933" max="7933" width="9.6328125" style="8" customWidth="1"/>
    <col min="7934" max="7934" width="4.6328125" style="8" customWidth="1"/>
    <col min="7935" max="7935" width="15.6328125" style="8" customWidth="1"/>
    <col min="7936" max="7936" width="10.6328125" style="8" customWidth="1"/>
    <col min="7937" max="7938" width="8.6328125" style="8" customWidth="1"/>
    <col min="7939" max="7940" width="0.90625" style="8" customWidth="1"/>
    <col min="7941" max="8184" width="9" style="8"/>
    <col min="8185" max="8185" width="0.90625" style="8" customWidth="1"/>
    <col min="8186" max="8186" width="15.6328125" style="8" customWidth="1"/>
    <col min="8187" max="8187" width="4.6328125" style="8" customWidth="1"/>
    <col min="8188" max="8188" width="8.6328125" style="8" customWidth="1"/>
    <col min="8189" max="8189" width="9.6328125" style="8" customWidth="1"/>
    <col min="8190" max="8190" width="4.6328125" style="8" customWidth="1"/>
    <col min="8191" max="8191" width="15.6328125" style="8" customWidth="1"/>
    <col min="8192" max="8192" width="10.6328125" style="8" customWidth="1"/>
    <col min="8193" max="8194" width="8.6328125" style="8" customWidth="1"/>
    <col min="8195" max="8196" width="0.90625" style="8" customWidth="1"/>
    <col min="8197" max="8440" width="9" style="8"/>
    <col min="8441" max="8441" width="0.90625" style="8" customWidth="1"/>
    <col min="8442" max="8442" width="15.6328125" style="8" customWidth="1"/>
    <col min="8443" max="8443" width="4.6328125" style="8" customWidth="1"/>
    <col min="8444" max="8444" width="8.6328125" style="8" customWidth="1"/>
    <col min="8445" max="8445" width="9.6328125" style="8" customWidth="1"/>
    <col min="8446" max="8446" width="4.6328125" style="8" customWidth="1"/>
    <col min="8447" max="8447" width="15.6328125" style="8" customWidth="1"/>
    <col min="8448" max="8448" width="10.6328125" style="8" customWidth="1"/>
    <col min="8449" max="8450" width="8.6328125" style="8" customWidth="1"/>
    <col min="8451" max="8452" width="0.90625" style="8" customWidth="1"/>
    <col min="8453" max="8696" width="9" style="8"/>
    <col min="8697" max="8697" width="0.90625" style="8" customWidth="1"/>
    <col min="8698" max="8698" width="15.6328125" style="8" customWidth="1"/>
    <col min="8699" max="8699" width="4.6328125" style="8" customWidth="1"/>
    <col min="8700" max="8700" width="8.6328125" style="8" customWidth="1"/>
    <col min="8701" max="8701" width="9.6328125" style="8" customWidth="1"/>
    <col min="8702" max="8702" width="4.6328125" style="8" customWidth="1"/>
    <col min="8703" max="8703" width="15.6328125" style="8" customWidth="1"/>
    <col min="8704" max="8704" width="10.6328125" style="8" customWidth="1"/>
    <col min="8705" max="8706" width="8.6328125" style="8" customWidth="1"/>
    <col min="8707" max="8708" width="0.90625" style="8" customWidth="1"/>
    <col min="8709" max="8952" width="9" style="8"/>
    <col min="8953" max="8953" width="0.90625" style="8" customWidth="1"/>
    <col min="8954" max="8954" width="15.6328125" style="8" customWidth="1"/>
    <col min="8955" max="8955" width="4.6328125" style="8" customWidth="1"/>
    <col min="8956" max="8956" width="8.6328125" style="8" customWidth="1"/>
    <col min="8957" max="8957" width="9.6328125" style="8" customWidth="1"/>
    <col min="8958" max="8958" width="4.6328125" style="8" customWidth="1"/>
    <col min="8959" max="8959" width="15.6328125" style="8" customWidth="1"/>
    <col min="8960" max="8960" width="10.6328125" style="8" customWidth="1"/>
    <col min="8961" max="8962" width="8.6328125" style="8" customWidth="1"/>
    <col min="8963" max="8964" width="0.90625" style="8" customWidth="1"/>
    <col min="8965" max="9208" width="9" style="8"/>
    <col min="9209" max="9209" width="0.90625" style="8" customWidth="1"/>
    <col min="9210" max="9210" width="15.6328125" style="8" customWidth="1"/>
    <col min="9211" max="9211" width="4.6328125" style="8" customWidth="1"/>
    <col min="9212" max="9212" width="8.6328125" style="8" customWidth="1"/>
    <col min="9213" max="9213" width="9.6328125" style="8" customWidth="1"/>
    <col min="9214" max="9214" width="4.6328125" style="8" customWidth="1"/>
    <col min="9215" max="9215" width="15.6328125" style="8" customWidth="1"/>
    <col min="9216" max="9216" width="10.6328125" style="8" customWidth="1"/>
    <col min="9217" max="9218" width="8.6328125" style="8" customWidth="1"/>
    <col min="9219" max="9220" width="0.90625" style="8" customWidth="1"/>
    <col min="9221" max="9464" width="9" style="8"/>
    <col min="9465" max="9465" width="0.90625" style="8" customWidth="1"/>
    <col min="9466" max="9466" width="15.6328125" style="8" customWidth="1"/>
    <col min="9467" max="9467" width="4.6328125" style="8" customWidth="1"/>
    <col min="9468" max="9468" width="8.6328125" style="8" customWidth="1"/>
    <col min="9469" max="9469" width="9.6328125" style="8" customWidth="1"/>
    <col min="9470" max="9470" width="4.6328125" style="8" customWidth="1"/>
    <col min="9471" max="9471" width="15.6328125" style="8" customWidth="1"/>
    <col min="9472" max="9472" width="10.6328125" style="8" customWidth="1"/>
    <col min="9473" max="9474" width="8.6328125" style="8" customWidth="1"/>
    <col min="9475" max="9476" width="0.90625" style="8" customWidth="1"/>
    <col min="9477" max="9720" width="9" style="8"/>
    <col min="9721" max="9721" width="0.90625" style="8" customWidth="1"/>
    <col min="9722" max="9722" width="15.6328125" style="8" customWidth="1"/>
    <col min="9723" max="9723" width="4.6328125" style="8" customWidth="1"/>
    <col min="9724" max="9724" width="8.6328125" style="8" customWidth="1"/>
    <col min="9725" max="9725" width="9.6328125" style="8" customWidth="1"/>
    <col min="9726" max="9726" width="4.6328125" style="8" customWidth="1"/>
    <col min="9727" max="9727" width="15.6328125" style="8" customWidth="1"/>
    <col min="9728" max="9728" width="10.6328125" style="8" customWidth="1"/>
    <col min="9729" max="9730" width="8.6328125" style="8" customWidth="1"/>
    <col min="9731" max="9732" width="0.90625" style="8" customWidth="1"/>
    <col min="9733" max="9976" width="9" style="8"/>
    <col min="9977" max="9977" width="0.90625" style="8" customWidth="1"/>
    <col min="9978" max="9978" width="15.6328125" style="8" customWidth="1"/>
    <col min="9979" max="9979" width="4.6328125" style="8" customWidth="1"/>
    <col min="9980" max="9980" width="8.6328125" style="8" customWidth="1"/>
    <col min="9981" max="9981" width="9.6328125" style="8" customWidth="1"/>
    <col min="9982" max="9982" width="4.6328125" style="8" customWidth="1"/>
    <col min="9983" max="9983" width="15.6328125" style="8" customWidth="1"/>
    <col min="9984" max="9984" width="10.6328125" style="8" customWidth="1"/>
    <col min="9985" max="9986" width="8.6328125" style="8" customWidth="1"/>
    <col min="9987" max="9988" width="0.90625" style="8" customWidth="1"/>
    <col min="9989" max="10232" width="9" style="8"/>
    <col min="10233" max="10233" width="0.90625" style="8" customWidth="1"/>
    <col min="10234" max="10234" width="15.6328125" style="8" customWidth="1"/>
    <col min="10235" max="10235" width="4.6328125" style="8" customWidth="1"/>
    <col min="10236" max="10236" width="8.6328125" style="8" customWidth="1"/>
    <col min="10237" max="10237" width="9.6328125" style="8" customWidth="1"/>
    <col min="10238" max="10238" width="4.6328125" style="8" customWidth="1"/>
    <col min="10239" max="10239" width="15.6328125" style="8" customWidth="1"/>
    <col min="10240" max="10240" width="10.6328125" style="8" customWidth="1"/>
    <col min="10241" max="10242" width="8.6328125" style="8" customWidth="1"/>
    <col min="10243" max="10244" width="0.90625" style="8" customWidth="1"/>
    <col min="10245" max="10488" width="9" style="8"/>
    <col min="10489" max="10489" width="0.90625" style="8" customWidth="1"/>
    <col min="10490" max="10490" width="15.6328125" style="8" customWidth="1"/>
    <col min="10491" max="10491" width="4.6328125" style="8" customWidth="1"/>
    <col min="10492" max="10492" width="8.6328125" style="8" customWidth="1"/>
    <col min="10493" max="10493" width="9.6328125" style="8" customWidth="1"/>
    <col min="10494" max="10494" width="4.6328125" style="8" customWidth="1"/>
    <col min="10495" max="10495" width="15.6328125" style="8" customWidth="1"/>
    <col min="10496" max="10496" width="10.6328125" style="8" customWidth="1"/>
    <col min="10497" max="10498" width="8.6328125" style="8" customWidth="1"/>
    <col min="10499" max="10500" width="0.90625" style="8" customWidth="1"/>
    <col min="10501" max="10744" width="9" style="8"/>
    <col min="10745" max="10745" width="0.90625" style="8" customWidth="1"/>
    <col min="10746" max="10746" width="15.6328125" style="8" customWidth="1"/>
    <col min="10747" max="10747" width="4.6328125" style="8" customWidth="1"/>
    <col min="10748" max="10748" width="8.6328125" style="8" customWidth="1"/>
    <col min="10749" max="10749" width="9.6328125" style="8" customWidth="1"/>
    <col min="10750" max="10750" width="4.6328125" style="8" customWidth="1"/>
    <col min="10751" max="10751" width="15.6328125" style="8" customWidth="1"/>
    <col min="10752" max="10752" width="10.6328125" style="8" customWidth="1"/>
    <col min="10753" max="10754" width="8.6328125" style="8" customWidth="1"/>
    <col min="10755" max="10756" width="0.90625" style="8" customWidth="1"/>
    <col min="10757" max="11000" width="9" style="8"/>
    <col min="11001" max="11001" width="0.90625" style="8" customWidth="1"/>
    <col min="11002" max="11002" width="15.6328125" style="8" customWidth="1"/>
    <col min="11003" max="11003" width="4.6328125" style="8" customWidth="1"/>
    <col min="11004" max="11004" width="8.6328125" style="8" customWidth="1"/>
    <col min="11005" max="11005" width="9.6328125" style="8" customWidth="1"/>
    <col min="11006" max="11006" width="4.6328125" style="8" customWidth="1"/>
    <col min="11007" max="11007" width="15.6328125" style="8" customWidth="1"/>
    <col min="11008" max="11008" width="10.6328125" style="8" customWidth="1"/>
    <col min="11009" max="11010" width="8.6328125" style="8" customWidth="1"/>
    <col min="11011" max="11012" width="0.90625" style="8" customWidth="1"/>
    <col min="11013" max="11256" width="9" style="8"/>
    <col min="11257" max="11257" width="0.90625" style="8" customWidth="1"/>
    <col min="11258" max="11258" width="15.6328125" style="8" customWidth="1"/>
    <col min="11259" max="11259" width="4.6328125" style="8" customWidth="1"/>
    <col min="11260" max="11260" width="8.6328125" style="8" customWidth="1"/>
    <col min="11261" max="11261" width="9.6328125" style="8" customWidth="1"/>
    <col min="11262" max="11262" width="4.6328125" style="8" customWidth="1"/>
    <col min="11263" max="11263" width="15.6328125" style="8" customWidth="1"/>
    <col min="11264" max="11264" width="10.6328125" style="8" customWidth="1"/>
    <col min="11265" max="11266" width="8.6328125" style="8" customWidth="1"/>
    <col min="11267" max="11268" width="0.90625" style="8" customWidth="1"/>
    <col min="11269" max="11512" width="9" style="8"/>
    <col min="11513" max="11513" width="0.90625" style="8" customWidth="1"/>
    <col min="11514" max="11514" width="15.6328125" style="8" customWidth="1"/>
    <col min="11515" max="11515" width="4.6328125" style="8" customWidth="1"/>
    <col min="11516" max="11516" width="8.6328125" style="8" customWidth="1"/>
    <col min="11517" max="11517" width="9.6328125" style="8" customWidth="1"/>
    <col min="11518" max="11518" width="4.6328125" style="8" customWidth="1"/>
    <col min="11519" max="11519" width="15.6328125" style="8" customWidth="1"/>
    <col min="11520" max="11520" width="10.6328125" style="8" customWidth="1"/>
    <col min="11521" max="11522" width="8.6328125" style="8" customWidth="1"/>
    <col min="11523" max="11524" width="0.90625" style="8" customWidth="1"/>
    <col min="11525" max="11768" width="9" style="8"/>
    <col min="11769" max="11769" width="0.90625" style="8" customWidth="1"/>
    <col min="11770" max="11770" width="15.6328125" style="8" customWidth="1"/>
    <col min="11771" max="11771" width="4.6328125" style="8" customWidth="1"/>
    <col min="11772" max="11772" width="8.6328125" style="8" customWidth="1"/>
    <col min="11773" max="11773" width="9.6328125" style="8" customWidth="1"/>
    <col min="11774" max="11774" width="4.6328125" style="8" customWidth="1"/>
    <col min="11775" max="11775" width="15.6328125" style="8" customWidth="1"/>
    <col min="11776" max="11776" width="10.6328125" style="8" customWidth="1"/>
    <col min="11777" max="11778" width="8.6328125" style="8" customWidth="1"/>
    <col min="11779" max="11780" width="0.90625" style="8" customWidth="1"/>
    <col min="11781" max="12024" width="9" style="8"/>
    <col min="12025" max="12025" width="0.90625" style="8" customWidth="1"/>
    <col min="12026" max="12026" width="15.6328125" style="8" customWidth="1"/>
    <col min="12027" max="12027" width="4.6328125" style="8" customWidth="1"/>
    <col min="12028" max="12028" width="8.6328125" style="8" customWidth="1"/>
    <col min="12029" max="12029" width="9.6328125" style="8" customWidth="1"/>
    <col min="12030" max="12030" width="4.6328125" style="8" customWidth="1"/>
    <col min="12031" max="12031" width="15.6328125" style="8" customWidth="1"/>
    <col min="12032" max="12032" width="10.6328125" style="8" customWidth="1"/>
    <col min="12033" max="12034" width="8.6328125" style="8" customWidth="1"/>
    <col min="12035" max="12036" width="0.90625" style="8" customWidth="1"/>
    <col min="12037" max="12280" width="9" style="8"/>
    <col min="12281" max="12281" width="0.90625" style="8" customWidth="1"/>
    <col min="12282" max="12282" width="15.6328125" style="8" customWidth="1"/>
    <col min="12283" max="12283" width="4.6328125" style="8" customWidth="1"/>
    <col min="12284" max="12284" width="8.6328125" style="8" customWidth="1"/>
    <col min="12285" max="12285" width="9.6328125" style="8" customWidth="1"/>
    <col min="12286" max="12286" width="4.6328125" style="8" customWidth="1"/>
    <col min="12287" max="12287" width="15.6328125" style="8" customWidth="1"/>
    <col min="12288" max="12288" width="10.6328125" style="8" customWidth="1"/>
    <col min="12289" max="12290" width="8.6328125" style="8" customWidth="1"/>
    <col min="12291" max="12292" width="0.90625" style="8" customWidth="1"/>
    <col min="12293" max="12536" width="9" style="8"/>
    <col min="12537" max="12537" width="0.90625" style="8" customWidth="1"/>
    <col min="12538" max="12538" width="15.6328125" style="8" customWidth="1"/>
    <col min="12539" max="12539" width="4.6328125" style="8" customWidth="1"/>
    <col min="12540" max="12540" width="8.6328125" style="8" customWidth="1"/>
    <col min="12541" max="12541" width="9.6328125" style="8" customWidth="1"/>
    <col min="12542" max="12542" width="4.6328125" style="8" customWidth="1"/>
    <col min="12543" max="12543" width="15.6328125" style="8" customWidth="1"/>
    <col min="12544" max="12544" width="10.6328125" style="8" customWidth="1"/>
    <col min="12545" max="12546" width="8.6328125" style="8" customWidth="1"/>
    <col min="12547" max="12548" width="0.90625" style="8" customWidth="1"/>
    <col min="12549" max="12792" width="9" style="8"/>
    <col min="12793" max="12793" width="0.90625" style="8" customWidth="1"/>
    <col min="12794" max="12794" width="15.6328125" style="8" customWidth="1"/>
    <col min="12795" max="12795" width="4.6328125" style="8" customWidth="1"/>
    <col min="12796" max="12796" width="8.6328125" style="8" customWidth="1"/>
    <col min="12797" max="12797" width="9.6328125" style="8" customWidth="1"/>
    <col min="12798" max="12798" width="4.6328125" style="8" customWidth="1"/>
    <col min="12799" max="12799" width="15.6328125" style="8" customWidth="1"/>
    <col min="12800" max="12800" width="10.6328125" style="8" customWidth="1"/>
    <col min="12801" max="12802" width="8.6328125" style="8" customWidth="1"/>
    <col min="12803" max="12804" width="0.90625" style="8" customWidth="1"/>
    <col min="12805" max="13048" width="9" style="8"/>
    <col min="13049" max="13049" width="0.90625" style="8" customWidth="1"/>
    <col min="13050" max="13050" width="15.6328125" style="8" customWidth="1"/>
    <col min="13051" max="13051" width="4.6328125" style="8" customWidth="1"/>
    <col min="13052" max="13052" width="8.6328125" style="8" customWidth="1"/>
    <col min="13053" max="13053" width="9.6328125" style="8" customWidth="1"/>
    <col min="13054" max="13054" width="4.6328125" style="8" customWidth="1"/>
    <col min="13055" max="13055" width="15.6328125" style="8" customWidth="1"/>
    <col min="13056" max="13056" width="10.6328125" style="8" customWidth="1"/>
    <col min="13057" max="13058" width="8.6328125" style="8" customWidth="1"/>
    <col min="13059" max="13060" width="0.90625" style="8" customWidth="1"/>
    <col min="13061" max="13304" width="9" style="8"/>
    <col min="13305" max="13305" width="0.90625" style="8" customWidth="1"/>
    <col min="13306" max="13306" width="15.6328125" style="8" customWidth="1"/>
    <col min="13307" max="13307" width="4.6328125" style="8" customWidth="1"/>
    <col min="13308" max="13308" width="8.6328125" style="8" customWidth="1"/>
    <col min="13309" max="13309" width="9.6328125" style="8" customWidth="1"/>
    <col min="13310" max="13310" width="4.6328125" style="8" customWidth="1"/>
    <col min="13311" max="13311" width="15.6328125" style="8" customWidth="1"/>
    <col min="13312" max="13312" width="10.6328125" style="8" customWidth="1"/>
    <col min="13313" max="13314" width="8.6328125" style="8" customWidth="1"/>
    <col min="13315" max="13316" width="0.90625" style="8" customWidth="1"/>
    <col min="13317" max="13560" width="9" style="8"/>
    <col min="13561" max="13561" width="0.90625" style="8" customWidth="1"/>
    <col min="13562" max="13562" width="15.6328125" style="8" customWidth="1"/>
    <col min="13563" max="13563" width="4.6328125" style="8" customWidth="1"/>
    <col min="13564" max="13564" width="8.6328125" style="8" customWidth="1"/>
    <col min="13565" max="13565" width="9.6328125" style="8" customWidth="1"/>
    <col min="13566" max="13566" width="4.6328125" style="8" customWidth="1"/>
    <col min="13567" max="13567" width="15.6328125" style="8" customWidth="1"/>
    <col min="13568" max="13568" width="10.6328125" style="8" customWidth="1"/>
    <col min="13569" max="13570" width="8.6328125" style="8" customWidth="1"/>
    <col min="13571" max="13572" width="0.90625" style="8" customWidth="1"/>
    <col min="13573" max="13816" width="9" style="8"/>
    <col min="13817" max="13817" width="0.90625" style="8" customWidth="1"/>
    <col min="13818" max="13818" width="15.6328125" style="8" customWidth="1"/>
    <col min="13819" max="13819" width="4.6328125" style="8" customWidth="1"/>
    <col min="13820" max="13820" width="8.6328125" style="8" customWidth="1"/>
    <col min="13821" max="13821" width="9.6328125" style="8" customWidth="1"/>
    <col min="13822" max="13822" width="4.6328125" style="8" customWidth="1"/>
    <col min="13823" max="13823" width="15.6328125" style="8" customWidth="1"/>
    <col min="13824" max="13824" width="10.6328125" style="8" customWidth="1"/>
    <col min="13825" max="13826" width="8.6328125" style="8" customWidth="1"/>
    <col min="13827" max="13828" width="0.90625" style="8" customWidth="1"/>
    <col min="13829" max="14072" width="9" style="8"/>
    <col min="14073" max="14073" width="0.90625" style="8" customWidth="1"/>
    <col min="14074" max="14074" width="15.6328125" style="8" customWidth="1"/>
    <col min="14075" max="14075" width="4.6328125" style="8" customWidth="1"/>
    <col min="14076" max="14076" width="8.6328125" style="8" customWidth="1"/>
    <col min="14077" max="14077" width="9.6328125" style="8" customWidth="1"/>
    <col min="14078" max="14078" width="4.6328125" style="8" customWidth="1"/>
    <col min="14079" max="14079" width="15.6328125" style="8" customWidth="1"/>
    <col min="14080" max="14080" width="10.6328125" style="8" customWidth="1"/>
    <col min="14081" max="14082" width="8.6328125" style="8" customWidth="1"/>
    <col min="14083" max="14084" width="0.90625" style="8" customWidth="1"/>
    <col min="14085" max="14328" width="9" style="8"/>
    <col min="14329" max="14329" width="0.90625" style="8" customWidth="1"/>
    <col min="14330" max="14330" width="15.6328125" style="8" customWidth="1"/>
    <col min="14331" max="14331" width="4.6328125" style="8" customWidth="1"/>
    <col min="14332" max="14332" width="8.6328125" style="8" customWidth="1"/>
    <col min="14333" max="14333" width="9.6328125" style="8" customWidth="1"/>
    <col min="14334" max="14334" width="4.6328125" style="8" customWidth="1"/>
    <col min="14335" max="14335" width="15.6328125" style="8" customWidth="1"/>
    <col min="14336" max="14336" width="10.6328125" style="8" customWidth="1"/>
    <col min="14337" max="14338" width="8.6328125" style="8" customWidth="1"/>
    <col min="14339" max="14340" width="0.90625" style="8" customWidth="1"/>
    <col min="14341" max="14584" width="9" style="8"/>
    <col min="14585" max="14585" width="0.90625" style="8" customWidth="1"/>
    <col min="14586" max="14586" width="15.6328125" style="8" customWidth="1"/>
    <col min="14587" max="14587" width="4.6328125" style="8" customWidth="1"/>
    <col min="14588" max="14588" width="8.6328125" style="8" customWidth="1"/>
    <col min="14589" max="14589" width="9.6328125" style="8" customWidth="1"/>
    <col min="14590" max="14590" width="4.6328125" style="8" customWidth="1"/>
    <col min="14591" max="14591" width="15.6328125" style="8" customWidth="1"/>
    <col min="14592" max="14592" width="10.6328125" style="8" customWidth="1"/>
    <col min="14593" max="14594" width="8.6328125" style="8" customWidth="1"/>
    <col min="14595" max="14596" width="0.90625" style="8" customWidth="1"/>
    <col min="14597" max="14840" width="9" style="8"/>
    <col min="14841" max="14841" width="0.90625" style="8" customWidth="1"/>
    <col min="14842" max="14842" width="15.6328125" style="8" customWidth="1"/>
    <col min="14843" max="14843" width="4.6328125" style="8" customWidth="1"/>
    <col min="14844" max="14844" width="8.6328125" style="8" customWidth="1"/>
    <col min="14845" max="14845" width="9.6328125" style="8" customWidth="1"/>
    <col min="14846" max="14846" width="4.6328125" style="8" customWidth="1"/>
    <col min="14847" max="14847" width="15.6328125" style="8" customWidth="1"/>
    <col min="14848" max="14848" width="10.6328125" style="8" customWidth="1"/>
    <col min="14849" max="14850" width="8.6328125" style="8" customWidth="1"/>
    <col min="14851" max="14852" width="0.90625" style="8" customWidth="1"/>
    <col min="14853" max="15096" width="9" style="8"/>
    <col min="15097" max="15097" width="0.90625" style="8" customWidth="1"/>
    <col min="15098" max="15098" width="15.6328125" style="8" customWidth="1"/>
    <col min="15099" max="15099" width="4.6328125" style="8" customWidth="1"/>
    <col min="15100" max="15100" width="8.6328125" style="8" customWidth="1"/>
    <col min="15101" max="15101" width="9.6328125" style="8" customWidth="1"/>
    <col min="15102" max="15102" width="4.6328125" style="8" customWidth="1"/>
    <col min="15103" max="15103" width="15.6328125" style="8" customWidth="1"/>
    <col min="15104" max="15104" width="10.6328125" style="8" customWidth="1"/>
    <col min="15105" max="15106" width="8.6328125" style="8" customWidth="1"/>
    <col min="15107" max="15108" width="0.90625" style="8" customWidth="1"/>
    <col min="15109" max="15352" width="9" style="8"/>
    <col min="15353" max="15353" width="0.90625" style="8" customWidth="1"/>
    <col min="15354" max="15354" width="15.6328125" style="8" customWidth="1"/>
    <col min="15355" max="15355" width="4.6328125" style="8" customWidth="1"/>
    <col min="15356" max="15356" width="8.6328125" style="8" customWidth="1"/>
    <col min="15357" max="15357" width="9.6328125" style="8" customWidth="1"/>
    <col min="15358" max="15358" width="4.6328125" style="8" customWidth="1"/>
    <col min="15359" max="15359" width="15.6328125" style="8" customWidth="1"/>
    <col min="15360" max="15360" width="10.6328125" style="8" customWidth="1"/>
    <col min="15361" max="15362" width="8.6328125" style="8" customWidth="1"/>
    <col min="15363" max="15364" width="0.90625" style="8" customWidth="1"/>
    <col min="15365" max="15608" width="9" style="8"/>
    <col min="15609" max="15609" width="0.90625" style="8" customWidth="1"/>
    <col min="15610" max="15610" width="15.6328125" style="8" customWidth="1"/>
    <col min="15611" max="15611" width="4.6328125" style="8" customWidth="1"/>
    <col min="15612" max="15612" width="8.6328125" style="8" customWidth="1"/>
    <col min="15613" max="15613" width="9.6328125" style="8" customWidth="1"/>
    <col min="15614" max="15614" width="4.6328125" style="8" customWidth="1"/>
    <col min="15615" max="15615" width="15.6328125" style="8" customWidth="1"/>
    <col min="15616" max="15616" width="10.6328125" style="8" customWidth="1"/>
    <col min="15617" max="15618" width="8.6328125" style="8" customWidth="1"/>
    <col min="15619" max="15620" width="0.90625" style="8" customWidth="1"/>
    <col min="15621" max="15864" width="9" style="8"/>
    <col min="15865" max="15865" width="0.90625" style="8" customWidth="1"/>
    <col min="15866" max="15866" width="15.6328125" style="8" customWidth="1"/>
    <col min="15867" max="15867" width="4.6328125" style="8" customWidth="1"/>
    <col min="15868" max="15868" width="8.6328125" style="8" customWidth="1"/>
    <col min="15869" max="15869" width="9.6328125" style="8" customWidth="1"/>
    <col min="15870" max="15870" width="4.6328125" style="8" customWidth="1"/>
    <col min="15871" max="15871" width="15.6328125" style="8" customWidth="1"/>
    <col min="15872" max="15872" width="10.6328125" style="8" customWidth="1"/>
    <col min="15873" max="15874" width="8.6328125" style="8" customWidth="1"/>
    <col min="15875" max="15876" width="0.90625" style="8" customWidth="1"/>
    <col min="15877" max="16120" width="9" style="8"/>
    <col min="16121" max="16121" width="0.90625" style="8" customWidth="1"/>
    <col min="16122" max="16122" width="15.6328125" style="8" customWidth="1"/>
    <col min="16123" max="16123" width="4.6328125" style="8" customWidth="1"/>
    <col min="16124" max="16124" width="8.6328125" style="8" customWidth="1"/>
    <col min="16125" max="16125" width="9.6328125" style="8" customWidth="1"/>
    <col min="16126" max="16126" width="4.6328125" style="8" customWidth="1"/>
    <col min="16127" max="16127" width="15.6328125" style="8" customWidth="1"/>
    <col min="16128" max="16128" width="10.6328125" style="8" customWidth="1"/>
    <col min="16129" max="16130" width="8.6328125" style="8" customWidth="1"/>
    <col min="16131" max="16132" width="0.90625" style="8" customWidth="1"/>
    <col min="16133" max="16384" width="9" style="8"/>
  </cols>
  <sheetData>
    <row r="1" spans="2:37" ht="84" customHeight="1">
      <c r="B1" s="1656" t="s">
        <v>789</v>
      </c>
      <c r="C1" s="1657"/>
      <c r="D1" s="1657"/>
      <c r="E1" s="1657"/>
      <c r="F1" s="1657"/>
      <c r="G1" s="1657"/>
      <c r="H1" s="1657"/>
      <c r="I1" s="1657"/>
      <c r="J1" s="1657"/>
      <c r="K1" s="1657"/>
      <c r="L1" s="1657"/>
      <c r="M1" s="1657"/>
      <c r="N1" s="1657"/>
      <c r="O1" s="1657"/>
      <c r="P1" s="1657"/>
      <c r="Q1" s="1657"/>
      <c r="R1" s="1657"/>
      <c r="S1" s="1657"/>
    </row>
    <row r="2" spans="2:37" s="850" customFormat="1" ht="20.149999999999999" customHeight="1">
      <c r="B2" s="898"/>
      <c r="C2" s="898"/>
      <c r="D2" s="898"/>
      <c r="E2" s="898"/>
      <c r="F2" s="898"/>
      <c r="G2" s="898"/>
      <c r="H2" s="898"/>
      <c r="I2" s="898"/>
      <c r="J2" s="898"/>
      <c r="K2" s="898"/>
      <c r="L2" s="898"/>
      <c r="M2" s="898"/>
      <c r="N2" s="898"/>
      <c r="O2" s="1663"/>
      <c r="P2" s="1664"/>
      <c r="Q2" s="1664"/>
      <c r="R2" s="1664"/>
      <c r="S2" s="1665"/>
      <c r="T2" s="538" t="s">
        <v>419</v>
      </c>
      <c r="U2" s="850" t="s">
        <v>414</v>
      </c>
      <c r="AA2" s="1658"/>
      <c r="AB2" s="1658"/>
      <c r="AC2" s="1658"/>
      <c r="AD2" s="1658"/>
      <c r="AE2" s="1658"/>
      <c r="AF2" s="1658"/>
      <c r="AG2" s="1658"/>
      <c r="AH2" s="838"/>
      <c r="AI2" s="838"/>
      <c r="AJ2" s="48" t="s">
        <v>322</v>
      </c>
      <c r="AK2" s="48"/>
    </row>
    <row r="3" spans="2:37" s="850" customFormat="1" ht="18" hidden="1" customHeight="1">
      <c r="B3" s="898"/>
      <c r="C3" s="898"/>
      <c r="D3" s="898"/>
      <c r="E3" s="898"/>
      <c r="F3" s="898"/>
      <c r="G3" s="898"/>
      <c r="H3" s="898"/>
      <c r="I3" s="898"/>
      <c r="J3" s="898"/>
      <c r="K3" s="898"/>
      <c r="L3" s="898"/>
      <c r="M3" s="898"/>
      <c r="N3" s="898"/>
      <c r="O3" s="895"/>
      <c r="P3" s="896"/>
      <c r="Q3" s="896"/>
      <c r="R3" s="896"/>
      <c r="S3" s="898"/>
      <c r="T3" s="538"/>
      <c r="AA3" s="838"/>
      <c r="AB3" s="838"/>
      <c r="AC3" s="838"/>
      <c r="AD3" s="838"/>
      <c r="AE3" s="838"/>
      <c r="AF3" s="838"/>
      <c r="AG3" s="838"/>
      <c r="AH3" s="838"/>
      <c r="AI3" s="838"/>
      <c r="AJ3" s="48"/>
      <c r="AK3" s="48"/>
    </row>
    <row r="4" spans="2:37" s="850" customFormat="1" ht="13">
      <c r="B4" s="892"/>
      <c r="C4" s="1555" t="s">
        <v>31</v>
      </c>
      <c r="D4" s="1123"/>
      <c r="E4" s="889"/>
      <c r="F4" s="889"/>
      <c r="G4" s="889"/>
      <c r="H4" s="892"/>
      <c r="I4" s="892"/>
      <c r="J4" s="892"/>
      <c r="K4" s="892"/>
      <c r="L4" s="892"/>
      <c r="M4" s="892"/>
      <c r="N4" s="892"/>
      <c r="O4" s="892"/>
      <c r="P4" s="892"/>
      <c r="Q4" s="892"/>
      <c r="R4" s="892"/>
      <c r="S4" s="892"/>
      <c r="U4" s="850" t="s">
        <v>425</v>
      </c>
    </row>
    <row r="5" spans="2:37" s="850" customFormat="1" ht="20.149999999999999" customHeight="1">
      <c r="B5" s="892"/>
      <c r="C5" s="1661" t="str">
        <f>IF(各項目入力表!B10=各項目入力表!A19,"平　塚　市　長",+IF(各項目入力表!B10=各項目入力表!A20,"平塚市病院事業管理者",""))</f>
        <v/>
      </c>
      <c r="D5" s="1661"/>
      <c r="E5" s="1661"/>
      <c r="F5" s="1662"/>
      <c r="G5" s="1662"/>
      <c r="H5" s="885"/>
      <c r="I5" s="885"/>
      <c r="J5" s="885"/>
      <c r="K5" s="885"/>
      <c r="L5" s="886"/>
      <c r="M5" s="886"/>
      <c r="N5" s="886"/>
      <c r="O5" s="886"/>
      <c r="P5" s="886"/>
      <c r="Q5" s="886"/>
      <c r="R5" s="886"/>
      <c r="S5" s="892"/>
    </row>
    <row r="6" spans="2:37" s="850" customFormat="1" ht="18" hidden="1" customHeight="1">
      <c r="B6" s="892"/>
      <c r="C6" s="885"/>
      <c r="D6" s="885"/>
      <c r="E6" s="885"/>
      <c r="F6" s="885"/>
      <c r="G6" s="885"/>
      <c r="H6" s="885"/>
      <c r="I6" s="885"/>
      <c r="J6" s="885"/>
      <c r="K6" s="885"/>
      <c r="L6" s="886"/>
      <c r="M6" s="886"/>
      <c r="N6" s="886"/>
      <c r="O6" s="886"/>
      <c r="P6" s="886"/>
      <c r="Q6" s="886"/>
      <c r="R6" s="886"/>
      <c r="S6" s="892"/>
    </row>
    <row r="7" spans="2:37" s="850" customFormat="1" ht="25" customHeight="1">
      <c r="B7" s="892"/>
      <c r="C7" s="892"/>
      <c r="D7" s="886"/>
      <c r="E7" s="886"/>
      <c r="F7" s="886"/>
      <c r="G7" s="886"/>
      <c r="H7" s="886"/>
      <c r="I7" s="1659" t="s">
        <v>742</v>
      </c>
      <c r="J7" s="1659"/>
      <c r="K7" s="1659"/>
      <c r="L7" s="891"/>
      <c r="M7" s="1660">
        <f>各項目入力表!F3</f>
        <v>0</v>
      </c>
      <c r="N7" s="1660"/>
      <c r="O7" s="1660"/>
      <c r="P7" s="1660"/>
      <c r="Q7" s="1660"/>
      <c r="R7" s="1660"/>
      <c r="S7" s="1660"/>
    </row>
    <row r="8" spans="2:37" s="850" customFormat="1" ht="25" customHeight="1">
      <c r="B8" s="892"/>
      <c r="C8" s="892"/>
      <c r="D8" s="892"/>
      <c r="E8" s="892"/>
      <c r="F8" s="892"/>
      <c r="G8" s="892"/>
      <c r="H8" s="892"/>
      <c r="I8" s="1667" t="s">
        <v>33</v>
      </c>
      <c r="J8" s="1659"/>
      <c r="K8" s="1659"/>
      <c r="L8" s="891"/>
      <c r="M8" s="1660">
        <f>各項目入力表!F4</f>
        <v>0</v>
      </c>
      <c r="N8" s="1660"/>
      <c r="O8" s="1660"/>
      <c r="P8" s="1660"/>
      <c r="Q8" s="1660"/>
      <c r="R8" s="1660"/>
      <c r="S8" s="1660"/>
      <c r="T8" s="1647"/>
      <c r="U8" s="1648"/>
      <c r="V8" s="1648"/>
      <c r="W8" s="1648"/>
      <c r="X8" s="1648"/>
      <c r="Z8" s="1666"/>
      <c r="AA8" s="1200"/>
      <c r="AB8" s="1200"/>
      <c r="AC8" s="1200"/>
      <c r="AD8" s="1200"/>
      <c r="AE8" s="1200"/>
      <c r="AF8" s="1200"/>
      <c r="AG8" s="1200"/>
    </row>
    <row r="9" spans="2:37" s="850" customFormat="1" ht="25" customHeight="1">
      <c r="B9" s="892"/>
      <c r="C9" s="892"/>
      <c r="D9" s="892"/>
      <c r="E9" s="892"/>
      <c r="F9" s="892"/>
      <c r="G9" s="892"/>
      <c r="H9" s="892"/>
      <c r="I9" s="1667" t="s">
        <v>34</v>
      </c>
      <c r="J9" s="1659"/>
      <c r="K9" s="1659"/>
      <c r="L9" s="891"/>
      <c r="M9" s="1668">
        <f>各項目入力表!F5</f>
        <v>0</v>
      </c>
      <c r="N9" s="1660"/>
      <c r="O9" s="1660"/>
      <c r="P9" s="1660"/>
      <c r="Q9" s="1660"/>
      <c r="R9" s="1660"/>
      <c r="S9" s="887" t="s">
        <v>334</v>
      </c>
      <c r="T9" s="1647"/>
      <c r="U9" s="1648"/>
      <c r="V9" s="1648"/>
      <c r="W9" s="1648"/>
      <c r="X9" s="1648"/>
      <c r="Y9" s="848"/>
      <c r="Z9" s="1669"/>
      <c r="AA9" s="1200"/>
      <c r="AB9" s="1200"/>
      <c r="AC9" s="1200"/>
      <c r="AD9" s="1200"/>
      <c r="AE9" s="1200"/>
      <c r="AF9" s="1200"/>
      <c r="AG9" s="1200"/>
    </row>
    <row r="10" spans="2:37" s="1099" customFormat="1" ht="12" customHeight="1">
      <c r="B10" s="1100"/>
      <c r="C10" s="1100"/>
      <c r="D10" s="1100"/>
      <c r="E10" s="1100"/>
      <c r="F10" s="1100"/>
      <c r="G10" s="1100"/>
      <c r="H10" s="1100"/>
      <c r="I10" s="1578" t="s">
        <v>934</v>
      </c>
      <c r="J10" s="1578"/>
      <c r="K10" s="1578"/>
      <c r="L10" s="1578"/>
      <c r="M10" s="1578"/>
      <c r="N10" s="1578"/>
      <c r="O10" s="1578"/>
      <c r="P10" s="1578"/>
      <c r="Q10" s="1578"/>
      <c r="R10" s="1578"/>
      <c r="S10" s="1578"/>
      <c r="T10" s="1084"/>
      <c r="U10" s="1085"/>
      <c r="V10" s="1085"/>
      <c r="W10" s="1085"/>
      <c r="X10" s="1085"/>
      <c r="Y10" s="1101"/>
      <c r="Z10" s="1102"/>
      <c r="AA10" s="610"/>
      <c r="AB10" s="610"/>
      <c r="AC10" s="610"/>
      <c r="AD10" s="610"/>
      <c r="AE10" s="610"/>
      <c r="AF10" s="610"/>
      <c r="AG10" s="610"/>
    </row>
    <row r="11" spans="2:37" s="1099" customFormat="1" ht="12" customHeight="1">
      <c r="B11" s="1100"/>
      <c r="C11" s="1100"/>
      <c r="D11" s="1100"/>
      <c r="E11" s="1100"/>
      <c r="F11" s="1100"/>
      <c r="G11" s="1100"/>
      <c r="H11" s="1100"/>
      <c r="I11" s="1579" t="s">
        <v>936</v>
      </c>
      <c r="J11" s="1579"/>
      <c r="K11" s="1579"/>
      <c r="L11" s="1579"/>
      <c r="M11" s="1579"/>
      <c r="N11" s="1579"/>
      <c r="O11" s="1579"/>
      <c r="P11" s="1579"/>
      <c r="Q11" s="1579"/>
      <c r="R11" s="1579"/>
      <c r="S11" s="1579"/>
      <c r="T11" s="1084"/>
      <c r="U11" s="1085"/>
      <c r="V11" s="1085"/>
      <c r="W11" s="1085"/>
      <c r="X11" s="1085"/>
      <c r="Y11" s="1101"/>
      <c r="Z11" s="1102"/>
      <c r="AA11" s="610"/>
      <c r="AB11" s="610"/>
      <c r="AC11" s="610"/>
      <c r="AD11" s="610"/>
      <c r="AE11" s="610"/>
      <c r="AF11" s="610"/>
      <c r="AG11" s="610"/>
    </row>
    <row r="12" spans="2:37" s="1099" customFormat="1" ht="12" customHeight="1">
      <c r="B12" s="1100"/>
      <c r="C12" s="1100"/>
      <c r="D12" s="1100"/>
      <c r="E12" s="1100"/>
      <c r="F12" s="1100"/>
      <c r="G12" s="1100"/>
      <c r="H12" s="1100"/>
      <c r="I12" s="1579" t="s">
        <v>937</v>
      </c>
      <c r="J12" s="1579"/>
      <c r="K12" s="1579"/>
      <c r="L12" s="1579"/>
      <c r="M12" s="1579"/>
      <c r="N12" s="1579"/>
      <c r="O12" s="1579"/>
      <c r="P12" s="1579"/>
      <c r="Q12" s="1579"/>
      <c r="R12" s="1579"/>
      <c r="S12" s="1579"/>
      <c r="T12" s="1084"/>
      <c r="U12" s="1085"/>
      <c r="V12" s="1085"/>
      <c r="W12" s="1085"/>
      <c r="X12" s="1085"/>
      <c r="Y12" s="1101"/>
      <c r="Z12" s="1102"/>
      <c r="AA12" s="610"/>
      <c r="AB12" s="610"/>
      <c r="AC12" s="610"/>
      <c r="AD12" s="610"/>
      <c r="AE12" s="610"/>
      <c r="AF12" s="610"/>
      <c r="AG12" s="610"/>
    </row>
    <row r="13" spans="2:37" s="850" customFormat="1" ht="18" customHeight="1">
      <c r="B13" s="892"/>
      <c r="C13" s="892"/>
      <c r="D13" s="892"/>
      <c r="E13" s="892"/>
      <c r="F13" s="892"/>
      <c r="G13" s="892"/>
      <c r="H13" s="892"/>
      <c r="I13" s="892"/>
      <c r="J13" s="892"/>
      <c r="K13" s="892"/>
      <c r="L13" s="892"/>
      <c r="M13" s="892"/>
      <c r="N13" s="892"/>
      <c r="O13" s="892"/>
      <c r="P13" s="892"/>
      <c r="Q13" s="892"/>
      <c r="R13" s="892"/>
      <c r="S13" s="892"/>
      <c r="T13" s="1647"/>
      <c r="U13" s="1648"/>
      <c r="V13" s="1648"/>
      <c r="W13" s="1648"/>
      <c r="X13" s="1648"/>
      <c r="Y13" s="835"/>
      <c r="Z13" s="1200"/>
      <c r="AA13" s="1200"/>
      <c r="AB13" s="1200"/>
      <c r="AC13" s="1200"/>
      <c r="AD13" s="1200"/>
      <c r="AE13" s="1200"/>
      <c r="AF13" s="1200"/>
      <c r="AG13" s="1200"/>
      <c r="AH13" s="1627" t="s">
        <v>65</v>
      </c>
      <c r="AI13" s="1627"/>
    </row>
    <row r="14" spans="2:37" ht="20" customHeight="1">
      <c r="B14" s="888"/>
      <c r="C14" s="453"/>
      <c r="D14" s="453"/>
      <c r="E14" s="453"/>
      <c r="F14" s="453"/>
      <c r="G14" s="1419" t="s">
        <v>743</v>
      </c>
      <c r="H14" s="1190"/>
      <c r="I14" s="1190"/>
      <c r="J14" s="1190"/>
      <c r="K14" s="1190"/>
      <c r="L14" s="1190"/>
      <c r="M14" s="1190"/>
      <c r="N14" s="1190"/>
      <c r="O14" s="453"/>
      <c r="P14" s="453"/>
      <c r="Q14" s="453"/>
      <c r="R14" s="453"/>
      <c r="S14" s="453"/>
      <c r="V14" s="569"/>
      <c r="W14" s="570"/>
      <c r="X14" s="570"/>
      <c r="Y14" s="570"/>
      <c r="Z14" s="570"/>
      <c r="AA14" s="570"/>
      <c r="AB14" s="570"/>
      <c r="AC14" s="570"/>
      <c r="AD14" s="570"/>
      <c r="AE14" s="570"/>
    </row>
    <row r="15" spans="2:37" ht="18" customHeight="1">
      <c r="B15" s="888"/>
      <c r="C15" s="453"/>
      <c r="D15" s="453"/>
      <c r="E15" s="453"/>
      <c r="F15" s="453"/>
      <c r="G15" s="453"/>
      <c r="H15" s="453"/>
      <c r="I15" s="337"/>
      <c r="J15" s="902"/>
      <c r="K15" s="903"/>
      <c r="L15" s="890"/>
      <c r="M15" s="886"/>
      <c r="N15" s="886"/>
      <c r="O15" s="453"/>
      <c r="P15" s="453"/>
      <c r="Q15" s="453"/>
      <c r="R15" s="453"/>
      <c r="S15" s="453"/>
      <c r="V15" s="570"/>
      <c r="W15" s="570"/>
      <c r="X15" s="570"/>
      <c r="Y15" s="570"/>
      <c r="Z15" s="570"/>
      <c r="AA15" s="570"/>
      <c r="AB15" s="570"/>
      <c r="AC15" s="570"/>
      <c r="AD15" s="570"/>
      <c r="AE15" s="570"/>
    </row>
    <row r="16" spans="2:37" ht="20.149999999999999" customHeight="1" thickBot="1">
      <c r="B16" s="1628" t="s">
        <v>780</v>
      </c>
      <c r="C16" s="1629"/>
      <c r="D16" s="1629"/>
      <c r="E16" s="1629"/>
      <c r="F16" s="1629"/>
      <c r="G16" s="1629"/>
      <c r="H16" s="1629"/>
      <c r="I16" s="1629"/>
      <c r="J16" s="1629"/>
      <c r="K16" s="1629"/>
      <c r="L16" s="1629"/>
      <c r="M16" s="1629"/>
      <c r="N16" s="1629"/>
      <c r="O16" s="1629"/>
      <c r="P16" s="1629"/>
      <c r="Q16" s="1629"/>
      <c r="R16" s="1630"/>
      <c r="S16" s="1630"/>
      <c r="V16" s="877"/>
      <c r="W16" s="878"/>
      <c r="X16" s="878"/>
      <c r="Y16" s="878"/>
      <c r="Z16" s="878"/>
      <c r="AA16" s="879"/>
      <c r="AB16" s="879"/>
      <c r="AC16" s="879"/>
      <c r="AD16" s="879"/>
      <c r="AE16" s="879"/>
    </row>
    <row r="17" spans="2:31" ht="23.15" customHeight="1">
      <c r="B17" s="1631" t="s">
        <v>744</v>
      </c>
      <c r="C17" s="1632"/>
      <c r="D17" s="1633">
        <f>各項目入力表!B3</f>
        <v>0</v>
      </c>
      <c r="E17" s="1634"/>
      <c r="F17" s="1634"/>
      <c r="G17" s="1634"/>
      <c r="H17" s="1634"/>
      <c r="I17" s="1634"/>
      <c r="J17" s="1634"/>
      <c r="K17" s="1634"/>
      <c r="L17" s="1634"/>
      <c r="M17" s="1634"/>
      <c r="N17" s="1634"/>
      <c r="O17" s="1634"/>
      <c r="P17" s="1634"/>
      <c r="Q17" s="1634"/>
      <c r="R17" s="1634"/>
      <c r="S17" s="1635"/>
      <c r="V17" s="878"/>
      <c r="W17" s="878"/>
      <c r="X17" s="878"/>
      <c r="Y17" s="878"/>
      <c r="Z17" s="878"/>
      <c r="AA17" s="879"/>
      <c r="AB17" s="879"/>
      <c r="AC17" s="879"/>
      <c r="AD17" s="879"/>
      <c r="AE17" s="879"/>
    </row>
    <row r="18" spans="2:31" ht="20.149999999999999" customHeight="1">
      <c r="B18" s="1575" t="s">
        <v>277</v>
      </c>
      <c r="C18" s="1576"/>
      <c r="D18" s="1649" t="s">
        <v>755</v>
      </c>
      <c r="E18" s="1650"/>
      <c r="F18" s="1650"/>
      <c r="G18" s="1650"/>
      <c r="H18" s="1650"/>
      <c r="I18" s="1650"/>
      <c r="J18" s="1650"/>
      <c r="K18" s="1650"/>
      <c r="L18" s="1650"/>
      <c r="M18" s="1650"/>
      <c r="N18" s="1650"/>
      <c r="O18" s="1650"/>
      <c r="P18" s="1650"/>
      <c r="Q18" s="1650"/>
      <c r="R18" s="1650"/>
      <c r="S18" s="1651"/>
      <c r="V18" s="1636" t="s">
        <v>745</v>
      </c>
      <c r="W18" s="1637"/>
      <c r="X18" s="1637"/>
      <c r="Y18" s="1637"/>
      <c r="Z18" s="1637"/>
      <c r="AA18" s="1637"/>
      <c r="AB18" s="879"/>
      <c r="AC18" s="879"/>
      <c r="AD18" s="879"/>
      <c r="AE18" s="879"/>
    </row>
    <row r="19" spans="2:31" ht="12" customHeight="1">
      <c r="B19" s="1575"/>
      <c r="C19" s="1576"/>
      <c r="D19" s="1559" t="s">
        <v>752</v>
      </c>
      <c r="E19" s="1560"/>
      <c r="F19" s="1561"/>
      <c r="G19" s="1652"/>
      <c r="H19" s="1653"/>
      <c r="I19" s="1653"/>
      <c r="J19" s="1653"/>
      <c r="K19" s="1653"/>
      <c r="L19" s="1653"/>
      <c r="M19" s="1653"/>
      <c r="N19" s="1653"/>
      <c r="O19" s="1653"/>
      <c r="P19" s="1653"/>
      <c r="Q19" s="1653"/>
      <c r="R19" s="1653"/>
      <c r="S19" s="1654"/>
      <c r="V19" s="1636"/>
      <c r="W19" s="1637"/>
      <c r="X19" s="1637"/>
      <c r="Y19" s="1637"/>
      <c r="Z19" s="1637"/>
      <c r="AA19" s="1637"/>
      <c r="AB19" s="879"/>
      <c r="AC19" s="879"/>
      <c r="AD19" s="879"/>
      <c r="AE19" s="879"/>
    </row>
    <row r="20" spans="2:31" ht="20.149999999999999" customHeight="1">
      <c r="B20" s="1577"/>
      <c r="C20" s="1576"/>
      <c r="D20" s="1655" t="s">
        <v>751</v>
      </c>
      <c r="E20" s="1563"/>
      <c r="F20" s="1564"/>
      <c r="G20" s="1591">
        <f>各項目入力表!F6</f>
        <v>0</v>
      </c>
      <c r="H20" s="1592"/>
      <c r="I20" s="1592"/>
      <c r="J20" s="1592"/>
      <c r="K20" s="1592"/>
      <c r="L20" s="1592"/>
      <c r="M20" s="1592"/>
      <c r="N20" s="1592"/>
      <c r="O20" s="1592"/>
      <c r="P20" s="1592"/>
      <c r="Q20" s="1592"/>
      <c r="R20" s="1592"/>
      <c r="S20" s="1593"/>
      <c r="V20" s="1637"/>
      <c r="W20" s="1637"/>
      <c r="X20" s="1637"/>
      <c r="Y20" s="1637"/>
      <c r="Z20" s="1637"/>
      <c r="AA20" s="1637"/>
      <c r="AB20" s="880"/>
      <c r="AC20" s="881"/>
      <c r="AD20" s="881"/>
      <c r="AE20" s="881"/>
    </row>
    <row r="21" spans="2:31" ht="20.149999999999999" customHeight="1">
      <c r="B21" s="1577"/>
      <c r="C21" s="1576"/>
      <c r="D21" s="1565" t="s">
        <v>753</v>
      </c>
      <c r="E21" s="1566"/>
      <c r="F21" s="1567"/>
      <c r="G21" s="1594"/>
      <c r="H21" s="1595"/>
      <c r="I21" s="1595"/>
      <c r="J21" s="1595"/>
      <c r="K21" s="1595"/>
      <c r="L21" s="1595"/>
      <c r="M21" s="1595"/>
      <c r="N21" s="1595"/>
      <c r="O21" s="1595"/>
      <c r="P21" s="1595"/>
      <c r="Q21" s="1595"/>
      <c r="R21" s="1595"/>
      <c r="S21" s="1596"/>
      <c r="V21" s="1637"/>
      <c r="W21" s="1637"/>
      <c r="X21" s="1637"/>
      <c r="Y21" s="1637"/>
      <c r="Z21" s="1637"/>
      <c r="AA21" s="1637"/>
      <c r="AB21" s="880"/>
      <c r="AC21" s="881"/>
      <c r="AD21" s="881"/>
      <c r="AE21" s="881"/>
    </row>
    <row r="22" spans="2:31" ht="20.149999999999999" customHeight="1">
      <c r="B22" s="1577"/>
      <c r="C22" s="1576"/>
      <c r="D22" s="1556" t="s">
        <v>774</v>
      </c>
      <c r="E22" s="1557"/>
      <c r="F22" s="1558"/>
      <c r="G22" s="1597"/>
      <c r="H22" s="1598"/>
      <c r="I22" s="904" t="s">
        <v>773</v>
      </c>
      <c r="J22" s="1597"/>
      <c r="K22" s="1598"/>
      <c r="L22" s="1598"/>
      <c r="M22" s="904" t="s">
        <v>747</v>
      </c>
      <c r="N22" s="1599"/>
      <c r="O22" s="1599"/>
      <c r="P22" s="883"/>
      <c r="Q22" s="883"/>
      <c r="R22" s="883"/>
      <c r="S22" s="884"/>
      <c r="V22" s="1637"/>
      <c r="W22" s="1637"/>
      <c r="X22" s="1637"/>
      <c r="Y22" s="1637"/>
      <c r="Z22" s="1637"/>
      <c r="AA22" s="1637"/>
      <c r="AB22" s="880"/>
      <c r="AC22" s="882"/>
      <c r="AD22" s="881"/>
      <c r="AE22" s="881"/>
    </row>
    <row r="23" spans="2:31" ht="20.149999999999999" customHeight="1">
      <c r="B23" s="1577"/>
      <c r="C23" s="1576"/>
      <c r="D23" s="1638" t="s">
        <v>756</v>
      </c>
      <c r="E23" s="1639"/>
      <c r="F23" s="1639"/>
      <c r="G23" s="1639"/>
      <c r="H23" s="1639"/>
      <c r="I23" s="1639"/>
      <c r="J23" s="1639"/>
      <c r="K23" s="1639"/>
      <c r="L23" s="1639"/>
      <c r="M23" s="1639"/>
      <c r="N23" s="1639"/>
      <c r="O23" s="1639"/>
      <c r="P23" s="1639"/>
      <c r="Q23" s="1639"/>
      <c r="R23" s="1639"/>
      <c r="S23" s="1640"/>
      <c r="V23" s="1637"/>
      <c r="W23" s="1637"/>
      <c r="X23" s="1637"/>
      <c r="Y23" s="1637"/>
      <c r="Z23" s="1637"/>
      <c r="AA23" s="1637"/>
      <c r="AB23" s="880"/>
      <c r="AC23" s="882"/>
      <c r="AD23" s="881"/>
      <c r="AE23" s="881"/>
    </row>
    <row r="24" spans="2:31" ht="18" hidden="1" customHeight="1">
      <c r="B24" s="1577"/>
      <c r="C24" s="1576"/>
      <c r="D24" s="1641"/>
      <c r="E24" s="1642"/>
      <c r="F24" s="1642"/>
      <c r="G24" s="1642"/>
      <c r="H24" s="1642"/>
      <c r="I24" s="1642"/>
      <c r="J24" s="1642"/>
      <c r="K24" s="1642"/>
      <c r="L24" s="1642"/>
      <c r="M24" s="1642"/>
      <c r="N24" s="1642"/>
      <c r="O24" s="1642"/>
      <c r="P24" s="1642"/>
      <c r="Q24" s="1642"/>
      <c r="R24" s="1642"/>
      <c r="S24" s="1643"/>
      <c r="V24" s="1637"/>
      <c r="W24" s="1637"/>
      <c r="X24" s="1637"/>
      <c r="Y24" s="1637"/>
      <c r="Z24" s="1637"/>
      <c r="AA24" s="1637"/>
      <c r="AB24" s="880"/>
      <c r="AC24" s="882"/>
      <c r="AD24" s="881"/>
      <c r="AE24" s="881"/>
    </row>
    <row r="25" spans="2:31" ht="18" customHeight="1" thickBot="1">
      <c r="B25" s="1577"/>
      <c r="C25" s="1576"/>
      <c r="D25" s="1644"/>
      <c r="E25" s="1645"/>
      <c r="F25" s="1645"/>
      <c r="G25" s="1645"/>
      <c r="H25" s="1645"/>
      <c r="I25" s="1645"/>
      <c r="J25" s="1645"/>
      <c r="K25" s="1645"/>
      <c r="L25" s="1645"/>
      <c r="M25" s="1645"/>
      <c r="N25" s="1645"/>
      <c r="O25" s="1645"/>
      <c r="P25" s="1645"/>
      <c r="Q25" s="1645"/>
      <c r="R25" s="1645"/>
      <c r="S25" s="1646"/>
      <c r="V25" s="1637"/>
      <c r="W25" s="1637"/>
      <c r="X25" s="1637"/>
      <c r="Y25" s="1637"/>
      <c r="Z25" s="1637"/>
      <c r="AA25" s="1637"/>
      <c r="AB25" s="880"/>
      <c r="AC25" s="882"/>
      <c r="AD25" s="881"/>
      <c r="AE25" s="881"/>
    </row>
    <row r="26" spans="2:31" ht="20.149999999999999" customHeight="1" thickTop="1">
      <c r="B26" s="1568" t="s">
        <v>763</v>
      </c>
      <c r="C26" s="1569"/>
      <c r="D26" s="1585" t="s">
        <v>755</v>
      </c>
      <c r="E26" s="1586"/>
      <c r="F26" s="1586"/>
      <c r="G26" s="1586"/>
      <c r="H26" s="1586"/>
      <c r="I26" s="1586"/>
      <c r="J26" s="1586"/>
      <c r="K26" s="1586"/>
      <c r="L26" s="1586"/>
      <c r="M26" s="1586"/>
      <c r="N26" s="1586"/>
      <c r="O26" s="1586"/>
      <c r="P26" s="1586"/>
      <c r="Q26" s="1586"/>
      <c r="R26" s="1586"/>
      <c r="S26" s="1587"/>
      <c r="U26" s="8" t="s">
        <v>1026</v>
      </c>
      <c r="V26" s="880"/>
      <c r="W26" s="880"/>
      <c r="X26" s="880"/>
      <c r="Y26" s="880"/>
      <c r="Z26" s="880"/>
      <c r="AA26" s="880"/>
      <c r="AB26" s="880"/>
      <c r="AC26" s="882"/>
      <c r="AD26" s="881"/>
      <c r="AE26" s="881"/>
    </row>
    <row r="27" spans="2:31" ht="12" customHeight="1">
      <c r="B27" s="1570"/>
      <c r="C27" s="1571"/>
      <c r="D27" s="1559" t="s">
        <v>752</v>
      </c>
      <c r="E27" s="1560"/>
      <c r="F27" s="1561"/>
      <c r="G27" s="1588"/>
      <c r="H27" s="1589"/>
      <c r="I27" s="1589"/>
      <c r="J27" s="1589"/>
      <c r="K27" s="1589"/>
      <c r="L27" s="1589"/>
      <c r="M27" s="1589"/>
      <c r="N27" s="1589"/>
      <c r="O27" s="1589"/>
      <c r="P27" s="1589"/>
      <c r="Q27" s="1589"/>
      <c r="R27" s="1589"/>
      <c r="S27" s="1590"/>
      <c r="V27" s="880"/>
      <c r="W27" s="880"/>
      <c r="X27" s="880"/>
      <c r="Y27" s="880"/>
      <c r="Z27" s="880"/>
      <c r="AA27" s="880"/>
      <c r="AB27" s="879"/>
      <c r="AC27" s="879"/>
      <c r="AD27" s="879"/>
      <c r="AE27" s="879"/>
    </row>
    <row r="28" spans="2:31" ht="20.149999999999999" customHeight="1">
      <c r="B28" s="1572"/>
      <c r="C28" s="1571"/>
      <c r="D28" s="1562" t="s">
        <v>751</v>
      </c>
      <c r="E28" s="1563"/>
      <c r="F28" s="1564"/>
      <c r="G28" s="1591">
        <f>各項目入力表!F7</f>
        <v>0</v>
      </c>
      <c r="H28" s="1592"/>
      <c r="I28" s="1592"/>
      <c r="J28" s="1592"/>
      <c r="K28" s="1592"/>
      <c r="L28" s="1592"/>
      <c r="M28" s="1592"/>
      <c r="N28" s="1592"/>
      <c r="O28" s="1592"/>
      <c r="P28" s="1592"/>
      <c r="Q28" s="1592"/>
      <c r="R28" s="1592"/>
      <c r="S28" s="1593"/>
      <c r="U28" s="8" t="s">
        <v>777</v>
      </c>
      <c r="V28" s="880"/>
      <c r="W28" s="880"/>
      <c r="X28" s="880"/>
      <c r="Y28" s="880"/>
      <c r="Z28" s="880"/>
      <c r="AA28" s="880"/>
      <c r="AB28" s="880"/>
      <c r="AC28" s="882"/>
      <c r="AD28" s="881"/>
      <c r="AE28" s="881"/>
    </row>
    <row r="29" spans="2:31" ht="20.149999999999999" customHeight="1">
      <c r="B29" s="1572"/>
      <c r="C29" s="1571"/>
      <c r="D29" s="1565" t="s">
        <v>753</v>
      </c>
      <c r="E29" s="1566"/>
      <c r="F29" s="1567"/>
      <c r="G29" s="1594"/>
      <c r="H29" s="1595"/>
      <c r="I29" s="1595"/>
      <c r="J29" s="1595"/>
      <c r="K29" s="1595"/>
      <c r="L29" s="1595"/>
      <c r="M29" s="1595"/>
      <c r="N29" s="1595"/>
      <c r="O29" s="1595"/>
      <c r="P29" s="1595"/>
      <c r="Q29" s="1595"/>
      <c r="R29" s="1595"/>
      <c r="S29" s="1596"/>
      <c r="U29" s="8" t="s">
        <v>1014</v>
      </c>
      <c r="V29" s="880"/>
      <c r="W29" s="880"/>
      <c r="X29" s="880"/>
      <c r="Y29" s="880"/>
      <c r="Z29" s="880"/>
      <c r="AA29" s="880"/>
      <c r="AB29" s="880"/>
      <c r="AC29" s="881"/>
      <c r="AD29" s="881"/>
      <c r="AE29" s="881"/>
    </row>
    <row r="30" spans="2:31" ht="20.149999999999999" customHeight="1">
      <c r="B30" s="1572"/>
      <c r="C30" s="1571"/>
      <c r="D30" s="1556" t="s">
        <v>774</v>
      </c>
      <c r="E30" s="1557"/>
      <c r="F30" s="1558"/>
      <c r="G30" s="1597"/>
      <c r="H30" s="1598"/>
      <c r="I30" s="1116" t="s">
        <v>775</v>
      </c>
      <c r="J30" s="1597"/>
      <c r="K30" s="1598"/>
      <c r="L30" s="1598"/>
      <c r="M30" s="1116" t="s">
        <v>747</v>
      </c>
      <c r="N30" s="1599"/>
      <c r="O30" s="1599"/>
      <c r="P30" s="883"/>
      <c r="Q30" s="883"/>
      <c r="R30" s="883"/>
      <c r="S30" s="884"/>
      <c r="U30" s="8" t="s">
        <v>1016</v>
      </c>
      <c r="V30" s="910"/>
      <c r="W30" s="858"/>
      <c r="X30" s="858"/>
      <c r="Y30" s="858"/>
      <c r="Z30" s="879"/>
      <c r="AA30" s="882"/>
      <c r="AB30" s="882"/>
      <c r="AC30" s="882"/>
      <c r="AD30" s="251"/>
      <c r="AE30" s="251"/>
    </row>
    <row r="31" spans="2:31" ht="13.5" customHeight="1">
      <c r="B31" s="1572"/>
      <c r="C31" s="1571"/>
      <c r="D31" s="1604" t="s">
        <v>776</v>
      </c>
      <c r="E31" s="1605"/>
      <c r="F31" s="1605"/>
      <c r="G31" s="1600"/>
      <c r="H31" s="1601"/>
      <c r="I31" s="1602"/>
      <c r="J31" s="1608" t="s">
        <v>1015</v>
      </c>
      <c r="K31" s="1609"/>
      <c r="L31" s="1609"/>
      <c r="M31" s="1610"/>
      <c r="N31" s="1614" t="str">
        <f>IF(G31=U28,"建設業法第７条第２号",+IF(G31=U29,"建設業法第１５条第２号",+IF(G31=U30,"建設業法第１５条第２号",IF(G31="",""))))</f>
        <v/>
      </c>
      <c r="O31" s="1615"/>
      <c r="P31" s="1615"/>
      <c r="Q31" s="1615"/>
      <c r="R31" s="1615"/>
      <c r="S31" s="1618"/>
      <c r="U31" s="8" t="s">
        <v>1017</v>
      </c>
    </row>
    <row r="32" spans="2:31" ht="13.5" customHeight="1">
      <c r="B32" s="1572"/>
      <c r="C32" s="1571"/>
      <c r="D32" s="1606"/>
      <c r="E32" s="1607"/>
      <c r="F32" s="1607"/>
      <c r="G32" s="1603"/>
      <c r="H32" s="1601"/>
      <c r="I32" s="1602"/>
      <c r="J32" s="1611"/>
      <c r="K32" s="1612"/>
      <c r="L32" s="1612"/>
      <c r="M32" s="1613"/>
      <c r="N32" s="1616" t="b">
        <f t="shared" ref="N32" si="0">IF(G30=U28,"建設業法第７条第２号",+IF(G30=U29,"建設業法第１５条第２号",+IF(G30=U30,"建設業法第１５条第２号")))</f>
        <v>0</v>
      </c>
      <c r="O32" s="1617"/>
      <c r="P32" s="1617"/>
      <c r="Q32" s="1617"/>
      <c r="R32" s="1617"/>
      <c r="S32" s="1619"/>
      <c r="U32" s="329" t="s">
        <v>337</v>
      </c>
      <c r="V32" s="321"/>
      <c r="W32" s="321"/>
      <c r="X32" s="321" t="s">
        <v>746</v>
      </c>
      <c r="Y32" s="321"/>
    </row>
    <row r="33" spans="2:31" ht="23.5" customHeight="1" thickBot="1">
      <c r="B33" s="1573"/>
      <c r="C33" s="1574"/>
      <c r="D33" s="1620" t="s">
        <v>1013</v>
      </c>
      <c r="E33" s="1621"/>
      <c r="F33" s="1621"/>
      <c r="G33" s="1547"/>
      <c r="H33" s="1548"/>
      <c r="I33" s="1549"/>
      <c r="J33" s="1550" t="str">
        <f>IF(G31=U28,"",+IF(G31=U29,"",+IF(G31=U30,"特例監理技術者が兼任する工事　番号・名称",IF(G31="",""))))</f>
        <v/>
      </c>
      <c r="K33" s="1551"/>
      <c r="L33" s="1551"/>
      <c r="M33" s="1551"/>
      <c r="N33" s="1552"/>
      <c r="O33" s="1553"/>
      <c r="P33" s="1553"/>
      <c r="Q33" s="1553"/>
      <c r="R33" s="1553"/>
      <c r="S33" s="1554"/>
      <c r="U33" s="8" t="s">
        <v>1018</v>
      </c>
      <c r="V33" s="879"/>
      <c r="W33" s="879"/>
      <c r="X33" s="879"/>
      <c r="Y33" s="879"/>
      <c r="Z33" s="879"/>
      <c r="AA33" s="882"/>
      <c r="AB33" s="882"/>
      <c r="AC33" s="882"/>
      <c r="AD33" s="881"/>
      <c r="AE33" s="881"/>
    </row>
    <row r="34" spans="2:31" ht="20.149999999999999" customHeight="1" thickTop="1">
      <c r="B34" s="1568" t="str">
        <f>IF(G39=U35,"",IF(G39=U36,"主任技術者",+IF(G39=U37,"監理技術者補佐",+IF(G39=U38,"専門技術者"))))</f>
        <v/>
      </c>
      <c r="C34" s="1622"/>
      <c r="D34" s="1585" t="s">
        <v>755</v>
      </c>
      <c r="E34" s="1586"/>
      <c r="F34" s="1586"/>
      <c r="G34" s="1586"/>
      <c r="H34" s="1586"/>
      <c r="I34" s="1586"/>
      <c r="J34" s="1586"/>
      <c r="K34" s="1586"/>
      <c r="L34" s="1586"/>
      <c r="M34" s="1586"/>
      <c r="N34" s="1586"/>
      <c r="O34" s="1586"/>
      <c r="P34" s="1586"/>
      <c r="Q34" s="1586"/>
      <c r="R34" s="1586"/>
      <c r="S34" s="1587"/>
      <c r="V34" s="880"/>
      <c r="W34" s="880"/>
      <c r="X34" s="880"/>
      <c r="Y34" s="880"/>
      <c r="Z34" s="880"/>
      <c r="AA34" s="880"/>
      <c r="AB34" s="880"/>
      <c r="AC34" s="882"/>
      <c r="AD34" s="881"/>
      <c r="AE34" s="881"/>
    </row>
    <row r="35" spans="2:31" ht="12" customHeight="1">
      <c r="B35" s="1570"/>
      <c r="C35" s="1623"/>
      <c r="D35" s="1559" t="s">
        <v>752</v>
      </c>
      <c r="E35" s="1560"/>
      <c r="F35" s="1561"/>
      <c r="G35" s="1588"/>
      <c r="H35" s="1589"/>
      <c r="I35" s="1589"/>
      <c r="J35" s="1589"/>
      <c r="K35" s="1589"/>
      <c r="L35" s="1589"/>
      <c r="M35" s="1589"/>
      <c r="N35" s="1589"/>
      <c r="O35" s="1589"/>
      <c r="P35" s="1589"/>
      <c r="Q35" s="1589"/>
      <c r="R35" s="1589"/>
      <c r="S35" s="1590"/>
      <c r="V35" s="880"/>
      <c r="W35" s="880"/>
      <c r="X35" s="880"/>
      <c r="Y35" s="880"/>
      <c r="Z35" s="880"/>
      <c r="AA35" s="880"/>
      <c r="AB35" s="879"/>
      <c r="AC35" s="879"/>
      <c r="AD35" s="879"/>
      <c r="AE35" s="879"/>
    </row>
    <row r="36" spans="2:31" ht="20.149999999999999" customHeight="1">
      <c r="B36" s="1624"/>
      <c r="C36" s="1623"/>
      <c r="D36" s="1562" t="s">
        <v>751</v>
      </c>
      <c r="E36" s="1563"/>
      <c r="F36" s="1564"/>
      <c r="G36" s="1591" t="str">
        <f>IF(G39=U35,"",IF(G39=U36,各項目入力表!F8,+IF(G39=U37,各項目入力表!F9,+IF(G39=U38,各項目入力表!F10))))</f>
        <v/>
      </c>
      <c r="H36" s="1592"/>
      <c r="I36" s="1592"/>
      <c r="J36" s="1592"/>
      <c r="K36" s="1592"/>
      <c r="L36" s="1592"/>
      <c r="M36" s="1592"/>
      <c r="N36" s="1592"/>
      <c r="O36" s="1592"/>
      <c r="P36" s="1592"/>
      <c r="Q36" s="1592"/>
      <c r="R36" s="1592"/>
      <c r="S36" s="1593"/>
      <c r="U36" s="8" t="s">
        <v>1030</v>
      </c>
      <c r="V36" s="880"/>
      <c r="W36" s="880"/>
      <c r="X36" s="880"/>
      <c r="Y36" s="880"/>
      <c r="Z36" s="880"/>
      <c r="AA36" s="880"/>
      <c r="AB36" s="880"/>
      <c r="AC36" s="882"/>
      <c r="AD36" s="881"/>
      <c r="AE36" s="881"/>
    </row>
    <row r="37" spans="2:31" ht="20.149999999999999" customHeight="1">
      <c r="B37" s="1624"/>
      <c r="C37" s="1623"/>
      <c r="D37" s="1565" t="s">
        <v>753</v>
      </c>
      <c r="E37" s="1566"/>
      <c r="F37" s="1567"/>
      <c r="G37" s="1594"/>
      <c r="H37" s="1595"/>
      <c r="I37" s="1595"/>
      <c r="J37" s="1595"/>
      <c r="K37" s="1595"/>
      <c r="L37" s="1595"/>
      <c r="M37" s="1595"/>
      <c r="N37" s="1595"/>
      <c r="O37" s="1595"/>
      <c r="P37" s="1595"/>
      <c r="Q37" s="1595"/>
      <c r="R37" s="1595"/>
      <c r="S37" s="1596"/>
      <c r="U37" s="8" t="s">
        <v>1019</v>
      </c>
      <c r="V37" s="880"/>
      <c r="W37" s="880"/>
      <c r="X37" s="880"/>
      <c r="Y37" s="880"/>
      <c r="Z37" s="880"/>
      <c r="AA37" s="880"/>
      <c r="AB37" s="880"/>
      <c r="AC37" s="881"/>
      <c r="AD37" s="881"/>
      <c r="AE37" s="881"/>
    </row>
    <row r="38" spans="2:31" ht="20.149999999999999" customHeight="1">
      <c r="B38" s="1624"/>
      <c r="C38" s="1623"/>
      <c r="D38" s="1556" t="s">
        <v>774</v>
      </c>
      <c r="E38" s="1557"/>
      <c r="F38" s="1558"/>
      <c r="G38" s="1597"/>
      <c r="H38" s="1598"/>
      <c r="I38" s="1116" t="s">
        <v>227</v>
      </c>
      <c r="J38" s="1597"/>
      <c r="K38" s="1598"/>
      <c r="L38" s="1598"/>
      <c r="M38" s="1116" t="s">
        <v>227</v>
      </c>
      <c r="N38" s="1599"/>
      <c r="O38" s="1599"/>
      <c r="P38" s="883"/>
      <c r="Q38" s="883"/>
      <c r="R38" s="883"/>
      <c r="S38" s="884"/>
      <c r="U38" s="8" t="s">
        <v>1020</v>
      </c>
      <c r="V38" s="910"/>
      <c r="W38" s="858"/>
      <c r="X38" s="858"/>
      <c r="Y38" s="858"/>
      <c r="Z38" s="879"/>
      <c r="AA38" s="882"/>
      <c r="AB38" s="882"/>
      <c r="AC38" s="882"/>
      <c r="AD38" s="251"/>
      <c r="AE38" s="251"/>
    </row>
    <row r="39" spans="2:31" ht="13.5" customHeight="1">
      <c r="B39" s="1624"/>
      <c r="C39" s="1623"/>
      <c r="D39" s="1678" t="s">
        <v>776</v>
      </c>
      <c r="E39" s="1679"/>
      <c r="F39" s="1679"/>
      <c r="G39" s="1600"/>
      <c r="H39" s="1601"/>
      <c r="I39" s="1602"/>
      <c r="J39" s="1682" t="s">
        <v>778</v>
      </c>
      <c r="K39" s="1683"/>
      <c r="L39" s="1683"/>
      <c r="M39" s="1684"/>
      <c r="N39" s="1688" t="str">
        <f>IF(G39=U35,"",IF(G39=U36,"建設業法第７条第２号",+IF(G39=U37,"建設業法第７条第２号",+IF(G39=U38,"建設業法第７条第２号"))))</f>
        <v/>
      </c>
      <c r="O39" s="1689"/>
      <c r="P39" s="1689"/>
      <c r="Q39" s="1689"/>
      <c r="R39" s="1689"/>
      <c r="S39" s="1692"/>
      <c r="U39" s="8" t="s">
        <v>1017</v>
      </c>
    </row>
    <row r="40" spans="2:31" ht="13.5" customHeight="1">
      <c r="B40" s="1624"/>
      <c r="C40" s="1623"/>
      <c r="D40" s="1680"/>
      <c r="E40" s="1681"/>
      <c r="F40" s="1681"/>
      <c r="G40" s="1603"/>
      <c r="H40" s="1601"/>
      <c r="I40" s="1602"/>
      <c r="J40" s="1685"/>
      <c r="K40" s="1686"/>
      <c r="L40" s="1686"/>
      <c r="M40" s="1687"/>
      <c r="N40" s="1690" t="b">
        <f t="shared" ref="N40" si="1">IF(G38=U36,"建設業法第７条第２号",+IF(G38=U37,"建設業法第１５条第２号",+IF(G38=U38,"建設業法第１５条第２号")))</f>
        <v>0</v>
      </c>
      <c r="O40" s="1691"/>
      <c r="P40" s="1691"/>
      <c r="Q40" s="1691"/>
      <c r="R40" s="1691"/>
      <c r="S40" s="1693"/>
      <c r="U40" s="329" t="s">
        <v>337</v>
      </c>
      <c r="V40" s="321"/>
      <c r="W40" s="321"/>
      <c r="X40" s="321" t="s">
        <v>39</v>
      </c>
      <c r="Y40" s="321"/>
    </row>
    <row r="41" spans="2:31" ht="23.5" customHeight="1" thickBot="1">
      <c r="B41" s="1625"/>
      <c r="C41" s="1626"/>
      <c r="D41" s="1620" t="s">
        <v>1013</v>
      </c>
      <c r="E41" s="1621"/>
      <c r="F41" s="1621"/>
      <c r="G41" s="1670"/>
      <c r="H41" s="1671"/>
      <c r="I41" s="1672"/>
      <c r="J41" s="1673" t="s">
        <v>1021</v>
      </c>
      <c r="K41" s="1674"/>
      <c r="L41" s="1674"/>
      <c r="M41" s="1674"/>
      <c r="N41" s="1675"/>
      <c r="O41" s="1676"/>
      <c r="P41" s="1676"/>
      <c r="Q41" s="1676"/>
      <c r="R41" s="1676"/>
      <c r="S41" s="1677"/>
      <c r="U41" s="8" t="s">
        <v>1018</v>
      </c>
      <c r="V41" s="879"/>
      <c r="W41" s="879"/>
      <c r="X41" s="879"/>
      <c r="Y41" s="879"/>
      <c r="Z41" s="879"/>
      <c r="AA41" s="882"/>
      <c r="AB41" s="882"/>
      <c r="AC41" s="882"/>
      <c r="AD41" s="881"/>
      <c r="AE41" s="881"/>
    </row>
    <row r="42" spans="2:31" ht="155" customHeight="1" thickTop="1" thickBot="1">
      <c r="B42" s="1580" t="s">
        <v>779</v>
      </c>
      <c r="C42" s="1581"/>
      <c r="D42" s="1582" t="s">
        <v>1024</v>
      </c>
      <c r="E42" s="1583"/>
      <c r="F42" s="1583"/>
      <c r="G42" s="1583"/>
      <c r="H42" s="1583"/>
      <c r="I42" s="1583"/>
      <c r="J42" s="1583"/>
      <c r="K42" s="1583"/>
      <c r="L42" s="1583"/>
      <c r="M42" s="1583"/>
      <c r="N42" s="1583"/>
      <c r="O42" s="1583"/>
      <c r="P42" s="1583"/>
      <c r="Q42" s="1583"/>
      <c r="R42" s="1583"/>
      <c r="S42" s="1584"/>
    </row>
    <row r="43" spans="2:31" ht="46.5" customHeight="1">
      <c r="B43" s="18"/>
      <c r="C43" s="316"/>
      <c r="D43" s="19"/>
      <c r="E43" s="837"/>
      <c r="F43" s="837"/>
      <c r="G43" s="837"/>
      <c r="H43" s="837"/>
      <c r="I43" s="837"/>
      <c r="J43" s="837"/>
      <c r="K43" s="837"/>
      <c r="L43" s="837"/>
      <c r="M43" s="837"/>
      <c r="N43" s="837"/>
      <c r="O43" s="837"/>
      <c r="P43" s="837"/>
      <c r="Q43" s="837"/>
      <c r="R43" s="837"/>
      <c r="S43" s="837"/>
    </row>
    <row r="44" spans="2:31" ht="12.75" hidden="1" customHeight="1">
      <c r="C44" s="8" t="s">
        <v>251</v>
      </c>
    </row>
    <row r="45" spans="2:31" hidden="1">
      <c r="C45" s="8" t="s">
        <v>252</v>
      </c>
    </row>
    <row r="46" spans="2:31" hidden="1">
      <c r="C46" s="8" t="s">
        <v>253</v>
      </c>
    </row>
    <row r="47" spans="2:31" hidden="1">
      <c r="C47" s="8" t="s">
        <v>254</v>
      </c>
    </row>
    <row r="48" spans="2:31" hidden="1">
      <c r="C48" s="8" t="s">
        <v>255</v>
      </c>
    </row>
    <row r="49" spans="3:3" hidden="1">
      <c r="C49" s="8" t="s">
        <v>256</v>
      </c>
    </row>
    <row r="50" spans="3:3" hidden="1">
      <c r="C50" s="8" t="s">
        <v>257</v>
      </c>
    </row>
    <row r="51" spans="3:3" hidden="1">
      <c r="C51" s="8" t="s">
        <v>258</v>
      </c>
    </row>
    <row r="52" spans="3:3" hidden="1">
      <c r="C52" s="8" t="s">
        <v>259</v>
      </c>
    </row>
    <row r="53" spans="3:3" hidden="1">
      <c r="C53" s="8" t="s">
        <v>260</v>
      </c>
    </row>
    <row r="54" spans="3:3" hidden="1">
      <c r="C54" s="8" t="s">
        <v>261</v>
      </c>
    </row>
    <row r="55" spans="3:3" hidden="1">
      <c r="C55" s="8" t="s">
        <v>262</v>
      </c>
    </row>
    <row r="56" spans="3:3" hidden="1">
      <c r="C56" s="8" t="s">
        <v>263</v>
      </c>
    </row>
    <row r="57" spans="3:3" hidden="1">
      <c r="C57" s="8" t="s">
        <v>264</v>
      </c>
    </row>
    <row r="58" spans="3:3" hidden="1">
      <c r="C58" s="8" t="s">
        <v>265</v>
      </c>
    </row>
    <row r="59" spans="3:3" hidden="1">
      <c r="C59" s="8" t="s">
        <v>266</v>
      </c>
    </row>
    <row r="60" spans="3:3" hidden="1">
      <c r="C60" s="8" t="s">
        <v>267</v>
      </c>
    </row>
    <row r="61" spans="3:3" hidden="1">
      <c r="C61" s="8" t="s">
        <v>268</v>
      </c>
    </row>
    <row r="62" spans="3:3" hidden="1">
      <c r="C62" s="8" t="s">
        <v>269</v>
      </c>
    </row>
    <row r="63" spans="3:3" hidden="1">
      <c r="C63" s="8" t="s">
        <v>270</v>
      </c>
    </row>
    <row r="64" spans="3:3" hidden="1">
      <c r="C64" s="8" t="s">
        <v>271</v>
      </c>
    </row>
    <row r="65" spans="3:20" hidden="1">
      <c r="C65" s="8" t="s">
        <v>272</v>
      </c>
    </row>
    <row r="66" spans="3:20" hidden="1">
      <c r="C66" s="8" t="s">
        <v>273</v>
      </c>
    </row>
    <row r="67" spans="3:20" hidden="1">
      <c r="C67" s="8" t="s">
        <v>274</v>
      </c>
    </row>
    <row r="68" spans="3:20" hidden="1">
      <c r="C68" s="8" t="s">
        <v>275</v>
      </c>
    </row>
    <row r="69" spans="3:20" hidden="1">
      <c r="C69" s="8" t="s">
        <v>276</v>
      </c>
    </row>
    <row r="70" spans="3:20" hidden="1">
      <c r="C70" s="8" t="s">
        <v>923</v>
      </c>
      <c r="T70" s="912"/>
    </row>
  </sheetData>
  <sheetProtection sheet="1" selectLockedCells="1"/>
  <autoFilter ref="B16:S4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84">
    <mergeCell ref="D41:F41"/>
    <mergeCell ref="G41:I41"/>
    <mergeCell ref="J41:M41"/>
    <mergeCell ref="N41:S41"/>
    <mergeCell ref="D39:F40"/>
    <mergeCell ref="G39:I40"/>
    <mergeCell ref="J39:M40"/>
    <mergeCell ref="N39:R40"/>
    <mergeCell ref="S39:S40"/>
    <mergeCell ref="D37:F37"/>
    <mergeCell ref="G37:S37"/>
    <mergeCell ref="D38:F38"/>
    <mergeCell ref="G38:H38"/>
    <mergeCell ref="J38:L38"/>
    <mergeCell ref="N38:O38"/>
    <mergeCell ref="D34:S34"/>
    <mergeCell ref="D35:F35"/>
    <mergeCell ref="G35:S35"/>
    <mergeCell ref="D36:F36"/>
    <mergeCell ref="G36:S36"/>
    <mergeCell ref="T8:X8"/>
    <mergeCell ref="Z8:AG8"/>
    <mergeCell ref="I9:K9"/>
    <mergeCell ref="M9:R9"/>
    <mergeCell ref="T9:X9"/>
    <mergeCell ref="Z9:AG9"/>
    <mergeCell ref="I8:K8"/>
    <mergeCell ref="M8:S8"/>
    <mergeCell ref="B1:S1"/>
    <mergeCell ref="AA2:AG2"/>
    <mergeCell ref="I7:K7"/>
    <mergeCell ref="M7:S7"/>
    <mergeCell ref="C5:G5"/>
    <mergeCell ref="O2:S2"/>
    <mergeCell ref="V18:AA25"/>
    <mergeCell ref="D23:S23"/>
    <mergeCell ref="D24:S25"/>
    <mergeCell ref="T13:X13"/>
    <mergeCell ref="Z13:AG13"/>
    <mergeCell ref="D18:S18"/>
    <mergeCell ref="G19:S19"/>
    <mergeCell ref="G20:S20"/>
    <mergeCell ref="D19:F19"/>
    <mergeCell ref="D20:F20"/>
    <mergeCell ref="G21:S21"/>
    <mergeCell ref="G22:H22"/>
    <mergeCell ref="J22:L22"/>
    <mergeCell ref="N22:O22"/>
    <mergeCell ref="D21:F21"/>
    <mergeCell ref="AH13:AI13"/>
    <mergeCell ref="G14:N14"/>
    <mergeCell ref="B16:S16"/>
    <mergeCell ref="B17:C17"/>
    <mergeCell ref="D17:S17"/>
    <mergeCell ref="B42:C42"/>
    <mergeCell ref="D42:S42"/>
    <mergeCell ref="D26:S26"/>
    <mergeCell ref="G27:S27"/>
    <mergeCell ref="G28:S28"/>
    <mergeCell ref="G29:S29"/>
    <mergeCell ref="G30:H30"/>
    <mergeCell ref="J30:L30"/>
    <mergeCell ref="N30:O30"/>
    <mergeCell ref="G31:I32"/>
    <mergeCell ref="D31:F32"/>
    <mergeCell ref="J31:M32"/>
    <mergeCell ref="N31:R32"/>
    <mergeCell ref="S31:S32"/>
    <mergeCell ref="D33:F33"/>
    <mergeCell ref="B34:C41"/>
    <mergeCell ref="G33:I33"/>
    <mergeCell ref="J33:M33"/>
    <mergeCell ref="N33:S33"/>
    <mergeCell ref="C4:D4"/>
    <mergeCell ref="D22:F22"/>
    <mergeCell ref="D27:F27"/>
    <mergeCell ref="D28:F28"/>
    <mergeCell ref="D29:F29"/>
    <mergeCell ref="D30:F30"/>
    <mergeCell ref="B26:C33"/>
    <mergeCell ref="B18:C25"/>
    <mergeCell ref="I10:S10"/>
    <mergeCell ref="I11:S11"/>
    <mergeCell ref="I12:S12"/>
  </mergeCells>
  <phoneticPr fontId="3"/>
  <dataValidations count="5">
    <dataValidation type="list" allowBlank="1" showInputMessage="1" showErrorMessage="1" sqref="AC28 AA30:AC30 AC22:AC26 AB33:AC33 AC36 AA38:AC38 AC34 AB41:AC41">
      <formula1>$U$31:$U$31</formula1>
    </dataValidation>
    <dataValidation type="list" allowBlank="1" showInputMessage="1" showErrorMessage="1" sqref="G31:I32">
      <formula1>$U$28:$U$30</formula1>
    </dataValidation>
    <dataValidation type="list" allowBlank="1" showInputMessage="1" showErrorMessage="1" sqref="S31:S32 S39:S40">
      <formula1>$U$31:$U$33</formula1>
    </dataValidation>
    <dataValidation type="list" allowBlank="1" showInputMessage="1" showErrorMessage="1" sqref="G39:I40">
      <formula1>$U$35:$U$38</formula1>
    </dataValidation>
    <dataValidation type="list" allowBlank="1" showInputMessage="1" showErrorMessage="1" sqref="N41:S41">
      <formula1>$C$43:$C$70</formula1>
    </dataValidation>
  </dataValidations>
  <printOptions horizontalCentered="1"/>
  <pageMargins left="0.39370078740157483" right="0.39370078740157483" top="0.39370078740157483" bottom="0.39370078740157483" header="0.31496062992125984" footer="0.31496062992125984"/>
  <pageSetup paperSize="9" scale="99" orientation="portrait" r:id="rId1"/>
  <headerFooter alignWithMargins="0">
    <oddHeader>&amp;L&amp;"ＭＳ 明朝,標準"&amp;8&amp;K00-019第4号様式（第10条関係）</oddHeader>
    <oddFooter>&amp;R&amp;"ＭＳ 明朝,標準"&amp;8&amp;K00-020受注者⇒監督員</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K62"/>
  <sheetViews>
    <sheetView showZeros="0" view="pageBreakPreview" zoomScaleNormal="100" zoomScaleSheetLayoutView="100" workbookViewId="0">
      <selection activeCell="M26" sqref="M26:N26"/>
    </sheetView>
  </sheetViews>
  <sheetFormatPr defaultColWidth="9" defaultRowHeight="12"/>
  <cols>
    <col min="1" max="1" width="9" style="8" customWidth="1"/>
    <col min="2" max="2" width="3.81640625" style="8" customWidth="1"/>
    <col min="3" max="3" width="6.6328125" style="9" customWidth="1"/>
    <col min="4" max="4" width="5.1796875" style="9" customWidth="1"/>
    <col min="5" max="19" width="5.1796875" style="8" customWidth="1"/>
    <col min="20" max="20" width="9" style="8"/>
    <col min="21" max="21" width="6.81640625" style="8" hidden="1" customWidth="1"/>
    <col min="22" max="23" width="9" style="8"/>
    <col min="24" max="24" width="9" style="8" customWidth="1"/>
    <col min="25" max="25" width="9" style="8"/>
    <col min="26" max="26" width="4.81640625" style="8" customWidth="1"/>
    <col min="27" max="27" width="9.453125" style="8" customWidth="1"/>
    <col min="28" max="29" width="3.6328125" style="8" customWidth="1"/>
    <col min="30" max="248" width="9" style="8"/>
    <col min="249" max="249" width="0.90625" style="8" customWidth="1"/>
    <col min="250" max="250" width="15.6328125" style="8" customWidth="1"/>
    <col min="251" max="251" width="4.6328125" style="8" customWidth="1"/>
    <col min="252" max="252" width="8.6328125" style="8" customWidth="1"/>
    <col min="253" max="253" width="9.6328125" style="8" customWidth="1"/>
    <col min="254" max="254" width="4.6328125" style="8" customWidth="1"/>
    <col min="255" max="255" width="15.6328125" style="8" customWidth="1"/>
    <col min="256" max="256" width="10.6328125" style="8" customWidth="1"/>
    <col min="257" max="258" width="8.6328125" style="8" customWidth="1"/>
    <col min="259" max="260" width="0.90625" style="8" customWidth="1"/>
    <col min="261" max="504" width="9" style="8"/>
    <col min="505" max="505" width="0.90625" style="8" customWidth="1"/>
    <col min="506" max="506" width="15.6328125" style="8" customWidth="1"/>
    <col min="507" max="507" width="4.6328125" style="8" customWidth="1"/>
    <col min="508" max="508" width="8.6328125" style="8" customWidth="1"/>
    <col min="509" max="509" width="9.6328125" style="8" customWidth="1"/>
    <col min="510" max="510" width="4.6328125" style="8" customWidth="1"/>
    <col min="511" max="511" width="15.6328125" style="8" customWidth="1"/>
    <col min="512" max="512" width="10.6328125" style="8" customWidth="1"/>
    <col min="513" max="514" width="8.6328125" style="8" customWidth="1"/>
    <col min="515" max="516" width="0.90625" style="8" customWidth="1"/>
    <col min="517" max="760" width="9" style="8"/>
    <col min="761" max="761" width="0.90625" style="8" customWidth="1"/>
    <col min="762" max="762" width="15.6328125" style="8" customWidth="1"/>
    <col min="763" max="763" width="4.6328125" style="8" customWidth="1"/>
    <col min="764" max="764" width="8.6328125" style="8" customWidth="1"/>
    <col min="765" max="765" width="9.6328125" style="8" customWidth="1"/>
    <col min="766" max="766" width="4.6328125" style="8" customWidth="1"/>
    <col min="767" max="767" width="15.6328125" style="8" customWidth="1"/>
    <col min="768" max="768" width="10.6328125" style="8" customWidth="1"/>
    <col min="769" max="770" width="8.6328125" style="8" customWidth="1"/>
    <col min="771" max="772" width="0.90625" style="8" customWidth="1"/>
    <col min="773" max="1016" width="9" style="8"/>
    <col min="1017" max="1017" width="0.90625" style="8" customWidth="1"/>
    <col min="1018" max="1018" width="15.6328125" style="8" customWidth="1"/>
    <col min="1019" max="1019" width="4.6328125" style="8" customWidth="1"/>
    <col min="1020" max="1020" width="8.6328125" style="8" customWidth="1"/>
    <col min="1021" max="1021" width="9.6328125" style="8" customWidth="1"/>
    <col min="1022" max="1022" width="4.6328125" style="8" customWidth="1"/>
    <col min="1023" max="1023" width="15.6328125" style="8" customWidth="1"/>
    <col min="1024" max="1024" width="10.6328125" style="8" customWidth="1"/>
    <col min="1025" max="1026" width="8.6328125" style="8" customWidth="1"/>
    <col min="1027" max="1028" width="0.90625" style="8" customWidth="1"/>
    <col min="1029" max="1272" width="9" style="8"/>
    <col min="1273" max="1273" width="0.90625" style="8" customWidth="1"/>
    <col min="1274" max="1274" width="15.6328125" style="8" customWidth="1"/>
    <col min="1275" max="1275" width="4.6328125" style="8" customWidth="1"/>
    <col min="1276" max="1276" width="8.6328125" style="8" customWidth="1"/>
    <col min="1277" max="1277" width="9.6328125" style="8" customWidth="1"/>
    <col min="1278" max="1278" width="4.6328125" style="8" customWidth="1"/>
    <col min="1279" max="1279" width="15.6328125" style="8" customWidth="1"/>
    <col min="1280" max="1280" width="10.6328125" style="8" customWidth="1"/>
    <col min="1281" max="1282" width="8.6328125" style="8" customWidth="1"/>
    <col min="1283" max="1284" width="0.90625" style="8" customWidth="1"/>
    <col min="1285" max="1528" width="9" style="8"/>
    <col min="1529" max="1529" width="0.90625" style="8" customWidth="1"/>
    <col min="1530" max="1530" width="15.6328125" style="8" customWidth="1"/>
    <col min="1531" max="1531" width="4.6328125" style="8" customWidth="1"/>
    <col min="1532" max="1532" width="8.6328125" style="8" customWidth="1"/>
    <col min="1533" max="1533" width="9.6328125" style="8" customWidth="1"/>
    <col min="1534" max="1534" width="4.6328125" style="8" customWidth="1"/>
    <col min="1535" max="1535" width="15.6328125" style="8" customWidth="1"/>
    <col min="1536" max="1536" width="10.6328125" style="8" customWidth="1"/>
    <col min="1537" max="1538" width="8.6328125" style="8" customWidth="1"/>
    <col min="1539" max="1540" width="0.90625" style="8" customWidth="1"/>
    <col min="1541" max="1784" width="9" style="8"/>
    <col min="1785" max="1785" width="0.90625" style="8" customWidth="1"/>
    <col min="1786" max="1786" width="15.6328125" style="8" customWidth="1"/>
    <col min="1787" max="1787" width="4.6328125" style="8" customWidth="1"/>
    <col min="1788" max="1788" width="8.6328125" style="8" customWidth="1"/>
    <col min="1789" max="1789" width="9.6328125" style="8" customWidth="1"/>
    <col min="1790" max="1790" width="4.6328125" style="8" customWidth="1"/>
    <col min="1791" max="1791" width="15.6328125" style="8" customWidth="1"/>
    <col min="1792" max="1792" width="10.6328125" style="8" customWidth="1"/>
    <col min="1793" max="1794" width="8.6328125" style="8" customWidth="1"/>
    <col min="1795" max="1796" width="0.90625" style="8" customWidth="1"/>
    <col min="1797" max="2040" width="9" style="8"/>
    <col min="2041" max="2041" width="0.90625" style="8" customWidth="1"/>
    <col min="2042" max="2042" width="15.6328125" style="8" customWidth="1"/>
    <col min="2043" max="2043" width="4.6328125" style="8" customWidth="1"/>
    <col min="2044" max="2044" width="8.6328125" style="8" customWidth="1"/>
    <col min="2045" max="2045" width="9.6328125" style="8" customWidth="1"/>
    <col min="2046" max="2046" width="4.6328125" style="8" customWidth="1"/>
    <col min="2047" max="2047" width="15.6328125" style="8" customWidth="1"/>
    <col min="2048" max="2048" width="10.6328125" style="8" customWidth="1"/>
    <col min="2049" max="2050" width="8.6328125" style="8" customWidth="1"/>
    <col min="2051" max="2052" width="0.90625" style="8" customWidth="1"/>
    <col min="2053" max="2296" width="9" style="8"/>
    <col min="2297" max="2297" width="0.90625" style="8" customWidth="1"/>
    <col min="2298" max="2298" width="15.6328125" style="8" customWidth="1"/>
    <col min="2299" max="2299" width="4.6328125" style="8" customWidth="1"/>
    <col min="2300" max="2300" width="8.6328125" style="8" customWidth="1"/>
    <col min="2301" max="2301" width="9.6328125" style="8" customWidth="1"/>
    <col min="2302" max="2302" width="4.6328125" style="8" customWidth="1"/>
    <col min="2303" max="2303" width="15.6328125" style="8" customWidth="1"/>
    <col min="2304" max="2304" width="10.6328125" style="8" customWidth="1"/>
    <col min="2305" max="2306" width="8.6328125" style="8" customWidth="1"/>
    <col min="2307" max="2308" width="0.90625" style="8" customWidth="1"/>
    <col min="2309" max="2552" width="9" style="8"/>
    <col min="2553" max="2553" width="0.90625" style="8" customWidth="1"/>
    <col min="2554" max="2554" width="15.6328125" style="8" customWidth="1"/>
    <col min="2555" max="2555" width="4.6328125" style="8" customWidth="1"/>
    <col min="2556" max="2556" width="8.6328125" style="8" customWidth="1"/>
    <col min="2557" max="2557" width="9.6328125" style="8" customWidth="1"/>
    <col min="2558" max="2558" width="4.6328125" style="8" customWidth="1"/>
    <col min="2559" max="2559" width="15.6328125" style="8" customWidth="1"/>
    <col min="2560" max="2560" width="10.6328125" style="8" customWidth="1"/>
    <col min="2561" max="2562" width="8.6328125" style="8" customWidth="1"/>
    <col min="2563" max="2564" width="0.90625" style="8" customWidth="1"/>
    <col min="2565" max="2808" width="9" style="8"/>
    <col min="2809" max="2809" width="0.90625" style="8" customWidth="1"/>
    <col min="2810" max="2810" width="15.6328125" style="8" customWidth="1"/>
    <col min="2811" max="2811" width="4.6328125" style="8" customWidth="1"/>
    <col min="2812" max="2812" width="8.6328125" style="8" customWidth="1"/>
    <col min="2813" max="2813" width="9.6328125" style="8" customWidth="1"/>
    <col min="2814" max="2814" width="4.6328125" style="8" customWidth="1"/>
    <col min="2815" max="2815" width="15.6328125" style="8" customWidth="1"/>
    <col min="2816" max="2816" width="10.6328125" style="8" customWidth="1"/>
    <col min="2817" max="2818" width="8.6328125" style="8" customWidth="1"/>
    <col min="2819" max="2820" width="0.90625" style="8" customWidth="1"/>
    <col min="2821" max="3064" width="9" style="8"/>
    <col min="3065" max="3065" width="0.90625" style="8" customWidth="1"/>
    <col min="3066" max="3066" width="15.6328125" style="8" customWidth="1"/>
    <col min="3067" max="3067" width="4.6328125" style="8" customWidth="1"/>
    <col min="3068" max="3068" width="8.6328125" style="8" customWidth="1"/>
    <col min="3069" max="3069" width="9.6328125" style="8" customWidth="1"/>
    <col min="3070" max="3070" width="4.6328125" style="8" customWidth="1"/>
    <col min="3071" max="3071" width="15.6328125" style="8" customWidth="1"/>
    <col min="3072" max="3072" width="10.6328125" style="8" customWidth="1"/>
    <col min="3073" max="3074" width="8.6328125" style="8" customWidth="1"/>
    <col min="3075" max="3076" width="0.90625" style="8" customWidth="1"/>
    <col min="3077" max="3320" width="9" style="8"/>
    <col min="3321" max="3321" width="0.90625" style="8" customWidth="1"/>
    <col min="3322" max="3322" width="15.6328125" style="8" customWidth="1"/>
    <col min="3323" max="3323" width="4.6328125" style="8" customWidth="1"/>
    <col min="3324" max="3324" width="8.6328125" style="8" customWidth="1"/>
    <col min="3325" max="3325" width="9.6328125" style="8" customWidth="1"/>
    <col min="3326" max="3326" width="4.6328125" style="8" customWidth="1"/>
    <col min="3327" max="3327" width="15.6328125" style="8" customWidth="1"/>
    <col min="3328" max="3328" width="10.6328125" style="8" customWidth="1"/>
    <col min="3329" max="3330" width="8.6328125" style="8" customWidth="1"/>
    <col min="3331" max="3332" width="0.90625" style="8" customWidth="1"/>
    <col min="3333" max="3576" width="9" style="8"/>
    <col min="3577" max="3577" width="0.90625" style="8" customWidth="1"/>
    <col min="3578" max="3578" width="15.6328125" style="8" customWidth="1"/>
    <col min="3579" max="3579" width="4.6328125" style="8" customWidth="1"/>
    <col min="3580" max="3580" width="8.6328125" style="8" customWidth="1"/>
    <col min="3581" max="3581" width="9.6328125" style="8" customWidth="1"/>
    <col min="3582" max="3582" width="4.6328125" style="8" customWidth="1"/>
    <col min="3583" max="3583" width="15.6328125" style="8" customWidth="1"/>
    <col min="3584" max="3584" width="10.6328125" style="8" customWidth="1"/>
    <col min="3585" max="3586" width="8.6328125" style="8" customWidth="1"/>
    <col min="3587" max="3588" width="0.90625" style="8" customWidth="1"/>
    <col min="3589" max="3832" width="9" style="8"/>
    <col min="3833" max="3833" width="0.90625" style="8" customWidth="1"/>
    <col min="3834" max="3834" width="15.6328125" style="8" customWidth="1"/>
    <col min="3835" max="3835" width="4.6328125" style="8" customWidth="1"/>
    <col min="3836" max="3836" width="8.6328125" style="8" customWidth="1"/>
    <col min="3837" max="3837" width="9.6328125" style="8" customWidth="1"/>
    <col min="3838" max="3838" width="4.6328125" style="8" customWidth="1"/>
    <col min="3839" max="3839" width="15.6328125" style="8" customWidth="1"/>
    <col min="3840" max="3840" width="10.6328125" style="8" customWidth="1"/>
    <col min="3841" max="3842" width="8.6328125" style="8" customWidth="1"/>
    <col min="3843" max="3844" width="0.90625" style="8" customWidth="1"/>
    <col min="3845" max="4088" width="9" style="8"/>
    <col min="4089" max="4089" width="0.90625" style="8" customWidth="1"/>
    <col min="4090" max="4090" width="15.6328125" style="8" customWidth="1"/>
    <col min="4091" max="4091" width="4.6328125" style="8" customWidth="1"/>
    <col min="4092" max="4092" width="8.6328125" style="8" customWidth="1"/>
    <col min="4093" max="4093" width="9.6328125" style="8" customWidth="1"/>
    <col min="4094" max="4094" width="4.6328125" style="8" customWidth="1"/>
    <col min="4095" max="4095" width="15.6328125" style="8" customWidth="1"/>
    <col min="4096" max="4096" width="10.6328125" style="8" customWidth="1"/>
    <col min="4097" max="4098" width="8.6328125" style="8" customWidth="1"/>
    <col min="4099" max="4100" width="0.90625" style="8" customWidth="1"/>
    <col min="4101" max="4344" width="9" style="8"/>
    <col min="4345" max="4345" width="0.90625" style="8" customWidth="1"/>
    <col min="4346" max="4346" width="15.6328125" style="8" customWidth="1"/>
    <col min="4347" max="4347" width="4.6328125" style="8" customWidth="1"/>
    <col min="4348" max="4348" width="8.6328125" style="8" customWidth="1"/>
    <col min="4349" max="4349" width="9.6328125" style="8" customWidth="1"/>
    <col min="4350" max="4350" width="4.6328125" style="8" customWidth="1"/>
    <col min="4351" max="4351" width="15.6328125" style="8" customWidth="1"/>
    <col min="4352" max="4352" width="10.6328125" style="8" customWidth="1"/>
    <col min="4353" max="4354" width="8.6328125" style="8" customWidth="1"/>
    <col min="4355" max="4356" width="0.90625" style="8" customWidth="1"/>
    <col min="4357" max="4600" width="9" style="8"/>
    <col min="4601" max="4601" width="0.90625" style="8" customWidth="1"/>
    <col min="4602" max="4602" width="15.6328125" style="8" customWidth="1"/>
    <col min="4603" max="4603" width="4.6328125" style="8" customWidth="1"/>
    <col min="4604" max="4604" width="8.6328125" style="8" customWidth="1"/>
    <col min="4605" max="4605" width="9.6328125" style="8" customWidth="1"/>
    <col min="4606" max="4606" width="4.6328125" style="8" customWidth="1"/>
    <col min="4607" max="4607" width="15.6328125" style="8" customWidth="1"/>
    <col min="4608" max="4608" width="10.6328125" style="8" customWidth="1"/>
    <col min="4609" max="4610" width="8.6328125" style="8" customWidth="1"/>
    <col min="4611" max="4612" width="0.90625" style="8" customWidth="1"/>
    <col min="4613" max="4856" width="9" style="8"/>
    <col min="4857" max="4857" width="0.90625" style="8" customWidth="1"/>
    <col min="4858" max="4858" width="15.6328125" style="8" customWidth="1"/>
    <col min="4859" max="4859" width="4.6328125" style="8" customWidth="1"/>
    <col min="4860" max="4860" width="8.6328125" style="8" customWidth="1"/>
    <col min="4861" max="4861" width="9.6328125" style="8" customWidth="1"/>
    <col min="4862" max="4862" width="4.6328125" style="8" customWidth="1"/>
    <col min="4863" max="4863" width="15.6328125" style="8" customWidth="1"/>
    <col min="4864" max="4864" width="10.6328125" style="8" customWidth="1"/>
    <col min="4865" max="4866" width="8.6328125" style="8" customWidth="1"/>
    <col min="4867" max="4868" width="0.90625" style="8" customWidth="1"/>
    <col min="4869" max="5112" width="9" style="8"/>
    <col min="5113" max="5113" width="0.90625" style="8" customWidth="1"/>
    <col min="5114" max="5114" width="15.6328125" style="8" customWidth="1"/>
    <col min="5115" max="5115" width="4.6328125" style="8" customWidth="1"/>
    <col min="5116" max="5116" width="8.6328125" style="8" customWidth="1"/>
    <col min="5117" max="5117" width="9.6328125" style="8" customWidth="1"/>
    <col min="5118" max="5118" width="4.6328125" style="8" customWidth="1"/>
    <col min="5119" max="5119" width="15.6328125" style="8" customWidth="1"/>
    <col min="5120" max="5120" width="10.6328125" style="8" customWidth="1"/>
    <col min="5121" max="5122" width="8.6328125" style="8" customWidth="1"/>
    <col min="5123" max="5124" width="0.90625" style="8" customWidth="1"/>
    <col min="5125" max="5368" width="9" style="8"/>
    <col min="5369" max="5369" width="0.90625" style="8" customWidth="1"/>
    <col min="5370" max="5370" width="15.6328125" style="8" customWidth="1"/>
    <col min="5371" max="5371" width="4.6328125" style="8" customWidth="1"/>
    <col min="5372" max="5372" width="8.6328125" style="8" customWidth="1"/>
    <col min="5373" max="5373" width="9.6328125" style="8" customWidth="1"/>
    <col min="5374" max="5374" width="4.6328125" style="8" customWidth="1"/>
    <col min="5375" max="5375" width="15.6328125" style="8" customWidth="1"/>
    <col min="5376" max="5376" width="10.6328125" style="8" customWidth="1"/>
    <col min="5377" max="5378" width="8.6328125" style="8" customWidth="1"/>
    <col min="5379" max="5380" width="0.90625" style="8" customWidth="1"/>
    <col min="5381" max="5624" width="9" style="8"/>
    <col min="5625" max="5625" width="0.90625" style="8" customWidth="1"/>
    <col min="5626" max="5626" width="15.6328125" style="8" customWidth="1"/>
    <col min="5627" max="5627" width="4.6328125" style="8" customWidth="1"/>
    <col min="5628" max="5628" width="8.6328125" style="8" customWidth="1"/>
    <col min="5629" max="5629" width="9.6328125" style="8" customWidth="1"/>
    <col min="5630" max="5630" width="4.6328125" style="8" customWidth="1"/>
    <col min="5631" max="5631" width="15.6328125" style="8" customWidth="1"/>
    <col min="5632" max="5632" width="10.6328125" style="8" customWidth="1"/>
    <col min="5633" max="5634" width="8.6328125" style="8" customWidth="1"/>
    <col min="5635" max="5636" width="0.90625" style="8" customWidth="1"/>
    <col min="5637" max="5880" width="9" style="8"/>
    <col min="5881" max="5881" width="0.90625" style="8" customWidth="1"/>
    <col min="5882" max="5882" width="15.6328125" style="8" customWidth="1"/>
    <col min="5883" max="5883" width="4.6328125" style="8" customWidth="1"/>
    <col min="5884" max="5884" width="8.6328125" style="8" customWidth="1"/>
    <col min="5885" max="5885" width="9.6328125" style="8" customWidth="1"/>
    <col min="5886" max="5886" width="4.6328125" style="8" customWidth="1"/>
    <col min="5887" max="5887" width="15.6328125" style="8" customWidth="1"/>
    <col min="5888" max="5888" width="10.6328125" style="8" customWidth="1"/>
    <col min="5889" max="5890" width="8.6328125" style="8" customWidth="1"/>
    <col min="5891" max="5892" width="0.90625" style="8" customWidth="1"/>
    <col min="5893" max="6136" width="9" style="8"/>
    <col min="6137" max="6137" width="0.90625" style="8" customWidth="1"/>
    <col min="6138" max="6138" width="15.6328125" style="8" customWidth="1"/>
    <col min="6139" max="6139" width="4.6328125" style="8" customWidth="1"/>
    <col min="6140" max="6140" width="8.6328125" style="8" customWidth="1"/>
    <col min="6141" max="6141" width="9.6328125" style="8" customWidth="1"/>
    <col min="6142" max="6142" width="4.6328125" style="8" customWidth="1"/>
    <col min="6143" max="6143" width="15.6328125" style="8" customWidth="1"/>
    <col min="6144" max="6144" width="10.6328125" style="8" customWidth="1"/>
    <col min="6145" max="6146" width="8.6328125" style="8" customWidth="1"/>
    <col min="6147" max="6148" width="0.90625" style="8" customWidth="1"/>
    <col min="6149" max="6392" width="9" style="8"/>
    <col min="6393" max="6393" width="0.90625" style="8" customWidth="1"/>
    <col min="6394" max="6394" width="15.6328125" style="8" customWidth="1"/>
    <col min="6395" max="6395" width="4.6328125" style="8" customWidth="1"/>
    <col min="6396" max="6396" width="8.6328125" style="8" customWidth="1"/>
    <col min="6397" max="6397" width="9.6328125" style="8" customWidth="1"/>
    <col min="6398" max="6398" width="4.6328125" style="8" customWidth="1"/>
    <col min="6399" max="6399" width="15.6328125" style="8" customWidth="1"/>
    <col min="6400" max="6400" width="10.6328125" style="8" customWidth="1"/>
    <col min="6401" max="6402" width="8.6328125" style="8" customWidth="1"/>
    <col min="6403" max="6404" width="0.90625" style="8" customWidth="1"/>
    <col min="6405" max="6648" width="9" style="8"/>
    <col min="6649" max="6649" width="0.90625" style="8" customWidth="1"/>
    <col min="6650" max="6650" width="15.6328125" style="8" customWidth="1"/>
    <col min="6651" max="6651" width="4.6328125" style="8" customWidth="1"/>
    <col min="6652" max="6652" width="8.6328125" style="8" customWidth="1"/>
    <col min="6653" max="6653" width="9.6328125" style="8" customWidth="1"/>
    <col min="6654" max="6654" width="4.6328125" style="8" customWidth="1"/>
    <col min="6655" max="6655" width="15.6328125" style="8" customWidth="1"/>
    <col min="6656" max="6656" width="10.6328125" style="8" customWidth="1"/>
    <col min="6657" max="6658" width="8.6328125" style="8" customWidth="1"/>
    <col min="6659" max="6660" width="0.90625" style="8" customWidth="1"/>
    <col min="6661" max="6904" width="9" style="8"/>
    <col min="6905" max="6905" width="0.90625" style="8" customWidth="1"/>
    <col min="6906" max="6906" width="15.6328125" style="8" customWidth="1"/>
    <col min="6907" max="6907" width="4.6328125" style="8" customWidth="1"/>
    <col min="6908" max="6908" width="8.6328125" style="8" customWidth="1"/>
    <col min="6909" max="6909" width="9.6328125" style="8" customWidth="1"/>
    <col min="6910" max="6910" width="4.6328125" style="8" customWidth="1"/>
    <col min="6911" max="6911" width="15.6328125" style="8" customWidth="1"/>
    <col min="6912" max="6912" width="10.6328125" style="8" customWidth="1"/>
    <col min="6913" max="6914" width="8.6328125" style="8" customWidth="1"/>
    <col min="6915" max="6916" width="0.90625" style="8" customWidth="1"/>
    <col min="6917" max="7160" width="9" style="8"/>
    <col min="7161" max="7161" width="0.90625" style="8" customWidth="1"/>
    <col min="7162" max="7162" width="15.6328125" style="8" customWidth="1"/>
    <col min="7163" max="7163" width="4.6328125" style="8" customWidth="1"/>
    <col min="7164" max="7164" width="8.6328125" style="8" customWidth="1"/>
    <col min="7165" max="7165" width="9.6328125" style="8" customWidth="1"/>
    <col min="7166" max="7166" width="4.6328125" style="8" customWidth="1"/>
    <col min="7167" max="7167" width="15.6328125" style="8" customWidth="1"/>
    <col min="7168" max="7168" width="10.6328125" style="8" customWidth="1"/>
    <col min="7169" max="7170" width="8.6328125" style="8" customWidth="1"/>
    <col min="7171" max="7172" width="0.90625" style="8" customWidth="1"/>
    <col min="7173" max="7416" width="9" style="8"/>
    <col min="7417" max="7417" width="0.90625" style="8" customWidth="1"/>
    <col min="7418" max="7418" width="15.6328125" style="8" customWidth="1"/>
    <col min="7419" max="7419" width="4.6328125" style="8" customWidth="1"/>
    <col min="7420" max="7420" width="8.6328125" style="8" customWidth="1"/>
    <col min="7421" max="7421" width="9.6328125" style="8" customWidth="1"/>
    <col min="7422" max="7422" width="4.6328125" style="8" customWidth="1"/>
    <col min="7423" max="7423" width="15.6328125" style="8" customWidth="1"/>
    <col min="7424" max="7424" width="10.6328125" style="8" customWidth="1"/>
    <col min="7425" max="7426" width="8.6328125" style="8" customWidth="1"/>
    <col min="7427" max="7428" width="0.90625" style="8" customWidth="1"/>
    <col min="7429" max="7672" width="9" style="8"/>
    <col min="7673" max="7673" width="0.90625" style="8" customWidth="1"/>
    <col min="7674" max="7674" width="15.6328125" style="8" customWidth="1"/>
    <col min="7675" max="7675" width="4.6328125" style="8" customWidth="1"/>
    <col min="7676" max="7676" width="8.6328125" style="8" customWidth="1"/>
    <col min="7677" max="7677" width="9.6328125" style="8" customWidth="1"/>
    <col min="7678" max="7678" width="4.6328125" style="8" customWidth="1"/>
    <col min="7679" max="7679" width="15.6328125" style="8" customWidth="1"/>
    <col min="7680" max="7680" width="10.6328125" style="8" customWidth="1"/>
    <col min="7681" max="7682" width="8.6328125" style="8" customWidth="1"/>
    <col min="7683" max="7684" width="0.90625" style="8" customWidth="1"/>
    <col min="7685" max="7928" width="9" style="8"/>
    <col min="7929" max="7929" width="0.90625" style="8" customWidth="1"/>
    <col min="7930" max="7930" width="15.6328125" style="8" customWidth="1"/>
    <col min="7931" max="7931" width="4.6328125" style="8" customWidth="1"/>
    <col min="7932" max="7932" width="8.6328125" style="8" customWidth="1"/>
    <col min="7933" max="7933" width="9.6328125" style="8" customWidth="1"/>
    <col min="7934" max="7934" width="4.6328125" style="8" customWidth="1"/>
    <col min="7935" max="7935" width="15.6328125" style="8" customWidth="1"/>
    <col min="7936" max="7936" width="10.6328125" style="8" customWidth="1"/>
    <col min="7937" max="7938" width="8.6328125" style="8" customWidth="1"/>
    <col min="7939" max="7940" width="0.90625" style="8" customWidth="1"/>
    <col min="7941" max="8184" width="9" style="8"/>
    <col min="8185" max="8185" width="0.90625" style="8" customWidth="1"/>
    <col min="8186" max="8186" width="15.6328125" style="8" customWidth="1"/>
    <col min="8187" max="8187" width="4.6328125" style="8" customWidth="1"/>
    <col min="8188" max="8188" width="8.6328125" style="8" customWidth="1"/>
    <col min="8189" max="8189" width="9.6328125" style="8" customWidth="1"/>
    <col min="8190" max="8190" width="4.6328125" style="8" customWidth="1"/>
    <col min="8191" max="8191" width="15.6328125" style="8" customWidth="1"/>
    <col min="8192" max="8192" width="10.6328125" style="8" customWidth="1"/>
    <col min="8193" max="8194" width="8.6328125" style="8" customWidth="1"/>
    <col min="8195" max="8196" width="0.90625" style="8" customWidth="1"/>
    <col min="8197" max="8440" width="9" style="8"/>
    <col min="8441" max="8441" width="0.90625" style="8" customWidth="1"/>
    <col min="8442" max="8442" width="15.6328125" style="8" customWidth="1"/>
    <col min="8443" max="8443" width="4.6328125" style="8" customWidth="1"/>
    <col min="8444" max="8444" width="8.6328125" style="8" customWidth="1"/>
    <col min="8445" max="8445" width="9.6328125" style="8" customWidth="1"/>
    <col min="8446" max="8446" width="4.6328125" style="8" customWidth="1"/>
    <col min="8447" max="8447" width="15.6328125" style="8" customWidth="1"/>
    <col min="8448" max="8448" width="10.6328125" style="8" customWidth="1"/>
    <col min="8449" max="8450" width="8.6328125" style="8" customWidth="1"/>
    <col min="8451" max="8452" width="0.90625" style="8" customWidth="1"/>
    <col min="8453" max="8696" width="9" style="8"/>
    <col min="8697" max="8697" width="0.90625" style="8" customWidth="1"/>
    <col min="8698" max="8698" width="15.6328125" style="8" customWidth="1"/>
    <col min="8699" max="8699" width="4.6328125" style="8" customWidth="1"/>
    <col min="8700" max="8700" width="8.6328125" style="8" customWidth="1"/>
    <col min="8701" max="8701" width="9.6328125" style="8" customWidth="1"/>
    <col min="8702" max="8702" width="4.6328125" style="8" customWidth="1"/>
    <col min="8703" max="8703" width="15.6328125" style="8" customWidth="1"/>
    <col min="8704" max="8704" width="10.6328125" style="8" customWidth="1"/>
    <col min="8705" max="8706" width="8.6328125" style="8" customWidth="1"/>
    <col min="8707" max="8708" width="0.90625" style="8" customWidth="1"/>
    <col min="8709" max="8952" width="9" style="8"/>
    <col min="8953" max="8953" width="0.90625" style="8" customWidth="1"/>
    <col min="8954" max="8954" width="15.6328125" style="8" customWidth="1"/>
    <col min="8955" max="8955" width="4.6328125" style="8" customWidth="1"/>
    <col min="8956" max="8956" width="8.6328125" style="8" customWidth="1"/>
    <col min="8957" max="8957" width="9.6328125" style="8" customWidth="1"/>
    <col min="8958" max="8958" width="4.6328125" style="8" customWidth="1"/>
    <col min="8959" max="8959" width="15.6328125" style="8" customWidth="1"/>
    <col min="8960" max="8960" width="10.6328125" style="8" customWidth="1"/>
    <col min="8961" max="8962" width="8.6328125" style="8" customWidth="1"/>
    <col min="8963" max="8964" width="0.90625" style="8" customWidth="1"/>
    <col min="8965" max="9208" width="9" style="8"/>
    <col min="9209" max="9209" width="0.90625" style="8" customWidth="1"/>
    <col min="9210" max="9210" width="15.6328125" style="8" customWidth="1"/>
    <col min="9211" max="9211" width="4.6328125" style="8" customWidth="1"/>
    <col min="9212" max="9212" width="8.6328125" style="8" customWidth="1"/>
    <col min="9213" max="9213" width="9.6328125" style="8" customWidth="1"/>
    <col min="9214" max="9214" width="4.6328125" style="8" customWidth="1"/>
    <col min="9215" max="9215" width="15.6328125" style="8" customWidth="1"/>
    <col min="9216" max="9216" width="10.6328125" style="8" customWidth="1"/>
    <col min="9217" max="9218" width="8.6328125" style="8" customWidth="1"/>
    <col min="9219" max="9220" width="0.90625" style="8" customWidth="1"/>
    <col min="9221" max="9464" width="9" style="8"/>
    <col min="9465" max="9465" width="0.90625" style="8" customWidth="1"/>
    <col min="9466" max="9466" width="15.6328125" style="8" customWidth="1"/>
    <col min="9467" max="9467" width="4.6328125" style="8" customWidth="1"/>
    <col min="9468" max="9468" width="8.6328125" style="8" customWidth="1"/>
    <col min="9469" max="9469" width="9.6328125" style="8" customWidth="1"/>
    <col min="9470" max="9470" width="4.6328125" style="8" customWidth="1"/>
    <col min="9471" max="9471" width="15.6328125" style="8" customWidth="1"/>
    <col min="9472" max="9472" width="10.6328125" style="8" customWidth="1"/>
    <col min="9473" max="9474" width="8.6328125" style="8" customWidth="1"/>
    <col min="9475" max="9476" width="0.90625" style="8" customWidth="1"/>
    <col min="9477" max="9720" width="9" style="8"/>
    <col min="9721" max="9721" width="0.90625" style="8" customWidth="1"/>
    <col min="9722" max="9722" width="15.6328125" style="8" customWidth="1"/>
    <col min="9723" max="9723" width="4.6328125" style="8" customWidth="1"/>
    <col min="9724" max="9724" width="8.6328125" style="8" customWidth="1"/>
    <col min="9725" max="9725" width="9.6328125" style="8" customWidth="1"/>
    <col min="9726" max="9726" width="4.6328125" style="8" customWidth="1"/>
    <col min="9727" max="9727" width="15.6328125" style="8" customWidth="1"/>
    <col min="9728" max="9728" width="10.6328125" style="8" customWidth="1"/>
    <col min="9729" max="9730" width="8.6328125" style="8" customWidth="1"/>
    <col min="9731" max="9732" width="0.90625" style="8" customWidth="1"/>
    <col min="9733" max="9976" width="9" style="8"/>
    <col min="9977" max="9977" width="0.90625" style="8" customWidth="1"/>
    <col min="9978" max="9978" width="15.6328125" style="8" customWidth="1"/>
    <col min="9979" max="9979" width="4.6328125" style="8" customWidth="1"/>
    <col min="9980" max="9980" width="8.6328125" style="8" customWidth="1"/>
    <col min="9981" max="9981" width="9.6328125" style="8" customWidth="1"/>
    <col min="9982" max="9982" width="4.6328125" style="8" customWidth="1"/>
    <col min="9983" max="9983" width="15.6328125" style="8" customWidth="1"/>
    <col min="9984" max="9984" width="10.6328125" style="8" customWidth="1"/>
    <col min="9985" max="9986" width="8.6328125" style="8" customWidth="1"/>
    <col min="9987" max="9988" width="0.90625" style="8" customWidth="1"/>
    <col min="9989" max="10232" width="9" style="8"/>
    <col min="10233" max="10233" width="0.90625" style="8" customWidth="1"/>
    <col min="10234" max="10234" width="15.6328125" style="8" customWidth="1"/>
    <col min="10235" max="10235" width="4.6328125" style="8" customWidth="1"/>
    <col min="10236" max="10236" width="8.6328125" style="8" customWidth="1"/>
    <col min="10237" max="10237" width="9.6328125" style="8" customWidth="1"/>
    <col min="10238" max="10238" width="4.6328125" style="8" customWidth="1"/>
    <col min="10239" max="10239" width="15.6328125" style="8" customWidth="1"/>
    <col min="10240" max="10240" width="10.6328125" style="8" customWidth="1"/>
    <col min="10241" max="10242" width="8.6328125" style="8" customWidth="1"/>
    <col min="10243" max="10244" width="0.90625" style="8" customWidth="1"/>
    <col min="10245" max="10488" width="9" style="8"/>
    <col min="10489" max="10489" width="0.90625" style="8" customWidth="1"/>
    <col min="10490" max="10490" width="15.6328125" style="8" customWidth="1"/>
    <col min="10491" max="10491" width="4.6328125" style="8" customWidth="1"/>
    <col min="10492" max="10492" width="8.6328125" style="8" customWidth="1"/>
    <col min="10493" max="10493" width="9.6328125" style="8" customWidth="1"/>
    <col min="10494" max="10494" width="4.6328125" style="8" customWidth="1"/>
    <col min="10495" max="10495" width="15.6328125" style="8" customWidth="1"/>
    <col min="10496" max="10496" width="10.6328125" style="8" customWidth="1"/>
    <col min="10497" max="10498" width="8.6328125" style="8" customWidth="1"/>
    <col min="10499" max="10500" width="0.90625" style="8" customWidth="1"/>
    <col min="10501" max="10744" width="9" style="8"/>
    <col min="10745" max="10745" width="0.90625" style="8" customWidth="1"/>
    <col min="10746" max="10746" width="15.6328125" style="8" customWidth="1"/>
    <col min="10747" max="10747" width="4.6328125" style="8" customWidth="1"/>
    <col min="10748" max="10748" width="8.6328125" style="8" customWidth="1"/>
    <col min="10749" max="10749" width="9.6328125" style="8" customWidth="1"/>
    <col min="10750" max="10750" width="4.6328125" style="8" customWidth="1"/>
    <col min="10751" max="10751" width="15.6328125" style="8" customWidth="1"/>
    <col min="10752" max="10752" width="10.6328125" style="8" customWidth="1"/>
    <col min="10753" max="10754" width="8.6328125" style="8" customWidth="1"/>
    <col min="10755" max="10756" width="0.90625" style="8" customWidth="1"/>
    <col min="10757" max="11000" width="9" style="8"/>
    <col min="11001" max="11001" width="0.90625" style="8" customWidth="1"/>
    <col min="11002" max="11002" width="15.6328125" style="8" customWidth="1"/>
    <col min="11003" max="11003" width="4.6328125" style="8" customWidth="1"/>
    <col min="11004" max="11004" width="8.6328125" style="8" customWidth="1"/>
    <col min="11005" max="11005" width="9.6328125" style="8" customWidth="1"/>
    <col min="11006" max="11006" width="4.6328125" style="8" customWidth="1"/>
    <col min="11007" max="11007" width="15.6328125" style="8" customWidth="1"/>
    <col min="11008" max="11008" width="10.6328125" style="8" customWidth="1"/>
    <col min="11009" max="11010" width="8.6328125" style="8" customWidth="1"/>
    <col min="11011" max="11012" width="0.90625" style="8" customWidth="1"/>
    <col min="11013" max="11256" width="9" style="8"/>
    <col min="11257" max="11257" width="0.90625" style="8" customWidth="1"/>
    <col min="11258" max="11258" width="15.6328125" style="8" customWidth="1"/>
    <col min="11259" max="11259" width="4.6328125" style="8" customWidth="1"/>
    <col min="11260" max="11260" width="8.6328125" style="8" customWidth="1"/>
    <col min="11261" max="11261" width="9.6328125" style="8" customWidth="1"/>
    <col min="11262" max="11262" width="4.6328125" style="8" customWidth="1"/>
    <col min="11263" max="11263" width="15.6328125" style="8" customWidth="1"/>
    <col min="11264" max="11264" width="10.6328125" style="8" customWidth="1"/>
    <col min="11265" max="11266" width="8.6328125" style="8" customWidth="1"/>
    <col min="11267" max="11268" width="0.90625" style="8" customWidth="1"/>
    <col min="11269" max="11512" width="9" style="8"/>
    <col min="11513" max="11513" width="0.90625" style="8" customWidth="1"/>
    <col min="11514" max="11514" width="15.6328125" style="8" customWidth="1"/>
    <col min="11515" max="11515" width="4.6328125" style="8" customWidth="1"/>
    <col min="11516" max="11516" width="8.6328125" style="8" customWidth="1"/>
    <col min="11517" max="11517" width="9.6328125" style="8" customWidth="1"/>
    <col min="11518" max="11518" width="4.6328125" style="8" customWidth="1"/>
    <col min="11519" max="11519" width="15.6328125" style="8" customWidth="1"/>
    <col min="11520" max="11520" width="10.6328125" style="8" customWidth="1"/>
    <col min="11521" max="11522" width="8.6328125" style="8" customWidth="1"/>
    <col min="11523" max="11524" width="0.90625" style="8" customWidth="1"/>
    <col min="11525" max="11768" width="9" style="8"/>
    <col min="11769" max="11769" width="0.90625" style="8" customWidth="1"/>
    <col min="11770" max="11770" width="15.6328125" style="8" customWidth="1"/>
    <col min="11771" max="11771" width="4.6328125" style="8" customWidth="1"/>
    <col min="11772" max="11772" width="8.6328125" style="8" customWidth="1"/>
    <col min="11773" max="11773" width="9.6328125" style="8" customWidth="1"/>
    <col min="11774" max="11774" width="4.6328125" style="8" customWidth="1"/>
    <col min="11775" max="11775" width="15.6328125" style="8" customWidth="1"/>
    <col min="11776" max="11776" width="10.6328125" style="8" customWidth="1"/>
    <col min="11777" max="11778" width="8.6328125" style="8" customWidth="1"/>
    <col min="11779" max="11780" width="0.90625" style="8" customWidth="1"/>
    <col min="11781" max="12024" width="9" style="8"/>
    <col min="12025" max="12025" width="0.90625" style="8" customWidth="1"/>
    <col min="12026" max="12026" width="15.6328125" style="8" customWidth="1"/>
    <col min="12027" max="12027" width="4.6328125" style="8" customWidth="1"/>
    <col min="12028" max="12028" width="8.6328125" style="8" customWidth="1"/>
    <col min="12029" max="12029" width="9.6328125" style="8" customWidth="1"/>
    <col min="12030" max="12030" width="4.6328125" style="8" customWidth="1"/>
    <col min="12031" max="12031" width="15.6328125" style="8" customWidth="1"/>
    <col min="12032" max="12032" width="10.6328125" style="8" customWidth="1"/>
    <col min="12033" max="12034" width="8.6328125" style="8" customWidth="1"/>
    <col min="12035" max="12036" width="0.90625" style="8" customWidth="1"/>
    <col min="12037" max="12280" width="9" style="8"/>
    <col min="12281" max="12281" width="0.90625" style="8" customWidth="1"/>
    <col min="12282" max="12282" width="15.6328125" style="8" customWidth="1"/>
    <col min="12283" max="12283" width="4.6328125" style="8" customWidth="1"/>
    <col min="12284" max="12284" width="8.6328125" style="8" customWidth="1"/>
    <col min="12285" max="12285" width="9.6328125" style="8" customWidth="1"/>
    <col min="12286" max="12286" width="4.6328125" style="8" customWidth="1"/>
    <col min="12287" max="12287" width="15.6328125" style="8" customWidth="1"/>
    <col min="12288" max="12288" width="10.6328125" style="8" customWidth="1"/>
    <col min="12289" max="12290" width="8.6328125" style="8" customWidth="1"/>
    <col min="12291" max="12292" width="0.90625" style="8" customWidth="1"/>
    <col min="12293" max="12536" width="9" style="8"/>
    <col min="12537" max="12537" width="0.90625" style="8" customWidth="1"/>
    <col min="12538" max="12538" width="15.6328125" style="8" customWidth="1"/>
    <col min="12539" max="12539" width="4.6328125" style="8" customWidth="1"/>
    <col min="12540" max="12540" width="8.6328125" style="8" customWidth="1"/>
    <col min="12541" max="12541" width="9.6328125" style="8" customWidth="1"/>
    <col min="12542" max="12542" width="4.6328125" style="8" customWidth="1"/>
    <col min="12543" max="12543" width="15.6328125" style="8" customWidth="1"/>
    <col min="12544" max="12544" width="10.6328125" style="8" customWidth="1"/>
    <col min="12545" max="12546" width="8.6328125" style="8" customWidth="1"/>
    <col min="12547" max="12548" width="0.90625" style="8" customWidth="1"/>
    <col min="12549" max="12792" width="9" style="8"/>
    <col min="12793" max="12793" width="0.90625" style="8" customWidth="1"/>
    <col min="12794" max="12794" width="15.6328125" style="8" customWidth="1"/>
    <col min="12795" max="12795" width="4.6328125" style="8" customWidth="1"/>
    <col min="12796" max="12796" width="8.6328125" style="8" customWidth="1"/>
    <col min="12797" max="12797" width="9.6328125" style="8" customWidth="1"/>
    <col min="12798" max="12798" width="4.6328125" style="8" customWidth="1"/>
    <col min="12799" max="12799" width="15.6328125" style="8" customWidth="1"/>
    <col min="12800" max="12800" width="10.6328125" style="8" customWidth="1"/>
    <col min="12801" max="12802" width="8.6328125" style="8" customWidth="1"/>
    <col min="12803" max="12804" width="0.90625" style="8" customWidth="1"/>
    <col min="12805" max="13048" width="9" style="8"/>
    <col min="13049" max="13049" width="0.90625" style="8" customWidth="1"/>
    <col min="13050" max="13050" width="15.6328125" style="8" customWidth="1"/>
    <col min="13051" max="13051" width="4.6328125" style="8" customWidth="1"/>
    <col min="13052" max="13052" width="8.6328125" style="8" customWidth="1"/>
    <col min="13053" max="13053" width="9.6328125" style="8" customWidth="1"/>
    <col min="13054" max="13054" width="4.6328125" style="8" customWidth="1"/>
    <col min="13055" max="13055" width="15.6328125" style="8" customWidth="1"/>
    <col min="13056" max="13056" width="10.6328125" style="8" customWidth="1"/>
    <col min="13057" max="13058" width="8.6328125" style="8" customWidth="1"/>
    <col min="13059" max="13060" width="0.90625" style="8" customWidth="1"/>
    <col min="13061" max="13304" width="9" style="8"/>
    <col min="13305" max="13305" width="0.90625" style="8" customWidth="1"/>
    <col min="13306" max="13306" width="15.6328125" style="8" customWidth="1"/>
    <col min="13307" max="13307" width="4.6328125" style="8" customWidth="1"/>
    <col min="13308" max="13308" width="8.6328125" style="8" customWidth="1"/>
    <col min="13309" max="13309" width="9.6328125" style="8" customWidth="1"/>
    <col min="13310" max="13310" width="4.6328125" style="8" customWidth="1"/>
    <col min="13311" max="13311" width="15.6328125" style="8" customWidth="1"/>
    <col min="13312" max="13312" width="10.6328125" style="8" customWidth="1"/>
    <col min="13313" max="13314" width="8.6328125" style="8" customWidth="1"/>
    <col min="13315" max="13316" width="0.90625" style="8" customWidth="1"/>
    <col min="13317" max="13560" width="9" style="8"/>
    <col min="13561" max="13561" width="0.90625" style="8" customWidth="1"/>
    <col min="13562" max="13562" width="15.6328125" style="8" customWidth="1"/>
    <col min="13563" max="13563" width="4.6328125" style="8" customWidth="1"/>
    <col min="13564" max="13564" width="8.6328125" style="8" customWidth="1"/>
    <col min="13565" max="13565" width="9.6328125" style="8" customWidth="1"/>
    <col min="13566" max="13566" width="4.6328125" style="8" customWidth="1"/>
    <col min="13567" max="13567" width="15.6328125" style="8" customWidth="1"/>
    <col min="13568" max="13568" width="10.6328125" style="8" customWidth="1"/>
    <col min="13569" max="13570" width="8.6328125" style="8" customWidth="1"/>
    <col min="13571" max="13572" width="0.90625" style="8" customWidth="1"/>
    <col min="13573" max="13816" width="9" style="8"/>
    <col min="13817" max="13817" width="0.90625" style="8" customWidth="1"/>
    <col min="13818" max="13818" width="15.6328125" style="8" customWidth="1"/>
    <col min="13819" max="13819" width="4.6328125" style="8" customWidth="1"/>
    <col min="13820" max="13820" width="8.6328125" style="8" customWidth="1"/>
    <col min="13821" max="13821" width="9.6328125" style="8" customWidth="1"/>
    <col min="13822" max="13822" width="4.6328125" style="8" customWidth="1"/>
    <col min="13823" max="13823" width="15.6328125" style="8" customWidth="1"/>
    <col min="13824" max="13824" width="10.6328125" style="8" customWidth="1"/>
    <col min="13825" max="13826" width="8.6328125" style="8" customWidth="1"/>
    <col min="13827" max="13828" width="0.90625" style="8" customWidth="1"/>
    <col min="13829" max="14072" width="9" style="8"/>
    <col min="14073" max="14073" width="0.90625" style="8" customWidth="1"/>
    <col min="14074" max="14074" width="15.6328125" style="8" customWidth="1"/>
    <col min="14075" max="14075" width="4.6328125" style="8" customWidth="1"/>
    <col min="14076" max="14076" width="8.6328125" style="8" customWidth="1"/>
    <col min="14077" max="14077" width="9.6328125" style="8" customWidth="1"/>
    <col min="14078" max="14078" width="4.6328125" style="8" customWidth="1"/>
    <col min="14079" max="14079" width="15.6328125" style="8" customWidth="1"/>
    <col min="14080" max="14080" width="10.6328125" style="8" customWidth="1"/>
    <col min="14081" max="14082" width="8.6328125" style="8" customWidth="1"/>
    <col min="14083" max="14084" width="0.90625" style="8" customWidth="1"/>
    <col min="14085" max="14328" width="9" style="8"/>
    <col min="14329" max="14329" width="0.90625" style="8" customWidth="1"/>
    <col min="14330" max="14330" width="15.6328125" style="8" customWidth="1"/>
    <col min="14331" max="14331" width="4.6328125" style="8" customWidth="1"/>
    <col min="14332" max="14332" width="8.6328125" style="8" customWidth="1"/>
    <col min="14333" max="14333" width="9.6328125" style="8" customWidth="1"/>
    <col min="14334" max="14334" width="4.6328125" style="8" customWidth="1"/>
    <col min="14335" max="14335" width="15.6328125" style="8" customWidth="1"/>
    <col min="14336" max="14336" width="10.6328125" style="8" customWidth="1"/>
    <col min="14337" max="14338" width="8.6328125" style="8" customWidth="1"/>
    <col min="14339" max="14340" width="0.90625" style="8" customWidth="1"/>
    <col min="14341" max="14584" width="9" style="8"/>
    <col min="14585" max="14585" width="0.90625" style="8" customWidth="1"/>
    <col min="14586" max="14586" width="15.6328125" style="8" customWidth="1"/>
    <col min="14587" max="14587" width="4.6328125" style="8" customWidth="1"/>
    <col min="14588" max="14588" width="8.6328125" style="8" customWidth="1"/>
    <col min="14589" max="14589" width="9.6328125" style="8" customWidth="1"/>
    <col min="14590" max="14590" width="4.6328125" style="8" customWidth="1"/>
    <col min="14591" max="14591" width="15.6328125" style="8" customWidth="1"/>
    <col min="14592" max="14592" width="10.6328125" style="8" customWidth="1"/>
    <col min="14593" max="14594" width="8.6328125" style="8" customWidth="1"/>
    <col min="14595" max="14596" width="0.90625" style="8" customWidth="1"/>
    <col min="14597" max="14840" width="9" style="8"/>
    <col min="14841" max="14841" width="0.90625" style="8" customWidth="1"/>
    <col min="14842" max="14842" width="15.6328125" style="8" customWidth="1"/>
    <col min="14843" max="14843" width="4.6328125" style="8" customWidth="1"/>
    <col min="14844" max="14844" width="8.6328125" style="8" customWidth="1"/>
    <col min="14845" max="14845" width="9.6328125" style="8" customWidth="1"/>
    <col min="14846" max="14846" width="4.6328125" style="8" customWidth="1"/>
    <col min="14847" max="14847" width="15.6328125" style="8" customWidth="1"/>
    <col min="14848" max="14848" width="10.6328125" style="8" customWidth="1"/>
    <col min="14849" max="14850" width="8.6328125" style="8" customWidth="1"/>
    <col min="14851" max="14852" width="0.90625" style="8" customWidth="1"/>
    <col min="14853" max="15096" width="9" style="8"/>
    <col min="15097" max="15097" width="0.90625" style="8" customWidth="1"/>
    <col min="15098" max="15098" width="15.6328125" style="8" customWidth="1"/>
    <col min="15099" max="15099" width="4.6328125" style="8" customWidth="1"/>
    <col min="15100" max="15100" width="8.6328125" style="8" customWidth="1"/>
    <col min="15101" max="15101" width="9.6328125" style="8" customWidth="1"/>
    <col min="15102" max="15102" width="4.6328125" style="8" customWidth="1"/>
    <col min="15103" max="15103" width="15.6328125" style="8" customWidth="1"/>
    <col min="15104" max="15104" width="10.6328125" style="8" customWidth="1"/>
    <col min="15105" max="15106" width="8.6328125" style="8" customWidth="1"/>
    <col min="15107" max="15108" width="0.90625" style="8" customWidth="1"/>
    <col min="15109" max="15352" width="9" style="8"/>
    <col min="15353" max="15353" width="0.90625" style="8" customWidth="1"/>
    <col min="15354" max="15354" width="15.6328125" style="8" customWidth="1"/>
    <col min="15355" max="15355" width="4.6328125" style="8" customWidth="1"/>
    <col min="15356" max="15356" width="8.6328125" style="8" customWidth="1"/>
    <col min="15357" max="15357" width="9.6328125" style="8" customWidth="1"/>
    <col min="15358" max="15358" width="4.6328125" style="8" customWidth="1"/>
    <col min="15359" max="15359" width="15.6328125" style="8" customWidth="1"/>
    <col min="15360" max="15360" width="10.6328125" style="8" customWidth="1"/>
    <col min="15361" max="15362" width="8.6328125" style="8" customWidth="1"/>
    <col min="15363" max="15364" width="0.90625" style="8" customWidth="1"/>
    <col min="15365" max="15608" width="9" style="8"/>
    <col min="15609" max="15609" width="0.90625" style="8" customWidth="1"/>
    <col min="15610" max="15610" width="15.6328125" style="8" customWidth="1"/>
    <col min="15611" max="15611" width="4.6328125" style="8" customWidth="1"/>
    <col min="15612" max="15612" width="8.6328125" style="8" customWidth="1"/>
    <col min="15613" max="15613" width="9.6328125" style="8" customWidth="1"/>
    <col min="15614" max="15614" width="4.6328125" style="8" customWidth="1"/>
    <col min="15615" max="15615" width="15.6328125" style="8" customWidth="1"/>
    <col min="15616" max="15616" width="10.6328125" style="8" customWidth="1"/>
    <col min="15617" max="15618" width="8.6328125" style="8" customWidth="1"/>
    <col min="15619" max="15620" width="0.90625" style="8" customWidth="1"/>
    <col min="15621" max="15864" width="9" style="8"/>
    <col min="15865" max="15865" width="0.90625" style="8" customWidth="1"/>
    <col min="15866" max="15866" width="15.6328125" style="8" customWidth="1"/>
    <col min="15867" max="15867" width="4.6328125" style="8" customWidth="1"/>
    <col min="15868" max="15868" width="8.6328125" style="8" customWidth="1"/>
    <col min="15869" max="15869" width="9.6328125" style="8" customWidth="1"/>
    <col min="15870" max="15870" width="4.6328125" style="8" customWidth="1"/>
    <col min="15871" max="15871" width="15.6328125" style="8" customWidth="1"/>
    <col min="15872" max="15872" width="10.6328125" style="8" customWidth="1"/>
    <col min="15873" max="15874" width="8.6328125" style="8" customWidth="1"/>
    <col min="15875" max="15876" width="0.90625" style="8" customWidth="1"/>
    <col min="15877" max="16120" width="9" style="8"/>
    <col min="16121" max="16121" width="0.90625" style="8" customWidth="1"/>
    <col min="16122" max="16122" width="15.6328125" style="8" customWidth="1"/>
    <col min="16123" max="16123" width="4.6328125" style="8" customWidth="1"/>
    <col min="16124" max="16124" width="8.6328125" style="8" customWidth="1"/>
    <col min="16125" max="16125" width="9.6328125" style="8" customWidth="1"/>
    <col min="16126" max="16126" width="4.6328125" style="8" customWidth="1"/>
    <col min="16127" max="16127" width="15.6328125" style="8" customWidth="1"/>
    <col min="16128" max="16128" width="10.6328125" style="8" customWidth="1"/>
    <col min="16129" max="16130" width="8.6328125" style="8" customWidth="1"/>
    <col min="16131" max="16132" width="0.90625" style="8" customWidth="1"/>
    <col min="16133" max="16384" width="9" style="8"/>
  </cols>
  <sheetData>
    <row r="1" spans="2:37" ht="47.25" customHeight="1">
      <c r="B1" s="1656" t="s">
        <v>781</v>
      </c>
      <c r="C1" s="1657"/>
      <c r="D1" s="1657"/>
      <c r="E1" s="1657"/>
      <c r="F1" s="1657"/>
      <c r="G1" s="1657"/>
      <c r="H1" s="1657"/>
      <c r="I1" s="1657"/>
      <c r="J1" s="1657"/>
      <c r="K1" s="1657"/>
      <c r="L1" s="1657"/>
      <c r="M1" s="1657"/>
      <c r="N1" s="1657"/>
      <c r="O1" s="1657"/>
      <c r="P1" s="1657"/>
      <c r="Q1" s="1657"/>
      <c r="R1" s="1657"/>
      <c r="S1" s="1657"/>
    </row>
    <row r="2" spans="2:37" s="866" customFormat="1" ht="20.149999999999999" customHeight="1">
      <c r="B2" s="898"/>
      <c r="C2" s="898"/>
      <c r="D2" s="898"/>
      <c r="E2" s="898"/>
      <c r="F2" s="898"/>
      <c r="G2" s="898"/>
      <c r="H2" s="898"/>
      <c r="I2" s="898"/>
      <c r="J2" s="898"/>
      <c r="K2" s="898"/>
      <c r="L2" s="898"/>
      <c r="M2" s="898"/>
      <c r="N2" s="898"/>
      <c r="O2" s="1663"/>
      <c r="P2" s="1664"/>
      <c r="Q2" s="1664"/>
      <c r="R2" s="1664"/>
      <c r="S2" s="1665"/>
      <c r="T2" s="538" t="s">
        <v>419</v>
      </c>
      <c r="U2" s="901" t="s">
        <v>414</v>
      </c>
      <c r="AA2" s="1658"/>
      <c r="AB2" s="1658"/>
      <c r="AC2" s="1658"/>
      <c r="AD2" s="1658"/>
      <c r="AE2" s="1658"/>
      <c r="AF2" s="1658"/>
      <c r="AG2" s="1658"/>
      <c r="AH2" s="859"/>
      <c r="AI2" s="859"/>
      <c r="AJ2" s="48" t="s">
        <v>322</v>
      </c>
      <c r="AK2" s="48"/>
    </row>
    <row r="3" spans="2:37" s="866" customFormat="1" ht="20.149999999999999" hidden="1" customHeight="1">
      <c r="B3" s="898"/>
      <c r="C3" s="898"/>
      <c r="D3" s="898"/>
      <c r="E3" s="898"/>
      <c r="F3" s="898"/>
      <c r="G3" s="898"/>
      <c r="H3" s="898"/>
      <c r="I3" s="898"/>
      <c r="J3" s="898"/>
      <c r="K3" s="898"/>
      <c r="L3" s="898"/>
      <c r="M3" s="898"/>
      <c r="N3" s="898"/>
      <c r="O3" s="895"/>
      <c r="P3" s="896"/>
      <c r="Q3" s="896"/>
      <c r="R3" s="896"/>
      <c r="S3" s="898"/>
      <c r="T3" s="538"/>
      <c r="AA3" s="859"/>
      <c r="AB3" s="859"/>
      <c r="AC3" s="859"/>
      <c r="AD3" s="859"/>
      <c r="AE3" s="859"/>
      <c r="AF3" s="859"/>
      <c r="AG3" s="859"/>
      <c r="AH3" s="859"/>
      <c r="AI3" s="859"/>
      <c r="AJ3" s="48"/>
      <c r="AK3" s="48"/>
    </row>
    <row r="4" spans="2:37" s="866" customFormat="1" ht="13">
      <c r="B4" s="892"/>
      <c r="C4" s="1555" t="s">
        <v>31</v>
      </c>
      <c r="D4" s="1342"/>
      <c r="E4" s="889"/>
      <c r="F4" s="889"/>
      <c r="G4" s="889"/>
      <c r="H4" s="892"/>
      <c r="I4" s="892"/>
      <c r="J4" s="892"/>
      <c r="K4" s="892"/>
      <c r="L4" s="892"/>
      <c r="M4" s="892"/>
      <c r="N4" s="892"/>
      <c r="O4" s="892"/>
      <c r="P4" s="892"/>
      <c r="Q4" s="892"/>
      <c r="R4" s="892"/>
      <c r="S4" s="892"/>
      <c r="U4" s="901" t="s">
        <v>425</v>
      </c>
    </row>
    <row r="5" spans="2:37" s="866" customFormat="1" ht="20.149999999999999" customHeight="1">
      <c r="B5" s="892"/>
      <c r="C5" s="1726" t="str">
        <f>IF(各項目入力表!B10=各項目入力表!A19,"平　塚　市　長",+IF(各項目入力表!B10=各項目入力表!A20,"平塚市病院事業管理者",""))</f>
        <v/>
      </c>
      <c r="D5" s="1726"/>
      <c r="E5" s="1726"/>
      <c r="F5" s="1123"/>
      <c r="G5" s="885"/>
      <c r="H5" s="885"/>
      <c r="I5" s="885"/>
      <c r="J5" s="885"/>
      <c r="K5" s="885"/>
      <c r="L5" s="886"/>
      <c r="M5" s="886"/>
      <c r="N5" s="886"/>
      <c r="O5" s="886"/>
      <c r="P5" s="886"/>
      <c r="Q5" s="886"/>
      <c r="R5" s="886"/>
      <c r="S5" s="892"/>
    </row>
    <row r="6" spans="2:37" s="866" customFormat="1" ht="20.149999999999999" hidden="1" customHeight="1">
      <c r="B6" s="892"/>
      <c r="C6" s="885"/>
      <c r="D6" s="885"/>
      <c r="E6" s="885"/>
      <c r="F6" s="885"/>
      <c r="G6" s="885"/>
      <c r="H6" s="885"/>
      <c r="I6" s="885"/>
      <c r="J6" s="885"/>
      <c r="K6" s="885"/>
      <c r="L6" s="886"/>
      <c r="M6" s="886"/>
      <c r="N6" s="886"/>
      <c r="O6" s="886"/>
      <c r="P6" s="886"/>
      <c r="Q6" s="886"/>
      <c r="R6" s="886"/>
      <c r="S6" s="892"/>
    </row>
    <row r="7" spans="2:37" s="866" customFormat="1" ht="30" customHeight="1">
      <c r="B7" s="892"/>
      <c r="C7" s="892"/>
      <c r="D7" s="886"/>
      <c r="E7" s="886"/>
      <c r="F7" s="886"/>
      <c r="G7" s="886"/>
      <c r="H7" s="886"/>
      <c r="I7" s="1659" t="s">
        <v>324</v>
      </c>
      <c r="J7" s="1659"/>
      <c r="K7" s="1659"/>
      <c r="L7" s="891"/>
      <c r="M7" s="1660">
        <f>各項目入力表!F3</f>
        <v>0</v>
      </c>
      <c r="N7" s="1660"/>
      <c r="O7" s="1660"/>
      <c r="P7" s="1660"/>
      <c r="Q7" s="1660"/>
      <c r="R7" s="1660"/>
      <c r="S7" s="1660"/>
    </row>
    <row r="8" spans="2:37" s="866" customFormat="1" ht="30" customHeight="1">
      <c r="B8" s="892"/>
      <c r="C8" s="892"/>
      <c r="D8" s="892"/>
      <c r="E8" s="892"/>
      <c r="F8" s="892"/>
      <c r="G8" s="892"/>
      <c r="H8" s="892"/>
      <c r="I8" s="1667" t="s">
        <v>33</v>
      </c>
      <c r="J8" s="1659"/>
      <c r="K8" s="1659"/>
      <c r="L8" s="891"/>
      <c r="M8" s="1660">
        <f>各項目入力表!F4</f>
        <v>0</v>
      </c>
      <c r="N8" s="1660"/>
      <c r="O8" s="1660"/>
      <c r="P8" s="1660"/>
      <c r="Q8" s="1660"/>
      <c r="R8" s="1660"/>
      <c r="S8" s="1660"/>
      <c r="T8" s="1647"/>
      <c r="U8" s="1648"/>
      <c r="V8" s="1648"/>
      <c r="W8" s="1648"/>
      <c r="X8" s="1648"/>
      <c r="Z8" s="1666"/>
      <c r="AA8" s="1200"/>
      <c r="AB8" s="1200"/>
      <c r="AC8" s="1200"/>
      <c r="AD8" s="1200"/>
      <c r="AE8" s="1200"/>
      <c r="AF8" s="1200"/>
      <c r="AG8" s="1200"/>
    </row>
    <row r="9" spans="2:37" s="866" customFormat="1" ht="30" customHeight="1">
      <c r="B9" s="892"/>
      <c r="C9" s="892"/>
      <c r="D9" s="892"/>
      <c r="E9" s="892"/>
      <c r="F9" s="892"/>
      <c r="G9" s="892"/>
      <c r="H9" s="892"/>
      <c r="I9" s="1667" t="s">
        <v>34</v>
      </c>
      <c r="J9" s="1659"/>
      <c r="K9" s="1659"/>
      <c r="L9" s="891"/>
      <c r="M9" s="1668">
        <f>各項目入力表!F5</f>
        <v>0</v>
      </c>
      <c r="N9" s="1660"/>
      <c r="O9" s="1660"/>
      <c r="P9" s="1660"/>
      <c r="Q9" s="1660"/>
      <c r="R9" s="1660"/>
      <c r="S9" s="887" t="s">
        <v>334</v>
      </c>
      <c r="T9" s="860"/>
      <c r="U9" s="861"/>
      <c r="V9" s="861"/>
      <c r="W9" s="861"/>
      <c r="X9" s="861"/>
      <c r="Y9" s="864"/>
      <c r="Z9" s="1669"/>
      <c r="AA9" s="1200"/>
      <c r="AB9" s="1200"/>
      <c r="AC9" s="1200"/>
      <c r="AD9" s="1200"/>
      <c r="AE9" s="1200"/>
      <c r="AF9" s="1200"/>
      <c r="AG9" s="1200"/>
    </row>
    <row r="10" spans="2:37" s="1103" customFormat="1" ht="12" customHeight="1">
      <c r="B10" s="1104"/>
      <c r="C10" s="1104"/>
      <c r="D10" s="1104"/>
      <c r="E10" s="1104"/>
      <c r="F10" s="1104"/>
      <c r="G10" s="1104"/>
      <c r="H10" s="1104"/>
      <c r="I10" s="1578" t="s">
        <v>938</v>
      </c>
      <c r="J10" s="1578"/>
      <c r="K10" s="1578"/>
      <c r="L10" s="1578"/>
      <c r="M10" s="1578"/>
      <c r="N10" s="1578"/>
      <c r="O10" s="1578"/>
      <c r="P10" s="1578"/>
      <c r="Q10" s="1578"/>
      <c r="R10" s="1578"/>
      <c r="S10" s="1578"/>
      <c r="T10" s="1105"/>
      <c r="U10" s="1106"/>
      <c r="V10" s="1106"/>
      <c r="W10" s="1106"/>
      <c r="X10" s="1106"/>
      <c r="Y10" s="1107"/>
      <c r="Z10" s="1108"/>
      <c r="AA10" s="1109"/>
      <c r="AB10" s="1109"/>
      <c r="AC10" s="1109"/>
      <c r="AD10" s="1109"/>
      <c r="AE10" s="1109"/>
      <c r="AF10" s="1109"/>
      <c r="AG10" s="1109"/>
    </row>
    <row r="11" spans="2:37" s="1103" customFormat="1" ht="12" customHeight="1">
      <c r="B11" s="1104"/>
      <c r="C11" s="1104"/>
      <c r="D11" s="1104"/>
      <c r="E11" s="1104"/>
      <c r="F11" s="1104"/>
      <c r="G11" s="1104"/>
      <c r="H11" s="1104"/>
      <c r="I11" s="1579" t="s">
        <v>935</v>
      </c>
      <c r="J11" s="1579"/>
      <c r="K11" s="1579"/>
      <c r="L11" s="1579"/>
      <c r="M11" s="1579"/>
      <c r="N11" s="1579"/>
      <c r="O11" s="1579"/>
      <c r="P11" s="1579"/>
      <c r="Q11" s="1579"/>
      <c r="R11" s="1579"/>
      <c r="S11" s="1579"/>
      <c r="T11" s="1105"/>
      <c r="U11" s="1106"/>
      <c r="V11" s="1106"/>
      <c r="W11" s="1106"/>
      <c r="X11" s="1106"/>
      <c r="Y11" s="1107"/>
      <c r="Z11" s="1108"/>
      <c r="AA11" s="1109"/>
      <c r="AB11" s="1109"/>
      <c r="AC11" s="1109"/>
      <c r="AD11" s="1109"/>
      <c r="AE11" s="1109"/>
      <c r="AF11" s="1109"/>
      <c r="AG11" s="1109"/>
    </row>
    <row r="12" spans="2:37" s="1103" customFormat="1" ht="12" customHeight="1">
      <c r="B12" s="1104"/>
      <c r="C12" s="1104"/>
      <c r="D12" s="1104"/>
      <c r="E12" s="1104"/>
      <c r="F12" s="1104"/>
      <c r="G12" s="1104"/>
      <c r="H12" s="1104"/>
      <c r="I12" s="1579" t="s">
        <v>937</v>
      </c>
      <c r="J12" s="1579"/>
      <c r="K12" s="1579"/>
      <c r="L12" s="1579"/>
      <c r="M12" s="1579"/>
      <c r="N12" s="1579"/>
      <c r="O12" s="1579"/>
      <c r="P12" s="1579"/>
      <c r="Q12" s="1579"/>
      <c r="R12" s="1579"/>
      <c r="S12" s="1579"/>
      <c r="T12" s="1105"/>
      <c r="U12" s="1106"/>
      <c r="V12" s="1106"/>
      <c r="W12" s="1106"/>
      <c r="X12" s="1106"/>
      <c r="Y12" s="1107"/>
      <c r="Z12" s="1108"/>
      <c r="AA12" s="1109"/>
      <c r="AB12" s="1109"/>
      <c r="AC12" s="1109"/>
      <c r="AD12" s="1109"/>
      <c r="AE12" s="1109"/>
      <c r="AF12" s="1109"/>
      <c r="AG12" s="1109"/>
    </row>
    <row r="13" spans="2:37" s="866" customFormat="1" ht="20.149999999999999" customHeight="1">
      <c r="B13" s="892"/>
      <c r="C13" s="892"/>
      <c r="D13" s="892"/>
      <c r="E13" s="892"/>
      <c r="F13" s="892"/>
      <c r="G13" s="892"/>
      <c r="H13" s="892"/>
      <c r="I13" s="892"/>
      <c r="J13" s="892"/>
      <c r="K13" s="892"/>
      <c r="L13" s="892"/>
      <c r="M13" s="892"/>
      <c r="N13" s="892"/>
      <c r="O13" s="892"/>
      <c r="P13" s="892"/>
      <c r="Q13" s="892"/>
      <c r="R13" s="892"/>
      <c r="S13" s="892"/>
      <c r="T13" s="1647"/>
      <c r="U13" s="1648"/>
      <c r="V13" s="1648"/>
      <c r="W13" s="1648"/>
      <c r="X13" s="1648"/>
      <c r="Y13" s="857"/>
      <c r="Z13" s="1200"/>
      <c r="AA13" s="1200"/>
      <c r="AB13" s="1200"/>
      <c r="AC13" s="1200"/>
      <c r="AD13" s="1200"/>
      <c r="AE13" s="1200"/>
      <c r="AF13" s="1200"/>
      <c r="AG13" s="1200"/>
      <c r="AH13" s="1627" t="s">
        <v>65</v>
      </c>
      <c r="AI13" s="1627"/>
    </row>
    <row r="14" spans="2:37" ht="24.9" customHeight="1">
      <c r="B14" s="888"/>
      <c r="C14" s="453"/>
      <c r="D14" s="453"/>
      <c r="E14" s="453"/>
      <c r="F14" s="453"/>
      <c r="G14" s="1419" t="s">
        <v>748</v>
      </c>
      <c r="H14" s="1190"/>
      <c r="I14" s="1190"/>
      <c r="J14" s="1190"/>
      <c r="K14" s="1190"/>
      <c r="L14" s="1190"/>
      <c r="M14" s="1190"/>
      <c r="N14" s="1190"/>
      <c r="O14" s="453"/>
      <c r="P14" s="453"/>
      <c r="Q14" s="453"/>
      <c r="R14" s="453"/>
      <c r="S14" s="453"/>
      <c r="V14" s="569"/>
      <c r="W14" s="570"/>
      <c r="X14" s="570"/>
      <c r="Y14" s="570"/>
      <c r="Z14" s="570"/>
      <c r="AA14" s="570"/>
      <c r="AB14" s="570"/>
      <c r="AC14" s="570"/>
      <c r="AD14" s="570"/>
      <c r="AE14" s="570"/>
    </row>
    <row r="15" spans="2:37" ht="20.149999999999999" customHeight="1">
      <c r="B15" s="888"/>
      <c r="C15" s="453"/>
      <c r="D15" s="453"/>
      <c r="E15" s="453"/>
      <c r="F15" s="453"/>
      <c r="G15" s="453"/>
      <c r="H15" s="453"/>
      <c r="I15" s="337"/>
      <c r="J15" s="893"/>
      <c r="K15" s="894"/>
      <c r="L15" s="890"/>
      <c r="M15" s="886"/>
      <c r="N15" s="886"/>
      <c r="O15" s="453"/>
      <c r="P15" s="453"/>
      <c r="Q15" s="453"/>
      <c r="R15" s="453"/>
      <c r="S15" s="453"/>
      <c r="V15" s="570"/>
      <c r="W15" s="570"/>
      <c r="X15" s="570"/>
      <c r="Y15" s="570"/>
      <c r="Z15" s="570"/>
      <c r="AA15" s="570"/>
      <c r="AB15" s="570"/>
      <c r="AC15" s="570"/>
      <c r="AD15" s="570"/>
      <c r="AE15" s="570"/>
    </row>
    <row r="16" spans="2:37" ht="20.149999999999999" customHeight="1">
      <c r="B16" s="900" t="s">
        <v>767</v>
      </c>
      <c r="C16" s="1701"/>
      <c r="D16" s="1702"/>
      <c r="E16" s="1702"/>
      <c r="F16" s="1702"/>
      <c r="G16" s="1703" t="s">
        <v>782</v>
      </c>
      <c r="H16" s="1704"/>
      <c r="I16" s="1704"/>
      <c r="J16" s="1704"/>
      <c r="K16" s="1704"/>
      <c r="L16" s="1704"/>
      <c r="M16" s="1704"/>
      <c r="N16" s="1704"/>
      <c r="O16" s="1704"/>
      <c r="P16" s="1704"/>
      <c r="Q16" s="1704"/>
      <c r="R16" s="1704"/>
      <c r="S16" s="1704"/>
      <c r="V16" s="877"/>
      <c r="W16" s="878"/>
      <c r="X16" s="878"/>
      <c r="Y16" s="878"/>
      <c r="Z16" s="878"/>
      <c r="AA16" s="879"/>
      <c r="AB16" s="879"/>
      <c r="AC16" s="879"/>
      <c r="AD16" s="879"/>
      <c r="AE16" s="879"/>
    </row>
    <row r="17" spans="2:31" ht="20.149999999999999" customHeight="1" thickBot="1">
      <c r="B17" s="1729" t="s">
        <v>783</v>
      </c>
      <c r="C17" s="1730"/>
      <c r="D17" s="1730"/>
      <c r="E17" s="1730"/>
      <c r="F17" s="1730"/>
      <c r="G17" s="1730"/>
      <c r="H17" s="1730"/>
      <c r="I17" s="1730"/>
      <c r="J17" s="1730"/>
      <c r="K17" s="1730"/>
      <c r="L17" s="1730"/>
      <c r="M17" s="1730"/>
      <c r="N17" s="1730"/>
      <c r="O17" s="1730"/>
      <c r="P17" s="1730"/>
      <c r="Q17" s="1730"/>
      <c r="R17" s="1730"/>
      <c r="S17" s="1730"/>
      <c r="V17" s="1713" t="s">
        <v>785</v>
      </c>
      <c r="W17" s="1714"/>
      <c r="X17" s="1714"/>
      <c r="Y17" s="1714"/>
      <c r="Z17" s="1714"/>
      <c r="AA17" s="879"/>
      <c r="AB17" s="879"/>
      <c r="AC17" s="879"/>
      <c r="AD17" s="879"/>
      <c r="AE17" s="879"/>
    </row>
    <row r="18" spans="2:31" ht="23.15" customHeight="1">
      <c r="B18" s="1708" t="s">
        <v>135</v>
      </c>
      <c r="C18" s="1709"/>
      <c r="D18" s="1710"/>
      <c r="E18" s="1727">
        <f>各項目入力表!B3</f>
        <v>0</v>
      </c>
      <c r="F18" s="1727"/>
      <c r="G18" s="1727"/>
      <c r="H18" s="1727"/>
      <c r="I18" s="1727"/>
      <c r="J18" s="1727"/>
      <c r="K18" s="1727"/>
      <c r="L18" s="1727"/>
      <c r="M18" s="1727"/>
      <c r="N18" s="1727"/>
      <c r="O18" s="1727"/>
      <c r="P18" s="1727"/>
      <c r="Q18" s="1727"/>
      <c r="R18" s="1727"/>
      <c r="S18" s="1728"/>
      <c r="V18" s="1714"/>
      <c r="W18" s="1714"/>
      <c r="X18" s="1714"/>
      <c r="Y18" s="1714"/>
      <c r="Z18" s="1714"/>
      <c r="AA18" s="897"/>
      <c r="AB18" s="879"/>
      <c r="AC18" s="879"/>
      <c r="AD18" s="879"/>
      <c r="AE18" s="879"/>
    </row>
    <row r="19" spans="2:31" ht="20.149999999999999" customHeight="1">
      <c r="B19" s="1705" t="s">
        <v>768</v>
      </c>
      <c r="C19" s="1706"/>
      <c r="D19" s="1706"/>
      <c r="E19" s="1711" t="s">
        <v>1023</v>
      </c>
      <c r="F19" s="1711"/>
      <c r="G19" s="1711"/>
      <c r="H19" s="1711"/>
      <c r="I19" s="1711"/>
      <c r="J19" s="1711"/>
      <c r="K19" s="1711"/>
      <c r="L19" s="1711"/>
      <c r="M19" s="1711"/>
      <c r="N19" s="1711"/>
      <c r="O19" s="1711"/>
      <c r="P19" s="1711"/>
      <c r="Q19" s="1711"/>
      <c r="R19" s="1711"/>
      <c r="S19" s="1712"/>
      <c r="U19" s="825">
        <v>4</v>
      </c>
      <c r="V19" s="1714"/>
      <c r="W19" s="1714"/>
      <c r="X19" s="1714"/>
      <c r="Y19" s="1714"/>
      <c r="Z19" s="1714"/>
      <c r="AA19" s="897"/>
      <c r="AB19" s="879"/>
      <c r="AC19" s="879"/>
      <c r="AD19" s="879"/>
      <c r="AE19" s="879"/>
    </row>
    <row r="20" spans="2:31" ht="20.149999999999999" customHeight="1">
      <c r="B20" s="1707"/>
      <c r="C20" s="1706"/>
      <c r="D20" s="1706"/>
      <c r="E20" s="1711"/>
      <c r="F20" s="1711"/>
      <c r="G20" s="1711"/>
      <c r="H20" s="1711"/>
      <c r="I20" s="1711"/>
      <c r="J20" s="1711"/>
      <c r="K20" s="1711"/>
      <c r="L20" s="1711"/>
      <c r="M20" s="1711"/>
      <c r="N20" s="1711"/>
      <c r="O20" s="1711"/>
      <c r="P20" s="1711"/>
      <c r="Q20" s="1711"/>
      <c r="R20" s="1711"/>
      <c r="S20" s="1712"/>
      <c r="V20" s="1714"/>
      <c r="W20" s="1714"/>
      <c r="X20" s="1714"/>
      <c r="Y20" s="1714"/>
      <c r="Z20" s="1714"/>
      <c r="AA20" s="897"/>
      <c r="AB20" s="879"/>
      <c r="AC20" s="879"/>
      <c r="AD20" s="879"/>
      <c r="AE20" s="879"/>
    </row>
    <row r="21" spans="2:31" ht="12" customHeight="1">
      <c r="B21" s="1715" t="str">
        <f>IF(U19=1,"旧現場代理人",+IF(U19=2,"旧主任技術者",+IF(U19=3,"旧監理技術者",+IF(U19=4,"旧特例監理技術者",+IF(U19=5,"旧監理技術者補佐",+IF(U19=6,"旧専門技術者"))))))</f>
        <v>旧特例監理技術者</v>
      </c>
      <c r="C21" s="1716"/>
      <c r="D21" s="1716"/>
      <c r="E21" s="1723" t="s">
        <v>770</v>
      </c>
      <c r="F21" s="1723"/>
      <c r="G21" s="1699"/>
      <c r="H21" s="1699"/>
      <c r="I21" s="1699"/>
      <c r="J21" s="1699"/>
      <c r="K21" s="1699"/>
      <c r="L21" s="1699"/>
      <c r="M21" s="1699"/>
      <c r="N21" s="1699"/>
      <c r="O21" s="1699"/>
      <c r="P21" s="1699"/>
      <c r="Q21" s="1699"/>
      <c r="R21" s="1699"/>
      <c r="S21" s="1700"/>
      <c r="V21" s="1714"/>
      <c r="W21" s="1714"/>
      <c r="X21" s="1714"/>
      <c r="Y21" s="1714"/>
      <c r="Z21" s="1714"/>
      <c r="AA21" s="897"/>
      <c r="AB21" s="880"/>
      <c r="AC21" s="881"/>
      <c r="AD21" s="881"/>
      <c r="AE21" s="881"/>
    </row>
    <row r="22" spans="2:31" ht="24.9" customHeight="1">
      <c r="B22" s="1717"/>
      <c r="C22" s="1716"/>
      <c r="D22" s="1716"/>
      <c r="E22" s="1706" t="s">
        <v>751</v>
      </c>
      <c r="F22" s="1706"/>
      <c r="G22" s="1724">
        <f>IF(U19=1,各項目入力表!F6,+IF(U19=2,各項目入力表!F7,+IF(U19=3,各項目入力表!F7,+IF(U19=4,各項目入力表!F7,+IF(U19=5,各項目入力表!F9,+IF(U19=6,各項目入力表!F10))))))</f>
        <v>0</v>
      </c>
      <c r="H22" s="1724"/>
      <c r="I22" s="1724"/>
      <c r="J22" s="1724"/>
      <c r="K22" s="1724"/>
      <c r="L22" s="1724"/>
      <c r="M22" s="1724"/>
      <c r="N22" s="1724"/>
      <c r="O22" s="1724"/>
      <c r="P22" s="1724"/>
      <c r="Q22" s="1724"/>
      <c r="R22" s="1724"/>
      <c r="S22" s="1725"/>
      <c r="V22" s="1714"/>
      <c r="W22" s="1714"/>
      <c r="X22" s="1714"/>
      <c r="Y22" s="1714"/>
      <c r="Z22" s="1714"/>
      <c r="AA22" s="897"/>
      <c r="AB22" s="880"/>
      <c r="AC22" s="881"/>
      <c r="AD22" s="881"/>
      <c r="AE22" s="881"/>
    </row>
    <row r="23" spans="2:31" ht="12" customHeight="1">
      <c r="B23" s="1715" t="str">
        <f>IF(U19=1,"新現場代理人",+IF(U19=2,"新主任技術者",+IF(U19=3,"新監理技術者",+IF(U19=4,"新特例監理技術者",+IF(U19=5,"新監理技術者補佐",+IF(U19=6,"新専門技術者"))))))</f>
        <v>新特例監理技術者</v>
      </c>
      <c r="C23" s="1716"/>
      <c r="D23" s="1716"/>
      <c r="E23" s="1723" t="s">
        <v>770</v>
      </c>
      <c r="F23" s="1723"/>
      <c r="G23" s="1699"/>
      <c r="H23" s="1699"/>
      <c r="I23" s="1699"/>
      <c r="J23" s="1699"/>
      <c r="K23" s="1699"/>
      <c r="L23" s="1699"/>
      <c r="M23" s="1699"/>
      <c r="N23" s="1699"/>
      <c r="O23" s="1699"/>
      <c r="P23" s="1699"/>
      <c r="Q23" s="1699"/>
      <c r="R23" s="1699"/>
      <c r="S23" s="1700"/>
      <c r="V23" s="1714"/>
      <c r="W23" s="1714"/>
      <c r="X23" s="1714"/>
      <c r="Y23" s="1714"/>
      <c r="Z23" s="1714"/>
      <c r="AA23" s="897"/>
      <c r="AB23" s="880"/>
      <c r="AC23" s="882"/>
      <c r="AD23" s="881"/>
      <c r="AE23" s="881"/>
    </row>
    <row r="24" spans="2:31" ht="24.9" customHeight="1">
      <c r="B24" s="1717"/>
      <c r="C24" s="1716"/>
      <c r="D24" s="1716"/>
      <c r="E24" s="1706" t="s">
        <v>751</v>
      </c>
      <c r="F24" s="1706"/>
      <c r="G24" s="1724">
        <f>IF(U19=1,各項目入力表!F12,+IF(U19=2,各項目入力表!F13,+IF(U19=3,各項目入力表!F13,+IF(U19=4,各項目入力表!F13,+IF(U19=5,各項目入力表!F15,+IF(U19=6,各項目入力表!F16))))))</f>
        <v>0</v>
      </c>
      <c r="H24" s="1724"/>
      <c r="I24" s="1724"/>
      <c r="J24" s="1724"/>
      <c r="K24" s="1724"/>
      <c r="L24" s="1724"/>
      <c r="M24" s="1724"/>
      <c r="N24" s="1724"/>
      <c r="O24" s="1724"/>
      <c r="P24" s="1724"/>
      <c r="Q24" s="1724"/>
      <c r="R24" s="1724"/>
      <c r="S24" s="1725"/>
      <c r="V24" s="1714"/>
      <c r="W24" s="1714"/>
      <c r="X24" s="1714"/>
      <c r="Y24" s="1714"/>
      <c r="Z24" s="1714"/>
      <c r="AA24" s="897"/>
      <c r="AB24" s="880"/>
      <c r="AC24" s="882"/>
      <c r="AD24" s="881"/>
      <c r="AE24" s="881"/>
    </row>
    <row r="25" spans="2:31" ht="24.9" customHeight="1">
      <c r="B25" s="1717"/>
      <c r="C25" s="1716"/>
      <c r="D25" s="1716"/>
      <c r="E25" s="1706" t="s">
        <v>753</v>
      </c>
      <c r="F25" s="1706"/>
      <c r="G25" s="1719"/>
      <c r="H25" s="1719"/>
      <c r="I25" s="1719"/>
      <c r="J25" s="1719"/>
      <c r="K25" s="1719"/>
      <c r="L25" s="1719"/>
      <c r="M25" s="1719"/>
      <c r="N25" s="1719"/>
      <c r="O25" s="1719"/>
      <c r="P25" s="1719"/>
      <c r="Q25" s="1719"/>
      <c r="R25" s="1719"/>
      <c r="S25" s="1720"/>
      <c r="V25" s="1714"/>
      <c r="W25" s="1714"/>
      <c r="X25" s="1714"/>
      <c r="Y25" s="1714"/>
      <c r="Z25" s="1714"/>
      <c r="AA25" s="863"/>
      <c r="AB25" s="880"/>
      <c r="AC25" s="882"/>
      <c r="AD25" s="881"/>
      <c r="AE25" s="881"/>
    </row>
    <row r="26" spans="2:31" ht="24.9" customHeight="1">
      <c r="B26" s="1717"/>
      <c r="C26" s="1716"/>
      <c r="D26" s="1716"/>
      <c r="E26" s="1718" t="s">
        <v>754</v>
      </c>
      <c r="F26" s="1718"/>
      <c r="G26" s="1721"/>
      <c r="H26" s="1722"/>
      <c r="I26" s="974" t="s">
        <v>227</v>
      </c>
      <c r="J26" s="1744"/>
      <c r="K26" s="1744"/>
      <c r="L26" s="974" t="s">
        <v>227</v>
      </c>
      <c r="M26" s="1744"/>
      <c r="N26" s="1745"/>
      <c r="O26" s="1697" t="str">
        <f>IF(U19=1,"",+IF(U19=2,"建設業法第７条第２号区分",+IF(U19=3,"建設業法第１５条第２号区分",+IF(U19=4,"建設業法第１５条第２号区分",+IF(U19=5,"建設業法第７条第２号区分",+IF(U19=6,"建設業法第７条第２号区分"))))))</f>
        <v>建設業法第１５条第２号区分</v>
      </c>
      <c r="P26" s="1698"/>
      <c r="Q26" s="1698"/>
      <c r="R26" s="1698"/>
      <c r="S26" s="914"/>
      <c r="U26" s="825" t="s">
        <v>335</v>
      </c>
      <c r="V26" s="1714"/>
      <c r="W26" s="1714"/>
      <c r="X26" s="1714"/>
      <c r="Y26" s="1714"/>
      <c r="Z26" s="1714"/>
      <c r="AA26" s="863"/>
      <c r="AB26" s="880"/>
      <c r="AC26" s="882"/>
      <c r="AD26" s="881"/>
      <c r="AE26" s="881"/>
    </row>
    <row r="27" spans="2:31" ht="15.9" customHeight="1">
      <c r="B27" s="1717"/>
      <c r="C27" s="1716"/>
      <c r="D27" s="1716"/>
      <c r="E27" s="1746" t="str">
        <f>IF(U19=1,"受注者が有する権限のうち、現場代理人に委任せず自ら行使しようとする権限（該当する場合のみ記載のこと）","法令による資格・免許の名称")</f>
        <v>法令による資格・免許の名称</v>
      </c>
      <c r="F27" s="1747"/>
      <c r="G27" s="1747"/>
      <c r="H27" s="1747"/>
      <c r="I27" s="1747"/>
      <c r="J27" s="1747"/>
      <c r="K27" s="1747"/>
      <c r="L27" s="1747"/>
      <c r="M27" s="1747"/>
      <c r="N27" s="1747"/>
      <c r="O27" s="1747"/>
      <c r="P27" s="1747"/>
      <c r="Q27" s="1747"/>
      <c r="R27" s="1747"/>
      <c r="S27" s="1748"/>
      <c r="U27" s="825" t="s">
        <v>337</v>
      </c>
      <c r="V27" s="863"/>
      <c r="W27" s="863"/>
      <c r="X27" s="863"/>
      <c r="Y27" s="863"/>
      <c r="Z27" s="863"/>
      <c r="AA27" s="863"/>
      <c r="AB27" s="880"/>
      <c r="AC27" s="882"/>
      <c r="AD27" s="881"/>
      <c r="AE27" s="881"/>
    </row>
    <row r="28" spans="2:31" ht="39.9" customHeight="1">
      <c r="B28" s="1717"/>
      <c r="C28" s="1716"/>
      <c r="D28" s="1716"/>
      <c r="E28" s="1749"/>
      <c r="F28" s="1750"/>
      <c r="G28" s="1750"/>
      <c r="H28" s="1750"/>
      <c r="I28" s="1750"/>
      <c r="J28" s="1750"/>
      <c r="K28" s="1750"/>
      <c r="L28" s="1750"/>
      <c r="M28" s="1750"/>
      <c r="N28" s="1750"/>
      <c r="O28" s="1750"/>
      <c r="P28" s="1750"/>
      <c r="Q28" s="1750"/>
      <c r="R28" s="1750"/>
      <c r="S28" s="1751"/>
      <c r="U28" s="825" t="s">
        <v>336</v>
      </c>
      <c r="V28" s="863"/>
      <c r="W28" s="863"/>
      <c r="X28" s="863"/>
      <c r="Y28" s="863"/>
      <c r="Z28" s="863"/>
      <c r="AA28" s="863"/>
      <c r="AB28" s="880"/>
      <c r="AC28" s="882"/>
      <c r="AD28" s="881"/>
      <c r="AE28" s="881"/>
    </row>
    <row r="29" spans="2:31" ht="20.149999999999999" customHeight="1">
      <c r="B29" s="1735" t="s">
        <v>769</v>
      </c>
      <c r="C29" s="1736"/>
      <c r="D29" s="1561"/>
      <c r="E29" s="1699"/>
      <c r="F29" s="1699"/>
      <c r="G29" s="1699"/>
      <c r="H29" s="1699"/>
      <c r="I29" s="1699"/>
      <c r="J29" s="1699"/>
      <c r="K29" s="1699"/>
      <c r="L29" s="1699"/>
      <c r="M29" s="1699"/>
      <c r="N29" s="1699"/>
      <c r="O29" s="1699"/>
      <c r="P29" s="1699"/>
      <c r="Q29" s="1699"/>
      <c r="R29" s="1699"/>
      <c r="S29" s="1700"/>
      <c r="V29" s="1694" t="s">
        <v>788</v>
      </c>
      <c r="W29" s="1695"/>
      <c r="X29" s="1695"/>
      <c r="Y29" s="1695"/>
      <c r="Z29" s="1695"/>
      <c r="AA29" s="911"/>
      <c r="AB29" s="880"/>
      <c r="AC29" s="882"/>
      <c r="AD29" s="881"/>
      <c r="AE29" s="881"/>
    </row>
    <row r="30" spans="2:31" ht="20.149999999999999" customHeight="1">
      <c r="B30" s="1737"/>
      <c r="C30" s="1738"/>
      <c r="D30" s="1739"/>
      <c r="E30" s="1699"/>
      <c r="F30" s="1699"/>
      <c r="G30" s="1699"/>
      <c r="H30" s="1699"/>
      <c r="I30" s="1699"/>
      <c r="J30" s="1699"/>
      <c r="K30" s="1699"/>
      <c r="L30" s="1699"/>
      <c r="M30" s="1699"/>
      <c r="N30" s="1699"/>
      <c r="O30" s="1699"/>
      <c r="P30" s="1699"/>
      <c r="Q30" s="1699"/>
      <c r="R30" s="1699"/>
      <c r="S30" s="1700"/>
      <c r="V30" s="1695"/>
      <c r="W30" s="1695"/>
      <c r="X30" s="1695"/>
      <c r="Y30" s="1695"/>
      <c r="Z30" s="1695"/>
      <c r="AA30" s="911"/>
      <c r="AB30" s="880"/>
      <c r="AC30" s="882"/>
      <c r="AD30" s="881"/>
      <c r="AE30" s="881"/>
    </row>
    <row r="31" spans="2:31" ht="20.149999999999999" customHeight="1">
      <c r="B31" s="1740" t="s">
        <v>784</v>
      </c>
      <c r="C31" s="1741"/>
      <c r="D31" s="1742"/>
      <c r="E31" s="1699"/>
      <c r="F31" s="1699"/>
      <c r="G31" s="1699"/>
      <c r="H31" s="1699"/>
      <c r="I31" s="1699"/>
      <c r="J31" s="1699"/>
      <c r="K31" s="1699"/>
      <c r="L31" s="1699"/>
      <c r="M31" s="1699"/>
      <c r="N31" s="1699"/>
      <c r="O31" s="1699"/>
      <c r="P31" s="1699"/>
      <c r="Q31" s="1699"/>
      <c r="R31" s="1699"/>
      <c r="S31" s="1700"/>
      <c r="V31" s="1695"/>
      <c r="W31" s="1695"/>
      <c r="X31" s="1695"/>
      <c r="Y31" s="1695"/>
      <c r="Z31" s="1695"/>
      <c r="AA31" s="911"/>
      <c r="AB31" s="880"/>
      <c r="AC31" s="882"/>
      <c r="AD31" s="881"/>
      <c r="AE31" s="881"/>
    </row>
    <row r="32" spans="2:31" ht="20.149999999999999" customHeight="1">
      <c r="B32" s="1743"/>
      <c r="C32" s="1741"/>
      <c r="D32" s="1742"/>
      <c r="E32" s="1699"/>
      <c r="F32" s="1699"/>
      <c r="G32" s="1699"/>
      <c r="H32" s="1699"/>
      <c r="I32" s="1699"/>
      <c r="J32" s="1699"/>
      <c r="K32" s="1699"/>
      <c r="L32" s="1699"/>
      <c r="M32" s="1699"/>
      <c r="N32" s="1699"/>
      <c r="O32" s="1699"/>
      <c r="P32" s="1699"/>
      <c r="Q32" s="1699"/>
      <c r="R32" s="1699"/>
      <c r="S32" s="1700"/>
      <c r="V32" s="1695"/>
      <c r="W32" s="1695"/>
      <c r="X32" s="1695"/>
      <c r="Y32" s="1695"/>
      <c r="Z32" s="1695"/>
      <c r="AA32" s="911"/>
      <c r="AB32" s="880"/>
      <c r="AC32" s="882"/>
      <c r="AD32" s="881"/>
      <c r="AE32" s="881"/>
    </row>
    <row r="33" spans="2:37" ht="20.149999999999999" customHeight="1">
      <c r="B33" s="1743"/>
      <c r="C33" s="1741"/>
      <c r="D33" s="1742"/>
      <c r="E33" s="1699"/>
      <c r="F33" s="1699"/>
      <c r="G33" s="1699"/>
      <c r="H33" s="1699"/>
      <c r="I33" s="1699"/>
      <c r="J33" s="1699"/>
      <c r="K33" s="1699"/>
      <c r="L33" s="1699"/>
      <c r="M33" s="1699"/>
      <c r="N33" s="1699"/>
      <c r="O33" s="1699"/>
      <c r="P33" s="1699"/>
      <c r="Q33" s="1699"/>
      <c r="R33" s="1699"/>
      <c r="S33" s="1700"/>
      <c r="V33" s="1695"/>
      <c r="W33" s="1695"/>
      <c r="X33" s="1695"/>
      <c r="Y33" s="1695"/>
      <c r="Z33" s="1695"/>
      <c r="AA33" s="911"/>
      <c r="AB33" s="880"/>
      <c r="AC33" s="882"/>
      <c r="AD33" s="881"/>
      <c r="AE33" s="881"/>
    </row>
    <row r="34" spans="2:37" ht="20.149999999999999" customHeight="1" thickBot="1">
      <c r="B34" s="1743"/>
      <c r="C34" s="1741"/>
      <c r="D34" s="1742"/>
      <c r="E34" s="1752"/>
      <c r="F34" s="1752"/>
      <c r="G34" s="1752"/>
      <c r="H34" s="1752"/>
      <c r="I34" s="1752"/>
      <c r="J34" s="1752"/>
      <c r="K34" s="1752"/>
      <c r="L34" s="1752"/>
      <c r="M34" s="1752"/>
      <c r="N34" s="1752"/>
      <c r="O34" s="1752"/>
      <c r="P34" s="1752"/>
      <c r="Q34" s="1752"/>
      <c r="R34" s="1752"/>
      <c r="S34" s="1753"/>
      <c r="V34" s="1695"/>
      <c r="W34" s="1695"/>
      <c r="X34" s="1695"/>
      <c r="Y34" s="1695"/>
      <c r="Z34" s="1695"/>
      <c r="AA34" s="911"/>
      <c r="AB34" s="879"/>
      <c r="AC34" s="879"/>
      <c r="AD34" s="879"/>
      <c r="AE34" s="879"/>
    </row>
    <row r="35" spans="2:37" ht="159" customHeight="1" thickTop="1" thickBot="1">
      <c r="B35" s="1580" t="s">
        <v>779</v>
      </c>
      <c r="C35" s="1731"/>
      <c r="D35" s="1732"/>
      <c r="E35" s="1582" t="s">
        <v>1025</v>
      </c>
      <c r="F35" s="1733"/>
      <c r="G35" s="1733"/>
      <c r="H35" s="1733"/>
      <c r="I35" s="1733"/>
      <c r="J35" s="1733"/>
      <c r="K35" s="1733"/>
      <c r="L35" s="1733"/>
      <c r="M35" s="1733"/>
      <c r="N35" s="1733"/>
      <c r="O35" s="1733"/>
      <c r="P35" s="1733"/>
      <c r="Q35" s="1733"/>
      <c r="R35" s="1733"/>
      <c r="S35" s="1734"/>
      <c r="V35" s="1695"/>
      <c r="W35" s="1695"/>
      <c r="X35" s="1695"/>
      <c r="Y35" s="1695"/>
      <c r="Z35" s="1695"/>
    </row>
    <row r="36" spans="2:37" ht="115.5" customHeight="1">
      <c r="B36" s="18"/>
      <c r="C36" s="316"/>
      <c r="D36" s="19"/>
      <c r="E36" s="862"/>
      <c r="F36" s="862"/>
      <c r="G36" s="862"/>
      <c r="H36" s="862"/>
      <c r="I36" s="862"/>
      <c r="J36" s="862"/>
      <c r="K36" s="862"/>
      <c r="L36" s="862"/>
      <c r="M36" s="862"/>
      <c r="N36" s="862"/>
      <c r="O36" s="862"/>
      <c r="P36" s="862"/>
      <c r="Q36" s="862"/>
      <c r="R36" s="862"/>
      <c r="S36" s="862"/>
      <c r="V36" s="1696"/>
      <c r="W36" s="1696"/>
      <c r="X36" s="1696"/>
      <c r="Y36" s="1696"/>
      <c r="Z36" s="1696"/>
    </row>
    <row r="37" spans="2:37" ht="12.75" hidden="1" customHeight="1">
      <c r="C37" s="825" t="s">
        <v>251</v>
      </c>
    </row>
    <row r="38" spans="2:37" hidden="1">
      <c r="C38" s="825" t="s">
        <v>252</v>
      </c>
    </row>
    <row r="39" spans="2:37" hidden="1">
      <c r="C39" s="825" t="s">
        <v>253</v>
      </c>
    </row>
    <row r="40" spans="2:37" hidden="1">
      <c r="C40" s="825" t="s">
        <v>254</v>
      </c>
    </row>
    <row r="41" spans="2:37" hidden="1">
      <c r="C41" s="825" t="s">
        <v>255</v>
      </c>
    </row>
    <row r="42" spans="2:37" hidden="1">
      <c r="C42" s="825" t="s">
        <v>256</v>
      </c>
    </row>
    <row r="43" spans="2:37" hidden="1">
      <c r="C43" s="825" t="s">
        <v>257</v>
      </c>
    </row>
    <row r="44" spans="2:37" hidden="1">
      <c r="C44" s="825" t="s">
        <v>258</v>
      </c>
    </row>
    <row r="45" spans="2:37" s="9" customFormat="1" hidden="1">
      <c r="B45" s="8"/>
      <c r="C45" s="825" t="s">
        <v>259</v>
      </c>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2:37" s="9" customFormat="1" hidden="1">
      <c r="B46" s="8"/>
      <c r="C46" s="825" t="s">
        <v>260</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row r="47" spans="2:37" s="9" customFormat="1" hidden="1">
      <c r="B47" s="8"/>
      <c r="C47" s="825" t="s">
        <v>261</v>
      </c>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row>
    <row r="48" spans="2:37" s="9" customFormat="1" hidden="1">
      <c r="B48" s="8"/>
      <c r="C48" s="825" t="s">
        <v>262</v>
      </c>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row>
    <row r="49" spans="2:37" s="9" customFormat="1" hidden="1">
      <c r="B49" s="8"/>
      <c r="C49" s="825" t="s">
        <v>263</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row>
    <row r="50" spans="2:37" s="9" customFormat="1" hidden="1">
      <c r="B50" s="8"/>
      <c r="C50" s="825" t="s">
        <v>264</v>
      </c>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row>
    <row r="51" spans="2:37" s="9" customFormat="1" hidden="1">
      <c r="B51" s="8"/>
      <c r="C51" s="825" t="s">
        <v>265</v>
      </c>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row>
    <row r="52" spans="2:37" s="9" customFormat="1" hidden="1">
      <c r="B52" s="8"/>
      <c r="C52" s="825" t="s">
        <v>266</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row>
    <row r="53" spans="2:37" s="9" customFormat="1" hidden="1">
      <c r="B53" s="8"/>
      <c r="C53" s="825" t="s">
        <v>267</v>
      </c>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row>
    <row r="54" spans="2:37" s="9" customFormat="1" hidden="1">
      <c r="B54" s="8"/>
      <c r="C54" s="825" t="s">
        <v>268</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row>
    <row r="55" spans="2:37" s="9" customFormat="1" hidden="1">
      <c r="B55" s="8"/>
      <c r="C55" s="825" t="s">
        <v>269</v>
      </c>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row>
    <row r="56" spans="2:37" s="9" customFormat="1" hidden="1">
      <c r="B56" s="8"/>
      <c r="C56" s="825" t="s">
        <v>270</v>
      </c>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row>
    <row r="57" spans="2:37" s="9" customFormat="1" hidden="1">
      <c r="B57" s="8"/>
      <c r="C57" s="825" t="s">
        <v>271</v>
      </c>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row>
    <row r="58" spans="2:37" s="9" customFormat="1" hidden="1">
      <c r="B58" s="8"/>
      <c r="C58" s="825" t="s">
        <v>272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row>
    <row r="59" spans="2:37" s="9" customFormat="1" hidden="1">
      <c r="B59" s="8"/>
      <c r="C59" s="825" t="s">
        <v>273</v>
      </c>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row>
    <row r="60" spans="2:37" s="9" customFormat="1" hidden="1">
      <c r="B60" s="8"/>
      <c r="C60" s="825" t="s">
        <v>274</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row>
    <row r="61" spans="2:37" s="9" customFormat="1" hidden="1">
      <c r="B61" s="8"/>
      <c r="C61" s="825" t="s">
        <v>275</v>
      </c>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row>
    <row r="62" spans="2:37" s="9" customFormat="1" hidden="1">
      <c r="B62" s="8"/>
      <c r="C62" s="825" t="s">
        <v>276</v>
      </c>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row>
  </sheetData>
  <sheetProtection sheet="1" selectLockedCells="1"/>
  <mergeCells count="54">
    <mergeCell ref="B35:D35"/>
    <mergeCell ref="E35:S35"/>
    <mergeCell ref="B29:D30"/>
    <mergeCell ref="B31:D34"/>
    <mergeCell ref="J26:K26"/>
    <mergeCell ref="M26:N26"/>
    <mergeCell ref="B23:D28"/>
    <mergeCell ref="E27:S27"/>
    <mergeCell ref="E28:S28"/>
    <mergeCell ref="E29:S34"/>
    <mergeCell ref="E25:F25"/>
    <mergeCell ref="G22:S22"/>
    <mergeCell ref="G24:S24"/>
    <mergeCell ref="G23:S23"/>
    <mergeCell ref="C5:F5"/>
    <mergeCell ref="O2:S2"/>
    <mergeCell ref="C4:D4"/>
    <mergeCell ref="E18:S18"/>
    <mergeCell ref="B17:S17"/>
    <mergeCell ref="I10:S10"/>
    <mergeCell ref="I11:S11"/>
    <mergeCell ref="I12:S12"/>
    <mergeCell ref="AH13:AI13"/>
    <mergeCell ref="G14:N14"/>
    <mergeCell ref="C16:F16"/>
    <mergeCell ref="G16:S16"/>
    <mergeCell ref="B19:D20"/>
    <mergeCell ref="B18:D18"/>
    <mergeCell ref="E19:S20"/>
    <mergeCell ref="V17:Z26"/>
    <mergeCell ref="B21:D22"/>
    <mergeCell ref="E26:F26"/>
    <mergeCell ref="G25:S25"/>
    <mergeCell ref="G26:H26"/>
    <mergeCell ref="E21:F21"/>
    <mergeCell ref="E22:F22"/>
    <mergeCell ref="E23:F23"/>
    <mergeCell ref="E24:F24"/>
    <mergeCell ref="V29:Z36"/>
    <mergeCell ref="B1:S1"/>
    <mergeCell ref="AA2:AG2"/>
    <mergeCell ref="I7:K7"/>
    <mergeCell ref="M7:S7"/>
    <mergeCell ref="I8:K8"/>
    <mergeCell ref="M8:S8"/>
    <mergeCell ref="T8:X8"/>
    <mergeCell ref="Z8:AG8"/>
    <mergeCell ref="I9:K9"/>
    <mergeCell ref="M9:R9"/>
    <mergeCell ref="Z9:AG9"/>
    <mergeCell ref="T13:X13"/>
    <mergeCell ref="Z13:AG13"/>
    <mergeCell ref="O26:R26"/>
    <mergeCell ref="G21:S21"/>
  </mergeCells>
  <phoneticPr fontId="3"/>
  <dataValidations count="3">
    <dataValidation type="list" allowBlank="1" showInputMessage="1" showErrorMessage="1" sqref="J15">
      <formula1>$U$16:$U$18</formula1>
    </dataValidation>
    <dataValidation type="list" allowBlank="1" showInputMessage="1" showErrorMessage="1" sqref="AC23:AC33">
      <formula1>#REF!</formula1>
    </dataValidation>
    <dataValidation type="list" allowBlank="1" showInputMessage="1" showErrorMessage="1" sqref="S26">
      <formula1>$U$26:$U$28</formula1>
    </dataValidation>
  </dataValidations>
  <printOptions horizontalCentered="1"/>
  <pageMargins left="0.39370078740157483" right="0.39370078740157483" top="0.59055118110236227" bottom="0.59055118110236227" header="0.31496062992125984" footer="0.31496062992125984"/>
  <pageSetup paperSize="9" scale="99" orientation="portrait" r:id="rId1"/>
  <headerFooter alignWithMargins="0">
    <oddHeader>&amp;L&amp;"ＭＳ 明朝,標準"&amp;8&amp;K00-019第4号様式（第10条関係）</oddHeader>
    <oddFooter>&amp;R&amp;"ＭＳ 明朝,標準"&amp;8&amp;K00-020受注者⇒監督員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8218" r:id="rId4" name="Option Button 10">
              <controlPr defaultSize="0" autoFill="0" autoLine="0" autoPict="0">
                <anchor moveWithCells="1">
                  <from>
                    <xdr:col>4</xdr:col>
                    <xdr:colOff>50800</xdr:colOff>
                    <xdr:row>18</xdr:row>
                    <xdr:rowOff>44450</xdr:rowOff>
                  </from>
                  <to>
                    <xdr:col>4</xdr:col>
                    <xdr:colOff>266700</xdr:colOff>
                    <xdr:row>19</xdr:row>
                    <xdr:rowOff>38100</xdr:rowOff>
                  </to>
                </anchor>
              </controlPr>
            </control>
          </mc:Choice>
        </mc:AlternateContent>
        <mc:AlternateContent xmlns:mc="http://schemas.openxmlformats.org/markup-compatibility/2006">
          <mc:Choice Requires="x14">
            <control shapeId="478219" r:id="rId5" name="Option Button 11">
              <controlPr defaultSize="0" autoFill="0" autoLine="0" autoPict="0">
                <anchor moveWithCells="1">
                  <from>
                    <xdr:col>6</xdr:col>
                    <xdr:colOff>292100</xdr:colOff>
                    <xdr:row>18</xdr:row>
                    <xdr:rowOff>50800</xdr:rowOff>
                  </from>
                  <to>
                    <xdr:col>7</xdr:col>
                    <xdr:colOff>139700</xdr:colOff>
                    <xdr:row>19</xdr:row>
                    <xdr:rowOff>44450</xdr:rowOff>
                  </to>
                </anchor>
              </controlPr>
            </control>
          </mc:Choice>
        </mc:AlternateContent>
        <mc:AlternateContent xmlns:mc="http://schemas.openxmlformats.org/markup-compatibility/2006">
          <mc:Choice Requires="x14">
            <control shapeId="478221" r:id="rId6" name="Option Button 13">
              <controlPr defaultSize="0" autoFill="0" autoLine="0" autoPict="0">
                <anchor moveWithCells="1">
                  <from>
                    <xdr:col>9</xdr:col>
                    <xdr:colOff>184150</xdr:colOff>
                    <xdr:row>18</xdr:row>
                    <xdr:rowOff>50800</xdr:rowOff>
                  </from>
                  <to>
                    <xdr:col>10</xdr:col>
                    <xdr:colOff>31750</xdr:colOff>
                    <xdr:row>19</xdr:row>
                    <xdr:rowOff>44450</xdr:rowOff>
                  </to>
                </anchor>
              </controlPr>
            </control>
          </mc:Choice>
        </mc:AlternateContent>
        <mc:AlternateContent xmlns:mc="http://schemas.openxmlformats.org/markup-compatibility/2006">
          <mc:Choice Requires="x14">
            <control shapeId="478223" r:id="rId7" name="Option Button 15">
              <controlPr defaultSize="0" autoFill="0" autoLine="0" autoPict="0">
                <anchor moveWithCells="1">
                  <from>
                    <xdr:col>12</xdr:col>
                    <xdr:colOff>101600</xdr:colOff>
                    <xdr:row>18</xdr:row>
                    <xdr:rowOff>69850</xdr:rowOff>
                  </from>
                  <to>
                    <xdr:col>12</xdr:col>
                    <xdr:colOff>304800</xdr:colOff>
                    <xdr:row>19</xdr:row>
                    <xdr:rowOff>63500</xdr:rowOff>
                  </to>
                </anchor>
              </controlPr>
            </control>
          </mc:Choice>
        </mc:AlternateContent>
        <mc:AlternateContent xmlns:mc="http://schemas.openxmlformats.org/markup-compatibility/2006">
          <mc:Choice Requires="x14">
            <control shapeId="478231" r:id="rId8" name="Option Button 23">
              <controlPr defaultSize="0" autoFill="0" autoLine="0" autoPict="0">
                <anchor moveWithCells="1">
                  <from>
                    <xdr:col>4</xdr:col>
                    <xdr:colOff>38100</xdr:colOff>
                    <xdr:row>18</xdr:row>
                    <xdr:rowOff>215900</xdr:rowOff>
                  </from>
                  <to>
                    <xdr:col>4</xdr:col>
                    <xdr:colOff>254000</xdr:colOff>
                    <xdr:row>19</xdr:row>
                    <xdr:rowOff>215900</xdr:rowOff>
                  </to>
                </anchor>
              </controlPr>
            </control>
          </mc:Choice>
        </mc:AlternateContent>
        <mc:AlternateContent xmlns:mc="http://schemas.openxmlformats.org/markup-compatibility/2006">
          <mc:Choice Requires="x14">
            <control shapeId="478232" r:id="rId9" name="Option Button 24">
              <controlPr defaultSize="0" autoFill="0" autoLine="0" autoPict="0">
                <anchor moveWithCells="1">
                  <from>
                    <xdr:col>8</xdr:col>
                    <xdr:colOff>101600</xdr:colOff>
                    <xdr:row>18</xdr:row>
                    <xdr:rowOff>215900</xdr:rowOff>
                  </from>
                  <to>
                    <xdr:col>8</xdr:col>
                    <xdr:colOff>311150</xdr:colOff>
                    <xdr:row>19</xdr:row>
                    <xdr:rowOff>215900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G69"/>
  <sheetViews>
    <sheetView showZeros="0" view="pageBreakPreview" zoomScaleNormal="100" zoomScaleSheetLayoutView="100" workbookViewId="0">
      <selection activeCell="M12" sqref="M12:U31"/>
    </sheetView>
  </sheetViews>
  <sheetFormatPr defaultColWidth="9" defaultRowHeight="12"/>
  <cols>
    <col min="1" max="1" width="9" style="8"/>
    <col min="2" max="2" width="3.81640625" style="8" customWidth="1"/>
    <col min="3" max="3" width="5.6328125" style="9" customWidth="1"/>
    <col min="4" max="4" width="5.1796875" style="9" customWidth="1"/>
    <col min="5" max="9" width="5.1796875" style="8" customWidth="1"/>
    <col min="10" max="17" width="3.6328125" style="8" customWidth="1"/>
    <col min="18" max="21" width="5.1796875" style="8" customWidth="1"/>
    <col min="22" max="22" width="16" style="8" customWidth="1"/>
    <col min="23" max="24" width="9" style="8" hidden="1" customWidth="1"/>
    <col min="25" max="253" width="9" style="8"/>
    <col min="254" max="254" width="0.90625" style="8" customWidth="1"/>
    <col min="255" max="255" width="15.6328125" style="8" customWidth="1"/>
    <col min="256" max="256" width="4.6328125" style="8" customWidth="1"/>
    <col min="257" max="257" width="8.6328125" style="8" customWidth="1"/>
    <col min="258" max="258" width="9.6328125" style="8" customWidth="1"/>
    <col min="259" max="259" width="4.6328125" style="8" customWidth="1"/>
    <col min="260" max="260" width="15.6328125" style="8" customWidth="1"/>
    <col min="261" max="261" width="10.6328125" style="8" customWidth="1"/>
    <col min="262" max="263" width="8.6328125" style="8" customWidth="1"/>
    <col min="264" max="265" width="0.90625" style="8" customWidth="1"/>
    <col min="266" max="509" width="9" style="8"/>
    <col min="510" max="510" width="0.90625" style="8" customWidth="1"/>
    <col min="511" max="511" width="15.6328125" style="8" customWidth="1"/>
    <col min="512" max="512" width="4.6328125" style="8" customWidth="1"/>
    <col min="513" max="513" width="8.6328125" style="8" customWidth="1"/>
    <col min="514" max="514" width="9.6328125" style="8" customWidth="1"/>
    <col min="515" max="515" width="4.6328125" style="8" customWidth="1"/>
    <col min="516" max="516" width="15.6328125" style="8" customWidth="1"/>
    <col min="517" max="517" width="10.6328125" style="8" customWidth="1"/>
    <col min="518" max="519" width="8.6328125" style="8" customWidth="1"/>
    <col min="520" max="521" width="0.90625" style="8" customWidth="1"/>
    <col min="522" max="765" width="9" style="8"/>
    <col min="766" max="766" width="0.90625" style="8" customWidth="1"/>
    <col min="767" max="767" width="15.6328125" style="8" customWidth="1"/>
    <col min="768" max="768" width="4.6328125" style="8" customWidth="1"/>
    <col min="769" max="769" width="8.6328125" style="8" customWidth="1"/>
    <col min="770" max="770" width="9.6328125" style="8" customWidth="1"/>
    <col min="771" max="771" width="4.6328125" style="8" customWidth="1"/>
    <col min="772" max="772" width="15.6328125" style="8" customWidth="1"/>
    <col min="773" max="773" width="10.6328125" style="8" customWidth="1"/>
    <col min="774" max="775" width="8.6328125" style="8" customWidth="1"/>
    <col min="776" max="777" width="0.90625" style="8" customWidth="1"/>
    <col min="778" max="1021" width="9" style="8"/>
    <col min="1022" max="1022" width="0.90625" style="8" customWidth="1"/>
    <col min="1023" max="1023" width="15.6328125" style="8" customWidth="1"/>
    <col min="1024" max="1024" width="4.6328125" style="8" customWidth="1"/>
    <col min="1025" max="1025" width="8.6328125" style="8" customWidth="1"/>
    <col min="1026" max="1026" width="9.6328125" style="8" customWidth="1"/>
    <col min="1027" max="1027" width="4.6328125" style="8" customWidth="1"/>
    <col min="1028" max="1028" width="15.6328125" style="8" customWidth="1"/>
    <col min="1029" max="1029" width="10.6328125" style="8" customWidth="1"/>
    <col min="1030" max="1031" width="8.6328125" style="8" customWidth="1"/>
    <col min="1032" max="1033" width="0.90625" style="8" customWidth="1"/>
    <col min="1034" max="1277" width="9" style="8"/>
    <col min="1278" max="1278" width="0.90625" style="8" customWidth="1"/>
    <col min="1279" max="1279" width="15.6328125" style="8" customWidth="1"/>
    <col min="1280" max="1280" width="4.6328125" style="8" customWidth="1"/>
    <col min="1281" max="1281" width="8.6328125" style="8" customWidth="1"/>
    <col min="1282" max="1282" width="9.6328125" style="8" customWidth="1"/>
    <col min="1283" max="1283" width="4.6328125" style="8" customWidth="1"/>
    <col min="1284" max="1284" width="15.6328125" style="8" customWidth="1"/>
    <col min="1285" max="1285" width="10.6328125" style="8" customWidth="1"/>
    <col min="1286" max="1287" width="8.6328125" style="8" customWidth="1"/>
    <col min="1288" max="1289" width="0.90625" style="8" customWidth="1"/>
    <col min="1290" max="1533" width="9" style="8"/>
    <col min="1534" max="1534" width="0.90625" style="8" customWidth="1"/>
    <col min="1535" max="1535" width="15.6328125" style="8" customWidth="1"/>
    <col min="1536" max="1536" width="4.6328125" style="8" customWidth="1"/>
    <col min="1537" max="1537" width="8.6328125" style="8" customWidth="1"/>
    <col min="1538" max="1538" width="9.6328125" style="8" customWidth="1"/>
    <col min="1539" max="1539" width="4.6328125" style="8" customWidth="1"/>
    <col min="1540" max="1540" width="15.6328125" style="8" customWidth="1"/>
    <col min="1541" max="1541" width="10.6328125" style="8" customWidth="1"/>
    <col min="1542" max="1543" width="8.6328125" style="8" customWidth="1"/>
    <col min="1544" max="1545" width="0.90625" style="8" customWidth="1"/>
    <col min="1546" max="1789" width="9" style="8"/>
    <col min="1790" max="1790" width="0.90625" style="8" customWidth="1"/>
    <col min="1791" max="1791" width="15.6328125" style="8" customWidth="1"/>
    <col min="1792" max="1792" width="4.6328125" style="8" customWidth="1"/>
    <col min="1793" max="1793" width="8.6328125" style="8" customWidth="1"/>
    <col min="1794" max="1794" width="9.6328125" style="8" customWidth="1"/>
    <col min="1795" max="1795" width="4.6328125" style="8" customWidth="1"/>
    <col min="1796" max="1796" width="15.6328125" style="8" customWidth="1"/>
    <col min="1797" max="1797" width="10.6328125" style="8" customWidth="1"/>
    <col min="1798" max="1799" width="8.6328125" style="8" customWidth="1"/>
    <col min="1800" max="1801" width="0.90625" style="8" customWidth="1"/>
    <col min="1802" max="2045" width="9" style="8"/>
    <col min="2046" max="2046" width="0.90625" style="8" customWidth="1"/>
    <col min="2047" max="2047" width="15.6328125" style="8" customWidth="1"/>
    <col min="2048" max="2048" width="4.6328125" style="8" customWidth="1"/>
    <col min="2049" max="2049" width="8.6328125" style="8" customWidth="1"/>
    <col min="2050" max="2050" width="9.6328125" style="8" customWidth="1"/>
    <col min="2051" max="2051" width="4.6328125" style="8" customWidth="1"/>
    <col min="2052" max="2052" width="15.6328125" style="8" customWidth="1"/>
    <col min="2053" max="2053" width="10.6328125" style="8" customWidth="1"/>
    <col min="2054" max="2055" width="8.6328125" style="8" customWidth="1"/>
    <col min="2056" max="2057" width="0.90625" style="8" customWidth="1"/>
    <col min="2058" max="2301" width="9" style="8"/>
    <col min="2302" max="2302" width="0.90625" style="8" customWidth="1"/>
    <col min="2303" max="2303" width="15.6328125" style="8" customWidth="1"/>
    <col min="2304" max="2304" width="4.6328125" style="8" customWidth="1"/>
    <col min="2305" max="2305" width="8.6328125" style="8" customWidth="1"/>
    <col min="2306" max="2306" width="9.6328125" style="8" customWidth="1"/>
    <col min="2307" max="2307" width="4.6328125" style="8" customWidth="1"/>
    <col min="2308" max="2308" width="15.6328125" style="8" customWidth="1"/>
    <col min="2309" max="2309" width="10.6328125" style="8" customWidth="1"/>
    <col min="2310" max="2311" width="8.6328125" style="8" customWidth="1"/>
    <col min="2312" max="2313" width="0.90625" style="8" customWidth="1"/>
    <col min="2314" max="2557" width="9" style="8"/>
    <col min="2558" max="2558" width="0.90625" style="8" customWidth="1"/>
    <col min="2559" max="2559" width="15.6328125" style="8" customWidth="1"/>
    <col min="2560" max="2560" width="4.6328125" style="8" customWidth="1"/>
    <col min="2561" max="2561" width="8.6328125" style="8" customWidth="1"/>
    <col min="2562" max="2562" width="9.6328125" style="8" customWidth="1"/>
    <col min="2563" max="2563" width="4.6328125" style="8" customWidth="1"/>
    <col min="2564" max="2564" width="15.6328125" style="8" customWidth="1"/>
    <col min="2565" max="2565" width="10.6328125" style="8" customWidth="1"/>
    <col min="2566" max="2567" width="8.6328125" style="8" customWidth="1"/>
    <col min="2568" max="2569" width="0.90625" style="8" customWidth="1"/>
    <col min="2570" max="2813" width="9" style="8"/>
    <col min="2814" max="2814" width="0.90625" style="8" customWidth="1"/>
    <col min="2815" max="2815" width="15.6328125" style="8" customWidth="1"/>
    <col min="2816" max="2816" width="4.6328125" style="8" customWidth="1"/>
    <col min="2817" max="2817" width="8.6328125" style="8" customWidth="1"/>
    <col min="2818" max="2818" width="9.6328125" style="8" customWidth="1"/>
    <col min="2819" max="2819" width="4.6328125" style="8" customWidth="1"/>
    <col min="2820" max="2820" width="15.6328125" style="8" customWidth="1"/>
    <col min="2821" max="2821" width="10.6328125" style="8" customWidth="1"/>
    <col min="2822" max="2823" width="8.6328125" style="8" customWidth="1"/>
    <col min="2824" max="2825" width="0.90625" style="8" customWidth="1"/>
    <col min="2826" max="3069" width="9" style="8"/>
    <col min="3070" max="3070" width="0.90625" style="8" customWidth="1"/>
    <col min="3071" max="3071" width="15.6328125" style="8" customWidth="1"/>
    <col min="3072" max="3072" width="4.6328125" style="8" customWidth="1"/>
    <col min="3073" max="3073" width="8.6328125" style="8" customWidth="1"/>
    <col min="3074" max="3074" width="9.6328125" style="8" customWidth="1"/>
    <col min="3075" max="3075" width="4.6328125" style="8" customWidth="1"/>
    <col min="3076" max="3076" width="15.6328125" style="8" customWidth="1"/>
    <col min="3077" max="3077" width="10.6328125" style="8" customWidth="1"/>
    <col min="3078" max="3079" width="8.6328125" style="8" customWidth="1"/>
    <col min="3080" max="3081" width="0.90625" style="8" customWidth="1"/>
    <col min="3082" max="3325" width="9" style="8"/>
    <col min="3326" max="3326" width="0.90625" style="8" customWidth="1"/>
    <col min="3327" max="3327" width="15.6328125" style="8" customWidth="1"/>
    <col min="3328" max="3328" width="4.6328125" style="8" customWidth="1"/>
    <col min="3329" max="3329" width="8.6328125" style="8" customWidth="1"/>
    <col min="3330" max="3330" width="9.6328125" style="8" customWidth="1"/>
    <col min="3331" max="3331" width="4.6328125" style="8" customWidth="1"/>
    <col min="3332" max="3332" width="15.6328125" style="8" customWidth="1"/>
    <col min="3333" max="3333" width="10.6328125" style="8" customWidth="1"/>
    <col min="3334" max="3335" width="8.6328125" style="8" customWidth="1"/>
    <col min="3336" max="3337" width="0.90625" style="8" customWidth="1"/>
    <col min="3338" max="3581" width="9" style="8"/>
    <col min="3582" max="3582" width="0.90625" style="8" customWidth="1"/>
    <col min="3583" max="3583" width="15.6328125" style="8" customWidth="1"/>
    <col min="3584" max="3584" width="4.6328125" style="8" customWidth="1"/>
    <col min="3585" max="3585" width="8.6328125" style="8" customWidth="1"/>
    <col min="3586" max="3586" width="9.6328125" style="8" customWidth="1"/>
    <col min="3587" max="3587" width="4.6328125" style="8" customWidth="1"/>
    <col min="3588" max="3588" width="15.6328125" style="8" customWidth="1"/>
    <col min="3589" max="3589" width="10.6328125" style="8" customWidth="1"/>
    <col min="3590" max="3591" width="8.6328125" style="8" customWidth="1"/>
    <col min="3592" max="3593" width="0.90625" style="8" customWidth="1"/>
    <col min="3594" max="3837" width="9" style="8"/>
    <col min="3838" max="3838" width="0.90625" style="8" customWidth="1"/>
    <col min="3839" max="3839" width="15.6328125" style="8" customWidth="1"/>
    <col min="3840" max="3840" width="4.6328125" style="8" customWidth="1"/>
    <col min="3841" max="3841" width="8.6328125" style="8" customWidth="1"/>
    <col min="3842" max="3842" width="9.6328125" style="8" customWidth="1"/>
    <col min="3843" max="3843" width="4.6328125" style="8" customWidth="1"/>
    <col min="3844" max="3844" width="15.6328125" style="8" customWidth="1"/>
    <col min="3845" max="3845" width="10.6328125" style="8" customWidth="1"/>
    <col min="3846" max="3847" width="8.6328125" style="8" customWidth="1"/>
    <col min="3848" max="3849" width="0.90625" style="8" customWidth="1"/>
    <col min="3850" max="4093" width="9" style="8"/>
    <col min="4094" max="4094" width="0.90625" style="8" customWidth="1"/>
    <col min="4095" max="4095" width="15.6328125" style="8" customWidth="1"/>
    <col min="4096" max="4096" width="4.6328125" style="8" customWidth="1"/>
    <col min="4097" max="4097" width="8.6328125" style="8" customWidth="1"/>
    <col min="4098" max="4098" width="9.6328125" style="8" customWidth="1"/>
    <col min="4099" max="4099" width="4.6328125" style="8" customWidth="1"/>
    <col min="4100" max="4100" width="15.6328125" style="8" customWidth="1"/>
    <col min="4101" max="4101" width="10.6328125" style="8" customWidth="1"/>
    <col min="4102" max="4103" width="8.6328125" style="8" customWidth="1"/>
    <col min="4104" max="4105" width="0.90625" style="8" customWidth="1"/>
    <col min="4106" max="4349" width="9" style="8"/>
    <col min="4350" max="4350" width="0.90625" style="8" customWidth="1"/>
    <col min="4351" max="4351" width="15.6328125" style="8" customWidth="1"/>
    <col min="4352" max="4352" width="4.6328125" style="8" customWidth="1"/>
    <col min="4353" max="4353" width="8.6328125" style="8" customWidth="1"/>
    <col min="4354" max="4354" width="9.6328125" style="8" customWidth="1"/>
    <col min="4355" max="4355" width="4.6328125" style="8" customWidth="1"/>
    <col min="4356" max="4356" width="15.6328125" style="8" customWidth="1"/>
    <col min="4357" max="4357" width="10.6328125" style="8" customWidth="1"/>
    <col min="4358" max="4359" width="8.6328125" style="8" customWidth="1"/>
    <col min="4360" max="4361" width="0.90625" style="8" customWidth="1"/>
    <col min="4362" max="4605" width="9" style="8"/>
    <col min="4606" max="4606" width="0.90625" style="8" customWidth="1"/>
    <col min="4607" max="4607" width="15.6328125" style="8" customWidth="1"/>
    <col min="4608" max="4608" width="4.6328125" style="8" customWidth="1"/>
    <col min="4609" max="4609" width="8.6328125" style="8" customWidth="1"/>
    <col min="4610" max="4610" width="9.6328125" style="8" customWidth="1"/>
    <col min="4611" max="4611" width="4.6328125" style="8" customWidth="1"/>
    <col min="4612" max="4612" width="15.6328125" style="8" customWidth="1"/>
    <col min="4613" max="4613" width="10.6328125" style="8" customWidth="1"/>
    <col min="4614" max="4615" width="8.6328125" style="8" customWidth="1"/>
    <col min="4616" max="4617" width="0.90625" style="8" customWidth="1"/>
    <col min="4618" max="4861" width="9" style="8"/>
    <col min="4862" max="4862" width="0.90625" style="8" customWidth="1"/>
    <col min="4863" max="4863" width="15.6328125" style="8" customWidth="1"/>
    <col min="4864" max="4864" width="4.6328125" style="8" customWidth="1"/>
    <col min="4865" max="4865" width="8.6328125" style="8" customWidth="1"/>
    <col min="4866" max="4866" width="9.6328125" style="8" customWidth="1"/>
    <col min="4867" max="4867" width="4.6328125" style="8" customWidth="1"/>
    <col min="4868" max="4868" width="15.6328125" style="8" customWidth="1"/>
    <col min="4869" max="4869" width="10.6328125" style="8" customWidth="1"/>
    <col min="4870" max="4871" width="8.6328125" style="8" customWidth="1"/>
    <col min="4872" max="4873" width="0.90625" style="8" customWidth="1"/>
    <col min="4874" max="5117" width="9" style="8"/>
    <col min="5118" max="5118" width="0.90625" style="8" customWidth="1"/>
    <col min="5119" max="5119" width="15.6328125" style="8" customWidth="1"/>
    <col min="5120" max="5120" width="4.6328125" style="8" customWidth="1"/>
    <col min="5121" max="5121" width="8.6328125" style="8" customWidth="1"/>
    <col min="5122" max="5122" width="9.6328125" style="8" customWidth="1"/>
    <col min="5123" max="5123" width="4.6328125" style="8" customWidth="1"/>
    <col min="5124" max="5124" width="15.6328125" style="8" customWidth="1"/>
    <col min="5125" max="5125" width="10.6328125" style="8" customWidth="1"/>
    <col min="5126" max="5127" width="8.6328125" style="8" customWidth="1"/>
    <col min="5128" max="5129" width="0.90625" style="8" customWidth="1"/>
    <col min="5130" max="5373" width="9" style="8"/>
    <col min="5374" max="5374" width="0.90625" style="8" customWidth="1"/>
    <col min="5375" max="5375" width="15.6328125" style="8" customWidth="1"/>
    <col min="5376" max="5376" width="4.6328125" style="8" customWidth="1"/>
    <col min="5377" max="5377" width="8.6328125" style="8" customWidth="1"/>
    <col min="5378" max="5378" width="9.6328125" style="8" customWidth="1"/>
    <col min="5379" max="5379" width="4.6328125" style="8" customWidth="1"/>
    <col min="5380" max="5380" width="15.6328125" style="8" customWidth="1"/>
    <col min="5381" max="5381" width="10.6328125" style="8" customWidth="1"/>
    <col min="5382" max="5383" width="8.6328125" style="8" customWidth="1"/>
    <col min="5384" max="5385" width="0.90625" style="8" customWidth="1"/>
    <col min="5386" max="5629" width="9" style="8"/>
    <col min="5630" max="5630" width="0.90625" style="8" customWidth="1"/>
    <col min="5631" max="5631" width="15.6328125" style="8" customWidth="1"/>
    <col min="5632" max="5632" width="4.6328125" style="8" customWidth="1"/>
    <col min="5633" max="5633" width="8.6328125" style="8" customWidth="1"/>
    <col min="5634" max="5634" width="9.6328125" style="8" customWidth="1"/>
    <col min="5635" max="5635" width="4.6328125" style="8" customWidth="1"/>
    <col min="5636" max="5636" width="15.6328125" style="8" customWidth="1"/>
    <col min="5637" max="5637" width="10.6328125" style="8" customWidth="1"/>
    <col min="5638" max="5639" width="8.6328125" style="8" customWidth="1"/>
    <col min="5640" max="5641" width="0.90625" style="8" customWidth="1"/>
    <col min="5642" max="5885" width="9" style="8"/>
    <col min="5886" max="5886" width="0.90625" style="8" customWidth="1"/>
    <col min="5887" max="5887" width="15.6328125" style="8" customWidth="1"/>
    <col min="5888" max="5888" width="4.6328125" style="8" customWidth="1"/>
    <col min="5889" max="5889" width="8.6328125" style="8" customWidth="1"/>
    <col min="5890" max="5890" width="9.6328125" style="8" customWidth="1"/>
    <col min="5891" max="5891" width="4.6328125" style="8" customWidth="1"/>
    <col min="5892" max="5892" width="15.6328125" style="8" customWidth="1"/>
    <col min="5893" max="5893" width="10.6328125" style="8" customWidth="1"/>
    <col min="5894" max="5895" width="8.6328125" style="8" customWidth="1"/>
    <col min="5896" max="5897" width="0.90625" style="8" customWidth="1"/>
    <col min="5898" max="6141" width="9" style="8"/>
    <col min="6142" max="6142" width="0.90625" style="8" customWidth="1"/>
    <col min="6143" max="6143" width="15.6328125" style="8" customWidth="1"/>
    <col min="6144" max="6144" width="4.6328125" style="8" customWidth="1"/>
    <col min="6145" max="6145" width="8.6328125" style="8" customWidth="1"/>
    <col min="6146" max="6146" width="9.6328125" style="8" customWidth="1"/>
    <col min="6147" max="6147" width="4.6328125" style="8" customWidth="1"/>
    <col min="6148" max="6148" width="15.6328125" style="8" customWidth="1"/>
    <col min="6149" max="6149" width="10.6328125" style="8" customWidth="1"/>
    <col min="6150" max="6151" width="8.6328125" style="8" customWidth="1"/>
    <col min="6152" max="6153" width="0.90625" style="8" customWidth="1"/>
    <col min="6154" max="6397" width="9" style="8"/>
    <col min="6398" max="6398" width="0.90625" style="8" customWidth="1"/>
    <col min="6399" max="6399" width="15.6328125" style="8" customWidth="1"/>
    <col min="6400" max="6400" width="4.6328125" style="8" customWidth="1"/>
    <col min="6401" max="6401" width="8.6328125" style="8" customWidth="1"/>
    <col min="6402" max="6402" width="9.6328125" style="8" customWidth="1"/>
    <col min="6403" max="6403" width="4.6328125" style="8" customWidth="1"/>
    <col min="6404" max="6404" width="15.6328125" style="8" customWidth="1"/>
    <col min="6405" max="6405" width="10.6328125" style="8" customWidth="1"/>
    <col min="6406" max="6407" width="8.6328125" style="8" customWidth="1"/>
    <col min="6408" max="6409" width="0.90625" style="8" customWidth="1"/>
    <col min="6410" max="6653" width="9" style="8"/>
    <col min="6654" max="6654" width="0.90625" style="8" customWidth="1"/>
    <col min="6655" max="6655" width="15.6328125" style="8" customWidth="1"/>
    <col min="6656" max="6656" width="4.6328125" style="8" customWidth="1"/>
    <col min="6657" max="6657" width="8.6328125" style="8" customWidth="1"/>
    <col min="6658" max="6658" width="9.6328125" style="8" customWidth="1"/>
    <col min="6659" max="6659" width="4.6328125" style="8" customWidth="1"/>
    <col min="6660" max="6660" width="15.6328125" style="8" customWidth="1"/>
    <col min="6661" max="6661" width="10.6328125" style="8" customWidth="1"/>
    <col min="6662" max="6663" width="8.6328125" style="8" customWidth="1"/>
    <col min="6664" max="6665" width="0.90625" style="8" customWidth="1"/>
    <col min="6666" max="6909" width="9" style="8"/>
    <col min="6910" max="6910" width="0.90625" style="8" customWidth="1"/>
    <col min="6911" max="6911" width="15.6328125" style="8" customWidth="1"/>
    <col min="6912" max="6912" width="4.6328125" style="8" customWidth="1"/>
    <col min="6913" max="6913" width="8.6328125" style="8" customWidth="1"/>
    <col min="6914" max="6914" width="9.6328125" style="8" customWidth="1"/>
    <col min="6915" max="6915" width="4.6328125" style="8" customWidth="1"/>
    <col min="6916" max="6916" width="15.6328125" style="8" customWidth="1"/>
    <col min="6917" max="6917" width="10.6328125" style="8" customWidth="1"/>
    <col min="6918" max="6919" width="8.6328125" style="8" customWidth="1"/>
    <col min="6920" max="6921" width="0.90625" style="8" customWidth="1"/>
    <col min="6922" max="7165" width="9" style="8"/>
    <col min="7166" max="7166" width="0.90625" style="8" customWidth="1"/>
    <col min="7167" max="7167" width="15.6328125" style="8" customWidth="1"/>
    <col min="7168" max="7168" width="4.6328125" style="8" customWidth="1"/>
    <col min="7169" max="7169" width="8.6328125" style="8" customWidth="1"/>
    <col min="7170" max="7170" width="9.6328125" style="8" customWidth="1"/>
    <col min="7171" max="7171" width="4.6328125" style="8" customWidth="1"/>
    <col min="7172" max="7172" width="15.6328125" style="8" customWidth="1"/>
    <col min="7173" max="7173" width="10.6328125" style="8" customWidth="1"/>
    <col min="7174" max="7175" width="8.6328125" style="8" customWidth="1"/>
    <col min="7176" max="7177" width="0.90625" style="8" customWidth="1"/>
    <col min="7178" max="7421" width="9" style="8"/>
    <col min="7422" max="7422" width="0.90625" style="8" customWidth="1"/>
    <col min="7423" max="7423" width="15.6328125" style="8" customWidth="1"/>
    <col min="7424" max="7424" width="4.6328125" style="8" customWidth="1"/>
    <col min="7425" max="7425" width="8.6328125" style="8" customWidth="1"/>
    <col min="7426" max="7426" width="9.6328125" style="8" customWidth="1"/>
    <col min="7427" max="7427" width="4.6328125" style="8" customWidth="1"/>
    <col min="7428" max="7428" width="15.6328125" style="8" customWidth="1"/>
    <col min="7429" max="7429" width="10.6328125" style="8" customWidth="1"/>
    <col min="7430" max="7431" width="8.6328125" style="8" customWidth="1"/>
    <col min="7432" max="7433" width="0.90625" style="8" customWidth="1"/>
    <col min="7434" max="7677" width="9" style="8"/>
    <col min="7678" max="7678" width="0.90625" style="8" customWidth="1"/>
    <col min="7679" max="7679" width="15.6328125" style="8" customWidth="1"/>
    <col min="7680" max="7680" width="4.6328125" style="8" customWidth="1"/>
    <col min="7681" max="7681" width="8.6328125" style="8" customWidth="1"/>
    <col min="7682" max="7682" width="9.6328125" style="8" customWidth="1"/>
    <col min="7683" max="7683" width="4.6328125" style="8" customWidth="1"/>
    <col min="7684" max="7684" width="15.6328125" style="8" customWidth="1"/>
    <col min="7685" max="7685" width="10.6328125" style="8" customWidth="1"/>
    <col min="7686" max="7687" width="8.6328125" style="8" customWidth="1"/>
    <col min="7688" max="7689" width="0.90625" style="8" customWidth="1"/>
    <col min="7690" max="7933" width="9" style="8"/>
    <col min="7934" max="7934" width="0.90625" style="8" customWidth="1"/>
    <col min="7935" max="7935" width="15.6328125" style="8" customWidth="1"/>
    <col min="7936" max="7936" width="4.6328125" style="8" customWidth="1"/>
    <col min="7937" max="7937" width="8.6328125" style="8" customWidth="1"/>
    <col min="7938" max="7938" width="9.6328125" style="8" customWidth="1"/>
    <col min="7939" max="7939" width="4.6328125" style="8" customWidth="1"/>
    <col min="7940" max="7940" width="15.6328125" style="8" customWidth="1"/>
    <col min="7941" max="7941" width="10.6328125" style="8" customWidth="1"/>
    <col min="7942" max="7943" width="8.6328125" style="8" customWidth="1"/>
    <col min="7944" max="7945" width="0.90625" style="8" customWidth="1"/>
    <col min="7946" max="8189" width="9" style="8"/>
    <col min="8190" max="8190" width="0.90625" style="8" customWidth="1"/>
    <col min="8191" max="8191" width="15.6328125" style="8" customWidth="1"/>
    <col min="8192" max="8192" width="4.6328125" style="8" customWidth="1"/>
    <col min="8193" max="8193" width="8.6328125" style="8" customWidth="1"/>
    <col min="8194" max="8194" width="9.6328125" style="8" customWidth="1"/>
    <col min="8195" max="8195" width="4.6328125" style="8" customWidth="1"/>
    <col min="8196" max="8196" width="15.6328125" style="8" customWidth="1"/>
    <col min="8197" max="8197" width="10.6328125" style="8" customWidth="1"/>
    <col min="8198" max="8199" width="8.6328125" style="8" customWidth="1"/>
    <col min="8200" max="8201" width="0.90625" style="8" customWidth="1"/>
    <col min="8202" max="8445" width="9" style="8"/>
    <col min="8446" max="8446" width="0.90625" style="8" customWidth="1"/>
    <col min="8447" max="8447" width="15.6328125" style="8" customWidth="1"/>
    <col min="8448" max="8448" width="4.6328125" style="8" customWidth="1"/>
    <col min="8449" max="8449" width="8.6328125" style="8" customWidth="1"/>
    <col min="8450" max="8450" width="9.6328125" style="8" customWidth="1"/>
    <col min="8451" max="8451" width="4.6328125" style="8" customWidth="1"/>
    <col min="8452" max="8452" width="15.6328125" style="8" customWidth="1"/>
    <col min="8453" max="8453" width="10.6328125" style="8" customWidth="1"/>
    <col min="8454" max="8455" width="8.6328125" style="8" customWidth="1"/>
    <col min="8456" max="8457" width="0.90625" style="8" customWidth="1"/>
    <col min="8458" max="8701" width="9" style="8"/>
    <col min="8702" max="8702" width="0.90625" style="8" customWidth="1"/>
    <col min="8703" max="8703" width="15.6328125" style="8" customWidth="1"/>
    <col min="8704" max="8704" width="4.6328125" style="8" customWidth="1"/>
    <col min="8705" max="8705" width="8.6328125" style="8" customWidth="1"/>
    <col min="8706" max="8706" width="9.6328125" style="8" customWidth="1"/>
    <col min="8707" max="8707" width="4.6328125" style="8" customWidth="1"/>
    <col min="8708" max="8708" width="15.6328125" style="8" customWidth="1"/>
    <col min="8709" max="8709" width="10.6328125" style="8" customWidth="1"/>
    <col min="8710" max="8711" width="8.6328125" style="8" customWidth="1"/>
    <col min="8712" max="8713" width="0.90625" style="8" customWidth="1"/>
    <col min="8714" max="8957" width="9" style="8"/>
    <col min="8958" max="8958" width="0.90625" style="8" customWidth="1"/>
    <col min="8959" max="8959" width="15.6328125" style="8" customWidth="1"/>
    <col min="8960" max="8960" width="4.6328125" style="8" customWidth="1"/>
    <col min="8961" max="8961" width="8.6328125" style="8" customWidth="1"/>
    <col min="8962" max="8962" width="9.6328125" style="8" customWidth="1"/>
    <col min="8963" max="8963" width="4.6328125" style="8" customWidth="1"/>
    <col min="8964" max="8964" width="15.6328125" style="8" customWidth="1"/>
    <col min="8965" max="8965" width="10.6328125" style="8" customWidth="1"/>
    <col min="8966" max="8967" width="8.6328125" style="8" customWidth="1"/>
    <col min="8968" max="8969" width="0.90625" style="8" customWidth="1"/>
    <col min="8970" max="9213" width="9" style="8"/>
    <col min="9214" max="9214" width="0.90625" style="8" customWidth="1"/>
    <col min="9215" max="9215" width="15.6328125" style="8" customWidth="1"/>
    <col min="9216" max="9216" width="4.6328125" style="8" customWidth="1"/>
    <col min="9217" max="9217" width="8.6328125" style="8" customWidth="1"/>
    <col min="9218" max="9218" width="9.6328125" style="8" customWidth="1"/>
    <col min="9219" max="9219" width="4.6328125" style="8" customWidth="1"/>
    <col min="9220" max="9220" width="15.6328125" style="8" customWidth="1"/>
    <col min="9221" max="9221" width="10.6328125" style="8" customWidth="1"/>
    <col min="9222" max="9223" width="8.6328125" style="8" customWidth="1"/>
    <col min="9224" max="9225" width="0.90625" style="8" customWidth="1"/>
    <col min="9226" max="9469" width="9" style="8"/>
    <col min="9470" max="9470" width="0.90625" style="8" customWidth="1"/>
    <col min="9471" max="9471" width="15.6328125" style="8" customWidth="1"/>
    <col min="9472" max="9472" width="4.6328125" style="8" customWidth="1"/>
    <col min="9473" max="9473" width="8.6328125" style="8" customWidth="1"/>
    <col min="9474" max="9474" width="9.6328125" style="8" customWidth="1"/>
    <col min="9475" max="9475" width="4.6328125" style="8" customWidth="1"/>
    <col min="9476" max="9476" width="15.6328125" style="8" customWidth="1"/>
    <col min="9477" max="9477" width="10.6328125" style="8" customWidth="1"/>
    <col min="9478" max="9479" width="8.6328125" style="8" customWidth="1"/>
    <col min="9480" max="9481" width="0.90625" style="8" customWidth="1"/>
    <col min="9482" max="9725" width="9" style="8"/>
    <col min="9726" max="9726" width="0.90625" style="8" customWidth="1"/>
    <col min="9727" max="9727" width="15.6328125" style="8" customWidth="1"/>
    <col min="9728" max="9728" width="4.6328125" style="8" customWidth="1"/>
    <col min="9729" max="9729" width="8.6328125" style="8" customWidth="1"/>
    <col min="9730" max="9730" width="9.6328125" style="8" customWidth="1"/>
    <col min="9731" max="9731" width="4.6328125" style="8" customWidth="1"/>
    <col min="9732" max="9732" width="15.6328125" style="8" customWidth="1"/>
    <col min="9733" max="9733" width="10.6328125" style="8" customWidth="1"/>
    <col min="9734" max="9735" width="8.6328125" style="8" customWidth="1"/>
    <col min="9736" max="9737" width="0.90625" style="8" customWidth="1"/>
    <col min="9738" max="9981" width="9" style="8"/>
    <col min="9982" max="9982" width="0.90625" style="8" customWidth="1"/>
    <col min="9983" max="9983" width="15.6328125" style="8" customWidth="1"/>
    <col min="9984" max="9984" width="4.6328125" style="8" customWidth="1"/>
    <col min="9985" max="9985" width="8.6328125" style="8" customWidth="1"/>
    <col min="9986" max="9986" width="9.6328125" style="8" customWidth="1"/>
    <col min="9987" max="9987" width="4.6328125" style="8" customWidth="1"/>
    <col min="9988" max="9988" width="15.6328125" style="8" customWidth="1"/>
    <col min="9989" max="9989" width="10.6328125" style="8" customWidth="1"/>
    <col min="9990" max="9991" width="8.6328125" style="8" customWidth="1"/>
    <col min="9992" max="9993" width="0.90625" style="8" customWidth="1"/>
    <col min="9994" max="10237" width="9" style="8"/>
    <col min="10238" max="10238" width="0.90625" style="8" customWidth="1"/>
    <col min="10239" max="10239" width="15.6328125" style="8" customWidth="1"/>
    <col min="10240" max="10240" width="4.6328125" style="8" customWidth="1"/>
    <col min="10241" max="10241" width="8.6328125" style="8" customWidth="1"/>
    <col min="10242" max="10242" width="9.6328125" style="8" customWidth="1"/>
    <col min="10243" max="10243" width="4.6328125" style="8" customWidth="1"/>
    <col min="10244" max="10244" width="15.6328125" style="8" customWidth="1"/>
    <col min="10245" max="10245" width="10.6328125" style="8" customWidth="1"/>
    <col min="10246" max="10247" width="8.6328125" style="8" customWidth="1"/>
    <col min="10248" max="10249" width="0.90625" style="8" customWidth="1"/>
    <col min="10250" max="10493" width="9" style="8"/>
    <col min="10494" max="10494" width="0.90625" style="8" customWidth="1"/>
    <col min="10495" max="10495" width="15.6328125" style="8" customWidth="1"/>
    <col min="10496" max="10496" width="4.6328125" style="8" customWidth="1"/>
    <col min="10497" max="10497" width="8.6328125" style="8" customWidth="1"/>
    <col min="10498" max="10498" width="9.6328125" style="8" customWidth="1"/>
    <col min="10499" max="10499" width="4.6328125" style="8" customWidth="1"/>
    <col min="10500" max="10500" width="15.6328125" style="8" customWidth="1"/>
    <col min="10501" max="10501" width="10.6328125" style="8" customWidth="1"/>
    <col min="10502" max="10503" width="8.6328125" style="8" customWidth="1"/>
    <col min="10504" max="10505" width="0.90625" style="8" customWidth="1"/>
    <col min="10506" max="10749" width="9" style="8"/>
    <col min="10750" max="10750" width="0.90625" style="8" customWidth="1"/>
    <col min="10751" max="10751" width="15.6328125" style="8" customWidth="1"/>
    <col min="10752" max="10752" width="4.6328125" style="8" customWidth="1"/>
    <col min="10753" max="10753" width="8.6328125" style="8" customWidth="1"/>
    <col min="10754" max="10754" width="9.6328125" style="8" customWidth="1"/>
    <col min="10755" max="10755" width="4.6328125" style="8" customWidth="1"/>
    <col min="10756" max="10756" width="15.6328125" style="8" customWidth="1"/>
    <col min="10757" max="10757" width="10.6328125" style="8" customWidth="1"/>
    <col min="10758" max="10759" width="8.6328125" style="8" customWidth="1"/>
    <col min="10760" max="10761" width="0.90625" style="8" customWidth="1"/>
    <col min="10762" max="11005" width="9" style="8"/>
    <col min="11006" max="11006" width="0.90625" style="8" customWidth="1"/>
    <col min="11007" max="11007" width="15.6328125" style="8" customWidth="1"/>
    <col min="11008" max="11008" width="4.6328125" style="8" customWidth="1"/>
    <col min="11009" max="11009" width="8.6328125" style="8" customWidth="1"/>
    <col min="11010" max="11010" width="9.6328125" style="8" customWidth="1"/>
    <col min="11011" max="11011" width="4.6328125" style="8" customWidth="1"/>
    <col min="11012" max="11012" width="15.6328125" style="8" customWidth="1"/>
    <col min="11013" max="11013" width="10.6328125" style="8" customWidth="1"/>
    <col min="11014" max="11015" width="8.6328125" style="8" customWidth="1"/>
    <col min="11016" max="11017" width="0.90625" style="8" customWidth="1"/>
    <col min="11018" max="11261" width="9" style="8"/>
    <col min="11262" max="11262" width="0.90625" style="8" customWidth="1"/>
    <col min="11263" max="11263" width="15.6328125" style="8" customWidth="1"/>
    <col min="11264" max="11264" width="4.6328125" style="8" customWidth="1"/>
    <col min="11265" max="11265" width="8.6328125" style="8" customWidth="1"/>
    <col min="11266" max="11266" width="9.6328125" style="8" customWidth="1"/>
    <col min="11267" max="11267" width="4.6328125" style="8" customWidth="1"/>
    <col min="11268" max="11268" width="15.6328125" style="8" customWidth="1"/>
    <col min="11269" max="11269" width="10.6328125" style="8" customWidth="1"/>
    <col min="11270" max="11271" width="8.6328125" style="8" customWidth="1"/>
    <col min="11272" max="11273" width="0.90625" style="8" customWidth="1"/>
    <col min="11274" max="11517" width="9" style="8"/>
    <col min="11518" max="11518" width="0.90625" style="8" customWidth="1"/>
    <col min="11519" max="11519" width="15.6328125" style="8" customWidth="1"/>
    <col min="11520" max="11520" width="4.6328125" style="8" customWidth="1"/>
    <col min="11521" max="11521" width="8.6328125" style="8" customWidth="1"/>
    <col min="11522" max="11522" width="9.6328125" style="8" customWidth="1"/>
    <col min="11523" max="11523" width="4.6328125" style="8" customWidth="1"/>
    <col min="11524" max="11524" width="15.6328125" style="8" customWidth="1"/>
    <col min="11525" max="11525" width="10.6328125" style="8" customWidth="1"/>
    <col min="11526" max="11527" width="8.6328125" style="8" customWidth="1"/>
    <col min="11528" max="11529" width="0.90625" style="8" customWidth="1"/>
    <col min="11530" max="11773" width="9" style="8"/>
    <col min="11774" max="11774" width="0.90625" style="8" customWidth="1"/>
    <col min="11775" max="11775" width="15.6328125" style="8" customWidth="1"/>
    <col min="11776" max="11776" width="4.6328125" style="8" customWidth="1"/>
    <col min="11777" max="11777" width="8.6328125" style="8" customWidth="1"/>
    <col min="11778" max="11778" width="9.6328125" style="8" customWidth="1"/>
    <col min="11779" max="11779" width="4.6328125" style="8" customWidth="1"/>
    <col min="11780" max="11780" width="15.6328125" style="8" customWidth="1"/>
    <col min="11781" max="11781" width="10.6328125" style="8" customWidth="1"/>
    <col min="11782" max="11783" width="8.6328125" style="8" customWidth="1"/>
    <col min="11784" max="11785" width="0.90625" style="8" customWidth="1"/>
    <col min="11786" max="12029" width="9" style="8"/>
    <col min="12030" max="12030" width="0.90625" style="8" customWidth="1"/>
    <col min="12031" max="12031" width="15.6328125" style="8" customWidth="1"/>
    <col min="12032" max="12032" width="4.6328125" style="8" customWidth="1"/>
    <col min="12033" max="12033" width="8.6328125" style="8" customWidth="1"/>
    <col min="12034" max="12034" width="9.6328125" style="8" customWidth="1"/>
    <col min="12035" max="12035" width="4.6328125" style="8" customWidth="1"/>
    <col min="12036" max="12036" width="15.6328125" style="8" customWidth="1"/>
    <col min="12037" max="12037" width="10.6328125" style="8" customWidth="1"/>
    <col min="12038" max="12039" width="8.6328125" style="8" customWidth="1"/>
    <col min="12040" max="12041" width="0.90625" style="8" customWidth="1"/>
    <col min="12042" max="12285" width="9" style="8"/>
    <col min="12286" max="12286" width="0.90625" style="8" customWidth="1"/>
    <col min="12287" max="12287" width="15.6328125" style="8" customWidth="1"/>
    <col min="12288" max="12288" width="4.6328125" style="8" customWidth="1"/>
    <col min="12289" max="12289" width="8.6328125" style="8" customWidth="1"/>
    <col min="12290" max="12290" width="9.6328125" style="8" customWidth="1"/>
    <col min="12291" max="12291" width="4.6328125" style="8" customWidth="1"/>
    <col min="12292" max="12292" width="15.6328125" style="8" customWidth="1"/>
    <col min="12293" max="12293" width="10.6328125" style="8" customWidth="1"/>
    <col min="12294" max="12295" width="8.6328125" style="8" customWidth="1"/>
    <col min="12296" max="12297" width="0.90625" style="8" customWidth="1"/>
    <col min="12298" max="12541" width="9" style="8"/>
    <col min="12542" max="12542" width="0.90625" style="8" customWidth="1"/>
    <col min="12543" max="12543" width="15.6328125" style="8" customWidth="1"/>
    <col min="12544" max="12544" width="4.6328125" style="8" customWidth="1"/>
    <col min="12545" max="12545" width="8.6328125" style="8" customWidth="1"/>
    <col min="12546" max="12546" width="9.6328125" style="8" customWidth="1"/>
    <col min="12547" max="12547" width="4.6328125" style="8" customWidth="1"/>
    <col min="12548" max="12548" width="15.6328125" style="8" customWidth="1"/>
    <col min="12549" max="12549" width="10.6328125" style="8" customWidth="1"/>
    <col min="12550" max="12551" width="8.6328125" style="8" customWidth="1"/>
    <col min="12552" max="12553" width="0.90625" style="8" customWidth="1"/>
    <col min="12554" max="12797" width="9" style="8"/>
    <col min="12798" max="12798" width="0.90625" style="8" customWidth="1"/>
    <col min="12799" max="12799" width="15.6328125" style="8" customWidth="1"/>
    <col min="12800" max="12800" width="4.6328125" style="8" customWidth="1"/>
    <col min="12801" max="12801" width="8.6328125" style="8" customWidth="1"/>
    <col min="12802" max="12802" width="9.6328125" style="8" customWidth="1"/>
    <col min="12803" max="12803" width="4.6328125" style="8" customWidth="1"/>
    <col min="12804" max="12804" width="15.6328125" style="8" customWidth="1"/>
    <col min="12805" max="12805" width="10.6328125" style="8" customWidth="1"/>
    <col min="12806" max="12807" width="8.6328125" style="8" customWidth="1"/>
    <col min="12808" max="12809" width="0.90625" style="8" customWidth="1"/>
    <col min="12810" max="13053" width="9" style="8"/>
    <col min="13054" max="13054" width="0.90625" style="8" customWidth="1"/>
    <col min="13055" max="13055" width="15.6328125" style="8" customWidth="1"/>
    <col min="13056" max="13056" width="4.6328125" style="8" customWidth="1"/>
    <col min="13057" max="13057" width="8.6328125" style="8" customWidth="1"/>
    <col min="13058" max="13058" width="9.6328125" style="8" customWidth="1"/>
    <col min="13059" max="13059" width="4.6328125" style="8" customWidth="1"/>
    <col min="13060" max="13060" width="15.6328125" style="8" customWidth="1"/>
    <col min="13061" max="13061" width="10.6328125" style="8" customWidth="1"/>
    <col min="13062" max="13063" width="8.6328125" style="8" customWidth="1"/>
    <col min="13064" max="13065" width="0.90625" style="8" customWidth="1"/>
    <col min="13066" max="13309" width="9" style="8"/>
    <col min="13310" max="13310" width="0.90625" style="8" customWidth="1"/>
    <col min="13311" max="13311" width="15.6328125" style="8" customWidth="1"/>
    <col min="13312" max="13312" width="4.6328125" style="8" customWidth="1"/>
    <col min="13313" max="13313" width="8.6328125" style="8" customWidth="1"/>
    <col min="13314" max="13314" width="9.6328125" style="8" customWidth="1"/>
    <col min="13315" max="13315" width="4.6328125" style="8" customWidth="1"/>
    <col min="13316" max="13316" width="15.6328125" style="8" customWidth="1"/>
    <col min="13317" max="13317" width="10.6328125" style="8" customWidth="1"/>
    <col min="13318" max="13319" width="8.6328125" style="8" customWidth="1"/>
    <col min="13320" max="13321" width="0.90625" style="8" customWidth="1"/>
    <col min="13322" max="13565" width="9" style="8"/>
    <col min="13566" max="13566" width="0.90625" style="8" customWidth="1"/>
    <col min="13567" max="13567" width="15.6328125" style="8" customWidth="1"/>
    <col min="13568" max="13568" width="4.6328125" style="8" customWidth="1"/>
    <col min="13569" max="13569" width="8.6328125" style="8" customWidth="1"/>
    <col min="13570" max="13570" width="9.6328125" style="8" customWidth="1"/>
    <col min="13571" max="13571" width="4.6328125" style="8" customWidth="1"/>
    <col min="13572" max="13572" width="15.6328125" style="8" customWidth="1"/>
    <col min="13573" max="13573" width="10.6328125" style="8" customWidth="1"/>
    <col min="13574" max="13575" width="8.6328125" style="8" customWidth="1"/>
    <col min="13576" max="13577" width="0.90625" style="8" customWidth="1"/>
    <col min="13578" max="13821" width="9" style="8"/>
    <col min="13822" max="13822" width="0.90625" style="8" customWidth="1"/>
    <col min="13823" max="13823" width="15.6328125" style="8" customWidth="1"/>
    <col min="13824" max="13824" width="4.6328125" style="8" customWidth="1"/>
    <col min="13825" max="13825" width="8.6328125" style="8" customWidth="1"/>
    <col min="13826" max="13826" width="9.6328125" style="8" customWidth="1"/>
    <col min="13827" max="13827" width="4.6328125" style="8" customWidth="1"/>
    <col min="13828" max="13828" width="15.6328125" style="8" customWidth="1"/>
    <col min="13829" max="13829" width="10.6328125" style="8" customWidth="1"/>
    <col min="13830" max="13831" width="8.6328125" style="8" customWidth="1"/>
    <col min="13832" max="13833" width="0.90625" style="8" customWidth="1"/>
    <col min="13834" max="14077" width="9" style="8"/>
    <col min="14078" max="14078" width="0.90625" style="8" customWidth="1"/>
    <col min="14079" max="14079" width="15.6328125" style="8" customWidth="1"/>
    <col min="14080" max="14080" width="4.6328125" style="8" customWidth="1"/>
    <col min="14081" max="14081" width="8.6328125" style="8" customWidth="1"/>
    <col min="14082" max="14082" width="9.6328125" style="8" customWidth="1"/>
    <col min="14083" max="14083" width="4.6328125" style="8" customWidth="1"/>
    <col min="14084" max="14084" width="15.6328125" style="8" customWidth="1"/>
    <col min="14085" max="14085" width="10.6328125" style="8" customWidth="1"/>
    <col min="14086" max="14087" width="8.6328125" style="8" customWidth="1"/>
    <col min="14088" max="14089" width="0.90625" style="8" customWidth="1"/>
    <col min="14090" max="14333" width="9" style="8"/>
    <col min="14334" max="14334" width="0.90625" style="8" customWidth="1"/>
    <col min="14335" max="14335" width="15.6328125" style="8" customWidth="1"/>
    <col min="14336" max="14336" width="4.6328125" style="8" customWidth="1"/>
    <col min="14337" max="14337" width="8.6328125" style="8" customWidth="1"/>
    <col min="14338" max="14338" width="9.6328125" style="8" customWidth="1"/>
    <col min="14339" max="14339" width="4.6328125" style="8" customWidth="1"/>
    <col min="14340" max="14340" width="15.6328125" style="8" customWidth="1"/>
    <col min="14341" max="14341" width="10.6328125" style="8" customWidth="1"/>
    <col min="14342" max="14343" width="8.6328125" style="8" customWidth="1"/>
    <col min="14344" max="14345" width="0.90625" style="8" customWidth="1"/>
    <col min="14346" max="14589" width="9" style="8"/>
    <col min="14590" max="14590" width="0.90625" style="8" customWidth="1"/>
    <col min="14591" max="14591" width="15.6328125" style="8" customWidth="1"/>
    <col min="14592" max="14592" width="4.6328125" style="8" customWidth="1"/>
    <col min="14593" max="14593" width="8.6328125" style="8" customWidth="1"/>
    <col min="14594" max="14594" width="9.6328125" style="8" customWidth="1"/>
    <col min="14595" max="14595" width="4.6328125" style="8" customWidth="1"/>
    <col min="14596" max="14596" width="15.6328125" style="8" customWidth="1"/>
    <col min="14597" max="14597" width="10.6328125" style="8" customWidth="1"/>
    <col min="14598" max="14599" width="8.6328125" style="8" customWidth="1"/>
    <col min="14600" max="14601" width="0.90625" style="8" customWidth="1"/>
    <col min="14602" max="14845" width="9" style="8"/>
    <col min="14846" max="14846" width="0.90625" style="8" customWidth="1"/>
    <col min="14847" max="14847" width="15.6328125" style="8" customWidth="1"/>
    <col min="14848" max="14848" width="4.6328125" style="8" customWidth="1"/>
    <col min="14849" max="14849" width="8.6328125" style="8" customWidth="1"/>
    <col min="14850" max="14850" width="9.6328125" style="8" customWidth="1"/>
    <col min="14851" max="14851" width="4.6328125" style="8" customWidth="1"/>
    <col min="14852" max="14852" width="15.6328125" style="8" customWidth="1"/>
    <col min="14853" max="14853" width="10.6328125" style="8" customWidth="1"/>
    <col min="14854" max="14855" width="8.6328125" style="8" customWidth="1"/>
    <col min="14856" max="14857" width="0.90625" style="8" customWidth="1"/>
    <col min="14858" max="15101" width="9" style="8"/>
    <col min="15102" max="15102" width="0.90625" style="8" customWidth="1"/>
    <col min="15103" max="15103" width="15.6328125" style="8" customWidth="1"/>
    <col min="15104" max="15104" width="4.6328125" style="8" customWidth="1"/>
    <col min="15105" max="15105" width="8.6328125" style="8" customWidth="1"/>
    <col min="15106" max="15106" width="9.6328125" style="8" customWidth="1"/>
    <col min="15107" max="15107" width="4.6328125" style="8" customWidth="1"/>
    <col min="15108" max="15108" width="15.6328125" style="8" customWidth="1"/>
    <col min="15109" max="15109" width="10.6328125" style="8" customWidth="1"/>
    <col min="15110" max="15111" width="8.6328125" style="8" customWidth="1"/>
    <col min="15112" max="15113" width="0.90625" style="8" customWidth="1"/>
    <col min="15114" max="15357" width="9" style="8"/>
    <col min="15358" max="15358" width="0.90625" style="8" customWidth="1"/>
    <col min="15359" max="15359" width="15.6328125" style="8" customWidth="1"/>
    <col min="15360" max="15360" width="4.6328125" style="8" customWidth="1"/>
    <col min="15361" max="15361" width="8.6328125" style="8" customWidth="1"/>
    <col min="15362" max="15362" width="9.6328125" style="8" customWidth="1"/>
    <col min="15363" max="15363" width="4.6328125" style="8" customWidth="1"/>
    <col min="15364" max="15364" width="15.6328125" style="8" customWidth="1"/>
    <col min="15365" max="15365" width="10.6328125" style="8" customWidth="1"/>
    <col min="15366" max="15367" width="8.6328125" style="8" customWidth="1"/>
    <col min="15368" max="15369" width="0.90625" style="8" customWidth="1"/>
    <col min="15370" max="15613" width="9" style="8"/>
    <col min="15614" max="15614" width="0.90625" style="8" customWidth="1"/>
    <col min="15615" max="15615" width="15.6328125" style="8" customWidth="1"/>
    <col min="15616" max="15616" width="4.6328125" style="8" customWidth="1"/>
    <col min="15617" max="15617" width="8.6328125" style="8" customWidth="1"/>
    <col min="15618" max="15618" width="9.6328125" style="8" customWidth="1"/>
    <col min="15619" max="15619" width="4.6328125" style="8" customWidth="1"/>
    <col min="15620" max="15620" width="15.6328125" style="8" customWidth="1"/>
    <col min="15621" max="15621" width="10.6328125" style="8" customWidth="1"/>
    <col min="15622" max="15623" width="8.6328125" style="8" customWidth="1"/>
    <col min="15624" max="15625" width="0.90625" style="8" customWidth="1"/>
    <col min="15626" max="15869" width="9" style="8"/>
    <col min="15870" max="15870" width="0.90625" style="8" customWidth="1"/>
    <col min="15871" max="15871" width="15.6328125" style="8" customWidth="1"/>
    <col min="15872" max="15872" width="4.6328125" style="8" customWidth="1"/>
    <col min="15873" max="15873" width="8.6328125" style="8" customWidth="1"/>
    <col min="15874" max="15874" width="9.6328125" style="8" customWidth="1"/>
    <col min="15875" max="15875" width="4.6328125" style="8" customWidth="1"/>
    <col min="15876" max="15876" width="15.6328125" style="8" customWidth="1"/>
    <col min="15877" max="15877" width="10.6328125" style="8" customWidth="1"/>
    <col min="15878" max="15879" width="8.6328125" style="8" customWidth="1"/>
    <col min="15880" max="15881" width="0.90625" style="8" customWidth="1"/>
    <col min="15882" max="16125" width="9" style="8"/>
    <col min="16126" max="16126" width="0.90625" style="8" customWidth="1"/>
    <col min="16127" max="16127" width="15.6328125" style="8" customWidth="1"/>
    <col min="16128" max="16128" width="4.6328125" style="8" customWidth="1"/>
    <col min="16129" max="16129" width="8.6328125" style="8" customWidth="1"/>
    <col min="16130" max="16130" width="9.6328125" style="8" customWidth="1"/>
    <col min="16131" max="16131" width="4.6328125" style="8" customWidth="1"/>
    <col min="16132" max="16132" width="15.6328125" style="8" customWidth="1"/>
    <col min="16133" max="16133" width="10.6328125" style="8" customWidth="1"/>
    <col min="16134" max="16135" width="8.6328125" style="8" customWidth="1"/>
    <col min="16136" max="16137" width="0.90625" style="8" customWidth="1"/>
    <col min="16138" max="16384" width="9" style="8"/>
  </cols>
  <sheetData>
    <row r="1" spans="2:33" ht="120" customHeight="1">
      <c r="B1" s="1833" t="s">
        <v>787</v>
      </c>
      <c r="C1" s="1834"/>
      <c r="D1" s="1834"/>
      <c r="E1" s="1834"/>
      <c r="F1" s="1834"/>
      <c r="G1" s="1834"/>
      <c r="H1" s="1834"/>
      <c r="I1" s="1834"/>
      <c r="J1" s="1834"/>
      <c r="K1" s="1834"/>
      <c r="L1" s="1834"/>
      <c r="M1" s="1834"/>
      <c r="N1" s="1834"/>
      <c r="O1" s="1834"/>
      <c r="P1" s="1834"/>
      <c r="Q1" s="1834"/>
      <c r="R1" s="1834"/>
      <c r="S1" s="1834"/>
      <c r="T1" s="1834"/>
      <c r="U1" s="1834"/>
      <c r="V1" s="845"/>
      <c r="W1" s="846"/>
      <c r="X1" s="846"/>
      <c r="Y1" s="846"/>
      <c r="Z1" s="846"/>
      <c r="AA1" s="846"/>
      <c r="AB1" s="846"/>
    </row>
    <row r="2" spans="2:33" ht="30" customHeight="1" thickBot="1">
      <c r="C2" s="279"/>
      <c r="D2" s="11"/>
      <c r="E2" s="820"/>
      <c r="F2" s="1837" t="s">
        <v>749</v>
      </c>
      <c r="G2" s="1838"/>
      <c r="H2" s="1838"/>
      <c r="I2" s="1838"/>
      <c r="J2" s="1838"/>
      <c r="K2" s="1838"/>
      <c r="L2" s="1838"/>
      <c r="M2" s="1838"/>
      <c r="N2" s="1838"/>
      <c r="O2" s="1838"/>
      <c r="P2" s="1838"/>
      <c r="Q2" s="821"/>
      <c r="R2" s="10"/>
      <c r="S2" s="10"/>
      <c r="T2" s="10"/>
    </row>
    <row r="3" spans="2:33" ht="20.149999999999999" customHeight="1">
      <c r="B3" s="1828" t="s">
        <v>786</v>
      </c>
      <c r="C3" s="1829"/>
      <c r="D3" s="1830">
        <f>各項目入力表!B3</f>
        <v>0</v>
      </c>
      <c r="E3" s="1831"/>
      <c r="F3" s="1831"/>
      <c r="G3" s="1831"/>
      <c r="H3" s="1831"/>
      <c r="I3" s="1831"/>
      <c r="J3" s="1831"/>
      <c r="K3" s="1831"/>
      <c r="L3" s="1831"/>
      <c r="M3" s="1831"/>
      <c r="N3" s="1831"/>
      <c r="O3" s="1831"/>
      <c r="P3" s="1831"/>
      <c r="Q3" s="1831"/>
      <c r="R3" s="1831"/>
      <c r="S3" s="1831"/>
      <c r="T3" s="1831"/>
      <c r="U3" s="1832"/>
    </row>
    <row r="4" spans="2:33" ht="24.9" customHeight="1">
      <c r="B4" s="1854" t="s">
        <v>757</v>
      </c>
      <c r="C4" s="1855"/>
      <c r="D4" s="1591">
        <f>各項目入力表!F7</f>
        <v>0</v>
      </c>
      <c r="E4" s="1858"/>
      <c r="F4" s="1858"/>
      <c r="G4" s="1858"/>
      <c r="H4" s="1858"/>
      <c r="I4" s="1859"/>
      <c r="J4" s="1856" t="s">
        <v>758</v>
      </c>
      <c r="K4" s="1563"/>
      <c r="L4" s="1563"/>
      <c r="M4" s="1564"/>
      <c r="N4" s="1857"/>
      <c r="O4" s="1280"/>
      <c r="P4" s="1280"/>
      <c r="Q4" s="1280"/>
      <c r="R4" s="1280"/>
      <c r="S4" s="1280"/>
      <c r="T4" s="905" t="e">
        <f ca="1">DATEDIF(N4-1,TODAY(),"Y")</f>
        <v>#NUM!</v>
      </c>
      <c r="U4" s="906" t="s">
        <v>725</v>
      </c>
      <c r="V4" s="840"/>
      <c r="X4" s="825">
        <v>4</v>
      </c>
      <c r="Y4" s="1851" t="str">
        <f>IF(X4=2,"あなたは５年以上",+IF(X4=3,"あなたは３年以上",+IF(X4=1,"あなたは１０年以上","")))</f>
        <v/>
      </c>
      <c r="Z4" s="1852"/>
      <c r="AA4" s="1852"/>
      <c r="AB4" s="1852"/>
      <c r="AC4" s="1852"/>
    </row>
    <row r="5" spans="2:33" ht="15" customHeight="1">
      <c r="B5" s="1860" t="s">
        <v>38</v>
      </c>
      <c r="C5" s="1861"/>
      <c r="D5" s="1864"/>
      <c r="E5" s="1865"/>
      <c r="F5" s="1865"/>
      <c r="G5" s="1865"/>
      <c r="H5" s="1865"/>
      <c r="I5" s="1871"/>
      <c r="J5" s="1872"/>
      <c r="K5" s="1872"/>
      <c r="L5" s="1872"/>
      <c r="M5" s="1872"/>
      <c r="N5" s="1814" t="s">
        <v>719</v>
      </c>
      <c r="O5" s="1815"/>
      <c r="P5" s="876"/>
      <c r="Q5" s="1819" t="s">
        <v>720</v>
      </c>
      <c r="R5" s="1819"/>
      <c r="S5" s="1819"/>
      <c r="T5" s="1819"/>
      <c r="U5" s="1820"/>
      <c r="V5" s="1835" t="s">
        <v>760</v>
      </c>
      <c r="W5" s="852"/>
      <c r="X5" s="816"/>
      <c r="Y5" s="1852"/>
      <c r="Z5" s="1852"/>
      <c r="AA5" s="1852"/>
      <c r="AB5" s="1852"/>
      <c r="AC5" s="1852"/>
    </row>
    <row r="6" spans="2:33" ht="15" customHeight="1">
      <c r="B6" s="1794"/>
      <c r="C6" s="1795"/>
      <c r="D6" s="1866"/>
      <c r="E6" s="1867"/>
      <c r="F6" s="1867"/>
      <c r="G6" s="1867"/>
      <c r="H6" s="1867"/>
      <c r="I6" s="1873"/>
      <c r="J6" s="1873"/>
      <c r="K6" s="1873"/>
      <c r="L6" s="1873"/>
      <c r="M6" s="1873"/>
      <c r="N6" s="1816"/>
      <c r="O6" s="1817"/>
      <c r="P6" s="876"/>
      <c r="Q6" s="1819" t="s">
        <v>721</v>
      </c>
      <c r="R6" s="1819"/>
      <c r="S6" s="1819"/>
      <c r="T6" s="1819"/>
      <c r="U6" s="1820"/>
      <c r="V6" s="1836"/>
      <c r="W6" s="852"/>
      <c r="X6" s="817"/>
      <c r="Y6" s="1853" t="str">
        <f>IF(X4=4,"資格に伴う実務経験年数が必要です","の実務経験年数が必要です")</f>
        <v>資格に伴う実務経験年数が必要です</v>
      </c>
      <c r="Z6" s="1852"/>
      <c r="AA6" s="1852"/>
      <c r="AB6" s="1852"/>
      <c r="AC6" s="1852"/>
      <c r="AD6" s="869"/>
      <c r="AE6" s="869"/>
      <c r="AF6" s="869"/>
      <c r="AG6" s="869"/>
    </row>
    <row r="7" spans="2:33" ht="15" customHeight="1">
      <c r="B7" s="1794"/>
      <c r="C7" s="1795"/>
      <c r="D7" s="1866"/>
      <c r="E7" s="1868"/>
      <c r="F7" s="1868"/>
      <c r="G7" s="1868"/>
      <c r="H7" s="1868"/>
      <c r="I7" s="1874"/>
      <c r="J7" s="1874"/>
      <c r="K7" s="1874"/>
      <c r="L7" s="1874"/>
      <c r="M7" s="1874"/>
      <c r="N7" s="1817"/>
      <c r="O7" s="1817"/>
      <c r="P7" s="876"/>
      <c r="Q7" s="1819" t="s">
        <v>823</v>
      </c>
      <c r="R7" s="1819"/>
      <c r="S7" s="1819"/>
      <c r="T7" s="1819"/>
      <c r="U7" s="1820"/>
      <c r="V7" s="899" t="s">
        <v>761</v>
      </c>
      <c r="W7" s="852"/>
      <c r="X7" s="817"/>
      <c r="Y7" s="1852"/>
      <c r="Z7" s="1852"/>
      <c r="AA7" s="1852"/>
      <c r="AB7" s="1852"/>
      <c r="AC7" s="1852"/>
      <c r="AD7" s="1839"/>
      <c r="AE7" s="1840"/>
      <c r="AF7" s="1840"/>
      <c r="AG7" s="1840"/>
    </row>
    <row r="8" spans="2:33" ht="15" customHeight="1" thickBot="1">
      <c r="B8" s="1862"/>
      <c r="C8" s="1863"/>
      <c r="D8" s="1869"/>
      <c r="E8" s="1870"/>
      <c r="F8" s="1870"/>
      <c r="G8" s="1870"/>
      <c r="H8" s="1870"/>
      <c r="I8" s="1875"/>
      <c r="J8" s="1875"/>
      <c r="K8" s="1875"/>
      <c r="L8" s="1875"/>
      <c r="M8" s="1875"/>
      <c r="N8" s="1818"/>
      <c r="O8" s="1818"/>
      <c r="P8" s="876"/>
      <c r="Q8" s="1819" t="s">
        <v>820</v>
      </c>
      <c r="R8" s="1819"/>
      <c r="S8" s="1819"/>
      <c r="T8" s="1819"/>
      <c r="U8" s="1820"/>
      <c r="V8" s="899" t="s">
        <v>821</v>
      </c>
      <c r="W8" s="852"/>
      <c r="X8" s="817"/>
      <c r="Y8" s="977"/>
      <c r="Z8" s="977"/>
      <c r="AA8" s="977"/>
      <c r="AB8" s="977"/>
      <c r="AC8" s="977"/>
      <c r="AD8" s="975"/>
      <c r="AE8" s="976"/>
      <c r="AF8" s="976"/>
      <c r="AG8" s="976"/>
    </row>
    <row r="9" spans="2:33" ht="30" customHeight="1" thickTop="1" thickBot="1">
      <c r="B9" s="1841" t="s">
        <v>731</v>
      </c>
      <c r="C9" s="1842"/>
      <c r="D9" s="1843" t="s">
        <v>741</v>
      </c>
      <c r="E9" s="1844"/>
      <c r="F9" s="1844"/>
      <c r="G9" s="1844"/>
      <c r="H9" s="978" t="str">
        <f>IF(X4=3,"イ",+IF(X4=1,"ロ",+IF(X4=2,"イ",+IF(X4=4,"ハ",""))))</f>
        <v>ハ</v>
      </c>
      <c r="I9" s="1845" t="s">
        <v>726</v>
      </c>
      <c r="J9" s="1846"/>
      <c r="K9" s="1847"/>
      <c r="L9" s="1547"/>
      <c r="M9" s="1548"/>
      <c r="N9" s="1548"/>
      <c r="O9" s="1548"/>
      <c r="P9" s="1549"/>
      <c r="Q9" s="1848" t="s">
        <v>724</v>
      </c>
      <c r="R9" s="1849"/>
      <c r="S9" s="1850"/>
      <c r="T9" s="870">
        <f>IF(X36&gt;W36,X36,W36)</f>
        <v>0</v>
      </c>
      <c r="U9" s="871" t="s">
        <v>723</v>
      </c>
      <c r="V9" s="913" t="s">
        <v>709</v>
      </c>
      <c r="Z9" s="1821" t="s">
        <v>822</v>
      </c>
      <c r="AA9" s="1822"/>
      <c r="AB9" s="1823"/>
      <c r="AC9" s="1824"/>
      <c r="AD9" s="1839"/>
      <c r="AE9" s="1840"/>
      <c r="AF9" s="1840"/>
      <c r="AG9" s="1840"/>
    </row>
    <row r="10" spans="2:33" ht="20.149999999999999" customHeight="1" thickTop="1" thickBot="1">
      <c r="B10" s="1792" t="s">
        <v>714</v>
      </c>
      <c r="C10" s="1793"/>
      <c r="D10" s="822"/>
      <c r="E10" s="826"/>
      <c r="F10" s="826"/>
      <c r="G10" s="826"/>
      <c r="H10" s="826"/>
      <c r="I10" s="1798" t="s">
        <v>711</v>
      </c>
      <c r="J10" s="1798"/>
      <c r="K10" s="1798"/>
      <c r="L10" s="1798"/>
      <c r="M10" s="1798"/>
      <c r="N10" s="1798"/>
      <c r="O10" s="1798"/>
      <c r="P10" s="839"/>
      <c r="Q10" s="826"/>
      <c r="R10" s="826"/>
      <c r="S10" s="826"/>
      <c r="T10" s="826"/>
      <c r="U10" s="827"/>
      <c r="W10" s="17" t="s">
        <v>39</v>
      </c>
      <c r="Z10" s="1825"/>
      <c r="AA10" s="1826"/>
      <c r="AB10" s="1826"/>
      <c r="AC10" s="1827"/>
    </row>
    <row r="11" spans="2:33" ht="20.149999999999999" customHeight="1" thickTop="1">
      <c r="B11" s="1794"/>
      <c r="C11" s="1795"/>
      <c r="D11" s="1799" t="s">
        <v>732</v>
      </c>
      <c r="E11" s="1155"/>
      <c r="F11" s="1155"/>
      <c r="G11" s="1155"/>
      <c r="H11" s="1156"/>
      <c r="I11" s="1800" t="s">
        <v>717</v>
      </c>
      <c r="J11" s="1801"/>
      <c r="K11" s="1802"/>
      <c r="L11" s="1799" t="s">
        <v>718</v>
      </c>
      <c r="M11" s="1803"/>
      <c r="N11" s="1803"/>
      <c r="O11" s="1803"/>
      <c r="P11" s="1803"/>
      <c r="Q11" s="1804"/>
      <c r="R11" s="1805" t="s">
        <v>716</v>
      </c>
      <c r="S11" s="1805"/>
      <c r="T11" s="1805"/>
      <c r="U11" s="1806"/>
      <c r="W11" s="17" t="s">
        <v>337</v>
      </c>
    </row>
    <row r="12" spans="2:33" ht="20.149999999999999" customHeight="1">
      <c r="B12" s="1794"/>
      <c r="C12" s="1795"/>
      <c r="D12" s="1754"/>
      <c r="E12" s="1755"/>
      <c r="F12" s="1755"/>
      <c r="G12" s="1756"/>
      <c r="H12" s="1756"/>
      <c r="I12" s="1759"/>
      <c r="J12" s="1760"/>
      <c r="K12" s="1761"/>
      <c r="L12" s="831" t="s">
        <v>40</v>
      </c>
      <c r="M12" s="1765"/>
      <c r="N12" s="1766"/>
      <c r="O12" s="1766"/>
      <c r="P12" s="1766"/>
      <c r="Q12" s="1767"/>
      <c r="R12" s="1773"/>
      <c r="S12" s="1771"/>
      <c r="T12" s="1771"/>
      <c r="U12" s="1772"/>
      <c r="W12" s="829">
        <f>ROUNDUP((M13-M12)/30,1)</f>
        <v>0</v>
      </c>
      <c r="X12" s="868" t="str">
        <f>IF(D12&lt;&gt;"",1,"")</f>
        <v/>
      </c>
      <c r="Y12" s="1811" t="s">
        <v>740</v>
      </c>
      <c r="Z12" s="1812"/>
      <c r="AA12" s="1812"/>
      <c r="AB12" s="1812"/>
      <c r="AC12" s="1812"/>
    </row>
    <row r="13" spans="2:33" ht="20.149999999999999" customHeight="1">
      <c r="B13" s="1794"/>
      <c r="C13" s="1795"/>
      <c r="D13" s="1757"/>
      <c r="E13" s="1757"/>
      <c r="F13" s="1757"/>
      <c r="G13" s="1758"/>
      <c r="H13" s="1758"/>
      <c r="I13" s="1762"/>
      <c r="J13" s="1763"/>
      <c r="K13" s="1764"/>
      <c r="L13" s="831" t="s">
        <v>41</v>
      </c>
      <c r="M13" s="1765"/>
      <c r="N13" s="1766"/>
      <c r="O13" s="1766"/>
      <c r="P13" s="1766"/>
      <c r="Q13" s="1767"/>
      <c r="R13" s="1771"/>
      <c r="S13" s="1771"/>
      <c r="T13" s="1771"/>
      <c r="U13" s="1772"/>
      <c r="X13" s="828"/>
      <c r="Y13" s="1812"/>
      <c r="Z13" s="1812"/>
      <c r="AA13" s="1812"/>
      <c r="AB13" s="1812"/>
      <c r="AC13" s="1812"/>
    </row>
    <row r="14" spans="2:33" ht="20.149999999999999" customHeight="1">
      <c r="B14" s="1794"/>
      <c r="C14" s="1795"/>
      <c r="D14" s="1754"/>
      <c r="E14" s="1755"/>
      <c r="F14" s="1755"/>
      <c r="G14" s="1756"/>
      <c r="H14" s="1756"/>
      <c r="I14" s="1759"/>
      <c r="J14" s="1760"/>
      <c r="K14" s="1761"/>
      <c r="L14" s="831" t="s">
        <v>40</v>
      </c>
      <c r="M14" s="1765"/>
      <c r="N14" s="1766"/>
      <c r="O14" s="1766"/>
      <c r="P14" s="1766"/>
      <c r="Q14" s="1767"/>
      <c r="R14" s="1773"/>
      <c r="S14" s="1771"/>
      <c r="T14" s="1771"/>
      <c r="U14" s="1772"/>
      <c r="W14" s="829">
        <f>ROUNDUP((M15-M14)/30,1)</f>
        <v>0</v>
      </c>
      <c r="X14" s="868" t="str">
        <f>IF(D14&lt;&gt;"",1,"")</f>
        <v/>
      </c>
      <c r="Y14" s="1812"/>
      <c r="Z14" s="1812"/>
      <c r="AA14" s="1812"/>
      <c r="AB14" s="1812"/>
      <c r="AC14" s="1812"/>
    </row>
    <row r="15" spans="2:33" ht="20.149999999999999" customHeight="1">
      <c r="B15" s="1794"/>
      <c r="C15" s="1795"/>
      <c r="D15" s="1757"/>
      <c r="E15" s="1757"/>
      <c r="F15" s="1757"/>
      <c r="G15" s="1758"/>
      <c r="H15" s="1758"/>
      <c r="I15" s="1762"/>
      <c r="J15" s="1763"/>
      <c r="K15" s="1764"/>
      <c r="L15" s="831" t="s">
        <v>41</v>
      </c>
      <c r="M15" s="1765"/>
      <c r="N15" s="1766"/>
      <c r="O15" s="1766"/>
      <c r="P15" s="1766"/>
      <c r="Q15" s="1767"/>
      <c r="R15" s="1771"/>
      <c r="S15" s="1771"/>
      <c r="T15" s="1771"/>
      <c r="U15" s="1772"/>
      <c r="X15" s="828"/>
      <c r="Y15" s="1812"/>
      <c r="Z15" s="1812"/>
      <c r="AA15" s="1812"/>
      <c r="AB15" s="1812"/>
      <c r="AC15" s="1812"/>
    </row>
    <row r="16" spans="2:33" ht="20.149999999999999" customHeight="1">
      <c r="B16" s="1794"/>
      <c r="C16" s="1795"/>
      <c r="D16" s="1754"/>
      <c r="E16" s="1755"/>
      <c r="F16" s="1755"/>
      <c r="G16" s="1756"/>
      <c r="H16" s="1756"/>
      <c r="I16" s="1759"/>
      <c r="J16" s="1760"/>
      <c r="K16" s="1761"/>
      <c r="L16" s="831" t="s">
        <v>40</v>
      </c>
      <c r="M16" s="1765"/>
      <c r="N16" s="1766"/>
      <c r="O16" s="1766"/>
      <c r="P16" s="1766"/>
      <c r="Q16" s="1767"/>
      <c r="R16" s="1773"/>
      <c r="S16" s="1771"/>
      <c r="T16" s="1771"/>
      <c r="U16" s="1772"/>
      <c r="W16" s="829">
        <f>ROUNDUP((M17-M16)/30,1)</f>
        <v>0</v>
      </c>
      <c r="X16" s="868" t="str">
        <f>IF(D16&lt;&gt;"",1,"")</f>
        <v/>
      </c>
      <c r="Y16" s="1812"/>
      <c r="Z16" s="1812"/>
      <c r="AA16" s="1812"/>
      <c r="AB16" s="1812"/>
      <c r="AC16" s="1812"/>
    </row>
    <row r="17" spans="2:29" ht="20.149999999999999" customHeight="1">
      <c r="B17" s="1794"/>
      <c r="C17" s="1795"/>
      <c r="D17" s="1757"/>
      <c r="E17" s="1757"/>
      <c r="F17" s="1757"/>
      <c r="G17" s="1758"/>
      <c r="H17" s="1758"/>
      <c r="I17" s="1762"/>
      <c r="J17" s="1763"/>
      <c r="K17" s="1764"/>
      <c r="L17" s="831" t="s">
        <v>41</v>
      </c>
      <c r="M17" s="1765"/>
      <c r="N17" s="1766"/>
      <c r="O17" s="1766"/>
      <c r="P17" s="1766"/>
      <c r="Q17" s="1767"/>
      <c r="R17" s="1771"/>
      <c r="S17" s="1771"/>
      <c r="T17" s="1771"/>
      <c r="U17" s="1772"/>
      <c r="X17" s="828"/>
      <c r="Y17" s="1812"/>
      <c r="Z17" s="1812"/>
      <c r="AA17" s="1812"/>
      <c r="AB17" s="1812"/>
      <c r="AC17" s="1812"/>
    </row>
    <row r="18" spans="2:29" ht="20.149999999999999" customHeight="1">
      <c r="B18" s="1794"/>
      <c r="C18" s="1795"/>
      <c r="D18" s="1754"/>
      <c r="E18" s="1755"/>
      <c r="F18" s="1755"/>
      <c r="G18" s="1756"/>
      <c r="H18" s="1756"/>
      <c r="I18" s="1759"/>
      <c r="J18" s="1760"/>
      <c r="K18" s="1761"/>
      <c r="L18" s="831" t="s">
        <v>40</v>
      </c>
      <c r="M18" s="1765"/>
      <c r="N18" s="1766"/>
      <c r="O18" s="1766"/>
      <c r="P18" s="1766"/>
      <c r="Q18" s="1767"/>
      <c r="R18" s="1773"/>
      <c r="S18" s="1771"/>
      <c r="T18" s="1771"/>
      <c r="U18" s="1772"/>
      <c r="W18" s="829">
        <f>ROUNDUP((M19-M18)/30,1)</f>
        <v>0</v>
      </c>
      <c r="X18" s="868" t="str">
        <f>IF(D18&lt;&gt;"",1,"")</f>
        <v/>
      </c>
      <c r="Y18" s="1812"/>
      <c r="Z18" s="1812"/>
      <c r="AA18" s="1812"/>
      <c r="AB18" s="1812"/>
      <c r="AC18" s="1812"/>
    </row>
    <row r="19" spans="2:29" ht="20.149999999999999" customHeight="1">
      <c r="B19" s="1794"/>
      <c r="C19" s="1795"/>
      <c r="D19" s="1757"/>
      <c r="E19" s="1757"/>
      <c r="F19" s="1757"/>
      <c r="G19" s="1758"/>
      <c r="H19" s="1758"/>
      <c r="I19" s="1762"/>
      <c r="J19" s="1763"/>
      <c r="K19" s="1764"/>
      <c r="L19" s="831" t="s">
        <v>41</v>
      </c>
      <c r="M19" s="1765"/>
      <c r="N19" s="1766"/>
      <c r="O19" s="1766"/>
      <c r="P19" s="1766"/>
      <c r="Q19" s="1767"/>
      <c r="R19" s="1771"/>
      <c r="S19" s="1771"/>
      <c r="T19" s="1771"/>
      <c r="U19" s="1772"/>
      <c r="X19" s="828"/>
      <c r="Y19" s="1123"/>
      <c r="Z19" s="1123"/>
      <c r="AA19" s="1123"/>
      <c r="AB19" s="1123"/>
      <c r="AC19" s="1123"/>
    </row>
    <row r="20" spans="2:29" ht="20.149999999999999" customHeight="1">
      <c r="B20" s="1794"/>
      <c r="C20" s="1795"/>
      <c r="D20" s="1754"/>
      <c r="E20" s="1755"/>
      <c r="F20" s="1755"/>
      <c r="G20" s="1756"/>
      <c r="H20" s="1756"/>
      <c r="I20" s="1759"/>
      <c r="J20" s="1760"/>
      <c r="K20" s="1761"/>
      <c r="L20" s="832" t="s">
        <v>40</v>
      </c>
      <c r="M20" s="1765"/>
      <c r="N20" s="1766"/>
      <c r="O20" s="1766"/>
      <c r="P20" s="1766"/>
      <c r="Q20" s="1767"/>
      <c r="R20" s="1773"/>
      <c r="S20" s="1771"/>
      <c r="T20" s="1771"/>
      <c r="U20" s="1772"/>
      <c r="W20" s="829">
        <f>ROUNDUP((M21-M20)/30,1)</f>
        <v>0</v>
      </c>
      <c r="X20" s="868" t="str">
        <f>IF(D20&lt;&gt;"",1,"")</f>
        <v/>
      </c>
      <c r="Y20" s="1811" t="s">
        <v>739</v>
      </c>
      <c r="Z20" s="1812"/>
      <c r="AA20" s="1812"/>
      <c r="AB20" s="1812"/>
      <c r="AC20" s="1812"/>
    </row>
    <row r="21" spans="2:29" ht="20.149999999999999" customHeight="1">
      <c r="B21" s="1794"/>
      <c r="C21" s="1795"/>
      <c r="D21" s="1757"/>
      <c r="E21" s="1757"/>
      <c r="F21" s="1757"/>
      <c r="G21" s="1758"/>
      <c r="H21" s="1758"/>
      <c r="I21" s="1762"/>
      <c r="J21" s="1763"/>
      <c r="K21" s="1764"/>
      <c r="L21" s="831" t="s">
        <v>41</v>
      </c>
      <c r="M21" s="1765"/>
      <c r="N21" s="1766"/>
      <c r="O21" s="1766"/>
      <c r="P21" s="1766"/>
      <c r="Q21" s="1767"/>
      <c r="R21" s="1771"/>
      <c r="S21" s="1771"/>
      <c r="T21" s="1771"/>
      <c r="U21" s="1772"/>
      <c r="X21" s="828"/>
      <c r="Y21" s="1812"/>
      <c r="Z21" s="1812"/>
      <c r="AA21" s="1812"/>
      <c r="AB21" s="1812"/>
      <c r="AC21" s="1812"/>
    </row>
    <row r="22" spans="2:29" ht="20.149999999999999" customHeight="1">
      <c r="B22" s="1794"/>
      <c r="C22" s="1795"/>
      <c r="D22" s="1754"/>
      <c r="E22" s="1755"/>
      <c r="F22" s="1755"/>
      <c r="G22" s="1756"/>
      <c r="H22" s="1756"/>
      <c r="I22" s="1759"/>
      <c r="J22" s="1760"/>
      <c r="K22" s="1761"/>
      <c r="L22" s="831" t="s">
        <v>40</v>
      </c>
      <c r="M22" s="1765"/>
      <c r="N22" s="1766"/>
      <c r="O22" s="1766"/>
      <c r="P22" s="1766"/>
      <c r="Q22" s="1767"/>
      <c r="R22" s="1773"/>
      <c r="S22" s="1771"/>
      <c r="T22" s="1771"/>
      <c r="U22" s="1772"/>
      <c r="W22" s="829">
        <f>ROUNDUP((M23-M22)/30,1)</f>
        <v>0</v>
      </c>
      <c r="X22" s="868" t="str">
        <f>IF(D22&lt;&gt;"",1,"")</f>
        <v/>
      </c>
      <c r="Y22" s="1812"/>
      <c r="Z22" s="1812"/>
      <c r="AA22" s="1812"/>
      <c r="AB22" s="1812"/>
      <c r="AC22" s="1812"/>
    </row>
    <row r="23" spans="2:29" ht="20.149999999999999" customHeight="1">
      <c r="B23" s="1794"/>
      <c r="C23" s="1795"/>
      <c r="D23" s="1757"/>
      <c r="E23" s="1757"/>
      <c r="F23" s="1757"/>
      <c r="G23" s="1758"/>
      <c r="H23" s="1758"/>
      <c r="I23" s="1762"/>
      <c r="J23" s="1763"/>
      <c r="K23" s="1764"/>
      <c r="L23" s="831" t="s">
        <v>41</v>
      </c>
      <c r="M23" s="1765"/>
      <c r="N23" s="1766"/>
      <c r="O23" s="1766"/>
      <c r="P23" s="1766"/>
      <c r="Q23" s="1767"/>
      <c r="R23" s="1771"/>
      <c r="S23" s="1771"/>
      <c r="T23" s="1771"/>
      <c r="U23" s="1772"/>
      <c r="X23" s="828"/>
      <c r="Y23" s="1812"/>
      <c r="Z23" s="1812"/>
      <c r="AA23" s="1812"/>
      <c r="AB23" s="1812"/>
      <c r="AC23" s="1812"/>
    </row>
    <row r="24" spans="2:29" ht="20.149999999999999" customHeight="1">
      <c r="B24" s="1794"/>
      <c r="C24" s="1795"/>
      <c r="D24" s="1754"/>
      <c r="E24" s="1755"/>
      <c r="F24" s="1755"/>
      <c r="G24" s="1756"/>
      <c r="H24" s="1756"/>
      <c r="I24" s="1759"/>
      <c r="J24" s="1760"/>
      <c r="K24" s="1761"/>
      <c r="L24" s="832" t="s">
        <v>40</v>
      </c>
      <c r="M24" s="1765"/>
      <c r="N24" s="1766"/>
      <c r="O24" s="1766"/>
      <c r="P24" s="1766"/>
      <c r="Q24" s="1767"/>
      <c r="R24" s="1773"/>
      <c r="S24" s="1771"/>
      <c r="T24" s="1771"/>
      <c r="U24" s="1772"/>
      <c r="W24" s="829">
        <f>ROUNDUP((M25-M24)/30,1)</f>
        <v>0</v>
      </c>
      <c r="X24" s="868" t="str">
        <f>IF(D24&lt;&gt;"",1,"")</f>
        <v/>
      </c>
      <c r="Y24" s="1813"/>
      <c r="Z24" s="1813"/>
      <c r="AA24" s="1813"/>
      <c r="AB24" s="1813"/>
      <c r="AC24" s="1813"/>
    </row>
    <row r="25" spans="2:29" ht="20.149999999999999" customHeight="1">
      <c r="B25" s="1794"/>
      <c r="C25" s="1795"/>
      <c r="D25" s="1757"/>
      <c r="E25" s="1757"/>
      <c r="F25" s="1757"/>
      <c r="G25" s="1758"/>
      <c r="H25" s="1758"/>
      <c r="I25" s="1762"/>
      <c r="J25" s="1763"/>
      <c r="K25" s="1764"/>
      <c r="L25" s="831" t="s">
        <v>41</v>
      </c>
      <c r="M25" s="1765"/>
      <c r="N25" s="1766"/>
      <c r="O25" s="1766"/>
      <c r="P25" s="1766"/>
      <c r="Q25" s="1767"/>
      <c r="R25" s="1771"/>
      <c r="S25" s="1771"/>
      <c r="T25" s="1771"/>
      <c r="U25" s="1772"/>
      <c r="X25" s="828"/>
      <c r="Y25" s="1813"/>
      <c r="Z25" s="1813"/>
      <c r="AA25" s="1813"/>
      <c r="AB25" s="1813"/>
      <c r="AC25" s="1813"/>
    </row>
    <row r="26" spans="2:29" ht="20.149999999999999" customHeight="1">
      <c r="B26" s="1794"/>
      <c r="C26" s="1795"/>
      <c r="D26" s="1754"/>
      <c r="E26" s="1755"/>
      <c r="F26" s="1755"/>
      <c r="G26" s="1756"/>
      <c r="H26" s="1756"/>
      <c r="I26" s="1759"/>
      <c r="J26" s="1760"/>
      <c r="K26" s="1761"/>
      <c r="L26" s="831" t="s">
        <v>40</v>
      </c>
      <c r="M26" s="1765"/>
      <c r="N26" s="1766"/>
      <c r="O26" s="1766"/>
      <c r="P26" s="1766"/>
      <c r="Q26" s="1767"/>
      <c r="R26" s="1773"/>
      <c r="S26" s="1771"/>
      <c r="T26" s="1771"/>
      <c r="U26" s="1772"/>
      <c r="W26" s="829">
        <f>ROUNDUP((M27-M26)/30,1)</f>
        <v>0</v>
      </c>
      <c r="X26" s="868" t="str">
        <f>IF(D26&lt;&gt;"",1,"")</f>
        <v/>
      </c>
      <c r="Y26" s="1813"/>
      <c r="Z26" s="1813"/>
      <c r="AA26" s="1813"/>
      <c r="AB26" s="1813"/>
      <c r="AC26" s="1813"/>
    </row>
    <row r="27" spans="2:29" ht="20.149999999999999" customHeight="1">
      <c r="B27" s="1794"/>
      <c r="C27" s="1795"/>
      <c r="D27" s="1757"/>
      <c r="E27" s="1757"/>
      <c r="F27" s="1757"/>
      <c r="G27" s="1758"/>
      <c r="H27" s="1758"/>
      <c r="I27" s="1762"/>
      <c r="J27" s="1763"/>
      <c r="K27" s="1764"/>
      <c r="L27" s="831" t="s">
        <v>41</v>
      </c>
      <c r="M27" s="1765"/>
      <c r="N27" s="1766"/>
      <c r="O27" s="1766"/>
      <c r="P27" s="1766"/>
      <c r="Q27" s="1767"/>
      <c r="R27" s="1771"/>
      <c r="S27" s="1771"/>
      <c r="T27" s="1771"/>
      <c r="U27" s="1772"/>
      <c r="X27" s="828"/>
      <c r="Y27" s="1813"/>
      <c r="Z27" s="1813"/>
      <c r="AA27" s="1813"/>
      <c r="AB27" s="1813"/>
      <c r="AC27" s="1813"/>
    </row>
    <row r="28" spans="2:29" ht="20.149999999999999" customHeight="1">
      <c r="B28" s="1794"/>
      <c r="C28" s="1795"/>
      <c r="D28" s="1754"/>
      <c r="E28" s="1755"/>
      <c r="F28" s="1755"/>
      <c r="G28" s="1756"/>
      <c r="H28" s="1756"/>
      <c r="I28" s="1759"/>
      <c r="J28" s="1760"/>
      <c r="K28" s="1761"/>
      <c r="L28" s="832" t="s">
        <v>40</v>
      </c>
      <c r="M28" s="1765"/>
      <c r="N28" s="1766"/>
      <c r="O28" s="1766"/>
      <c r="P28" s="1766"/>
      <c r="Q28" s="1767"/>
      <c r="R28" s="1773"/>
      <c r="S28" s="1771"/>
      <c r="T28" s="1771"/>
      <c r="U28" s="1772"/>
      <c r="W28" s="829">
        <f>ROUNDUP((M29-M28)/30,1)</f>
        <v>0</v>
      </c>
      <c r="X28" s="868" t="str">
        <f>IF(D28&lt;&gt;"",1,"")</f>
        <v/>
      </c>
      <c r="Y28" s="1813"/>
      <c r="Z28" s="1813"/>
      <c r="AA28" s="1813"/>
      <c r="AB28" s="1813"/>
      <c r="AC28" s="1813"/>
    </row>
    <row r="29" spans="2:29" ht="20.149999999999999" customHeight="1">
      <c r="B29" s="1794"/>
      <c r="C29" s="1795"/>
      <c r="D29" s="1757"/>
      <c r="E29" s="1757"/>
      <c r="F29" s="1757"/>
      <c r="G29" s="1758"/>
      <c r="H29" s="1758"/>
      <c r="I29" s="1762"/>
      <c r="J29" s="1763"/>
      <c r="K29" s="1764"/>
      <c r="L29" s="831" t="s">
        <v>41</v>
      </c>
      <c r="M29" s="1765"/>
      <c r="N29" s="1766"/>
      <c r="O29" s="1766"/>
      <c r="P29" s="1766"/>
      <c r="Q29" s="1767"/>
      <c r="R29" s="1771"/>
      <c r="S29" s="1771"/>
      <c r="T29" s="1771"/>
      <c r="U29" s="1772"/>
      <c r="X29" s="828"/>
      <c r="Y29" s="1813"/>
      <c r="Z29" s="1813"/>
      <c r="AA29" s="1813"/>
      <c r="AB29" s="1813"/>
      <c r="AC29" s="1813"/>
    </row>
    <row r="30" spans="2:29" ht="20.149999999999999" customHeight="1">
      <c r="B30" s="1794"/>
      <c r="C30" s="1795"/>
      <c r="D30" s="1754"/>
      <c r="E30" s="1755"/>
      <c r="F30" s="1755"/>
      <c r="G30" s="1756"/>
      <c r="H30" s="1756"/>
      <c r="I30" s="1759"/>
      <c r="J30" s="1760"/>
      <c r="K30" s="1761"/>
      <c r="L30" s="831" t="s">
        <v>40</v>
      </c>
      <c r="M30" s="1765"/>
      <c r="N30" s="1766"/>
      <c r="O30" s="1766"/>
      <c r="P30" s="1766"/>
      <c r="Q30" s="1767"/>
      <c r="R30" s="1773"/>
      <c r="S30" s="1771"/>
      <c r="T30" s="1771"/>
      <c r="U30" s="1772"/>
      <c r="W30" s="829">
        <f>ROUNDUP((M31-M30)/30,1)</f>
        <v>0</v>
      </c>
      <c r="X30" s="868" t="str">
        <f>IF(D30&lt;&gt;"",1,"")</f>
        <v/>
      </c>
      <c r="Y30" s="1813"/>
      <c r="Z30" s="1813"/>
      <c r="AA30" s="1813"/>
      <c r="AB30" s="1813"/>
      <c r="AC30" s="1813"/>
    </row>
    <row r="31" spans="2:29" ht="20.149999999999999" customHeight="1">
      <c r="B31" s="1794"/>
      <c r="C31" s="1795"/>
      <c r="D31" s="1757"/>
      <c r="E31" s="1757"/>
      <c r="F31" s="1757"/>
      <c r="G31" s="1758"/>
      <c r="H31" s="1758"/>
      <c r="I31" s="1762"/>
      <c r="J31" s="1763"/>
      <c r="K31" s="1764"/>
      <c r="L31" s="831" t="s">
        <v>41</v>
      </c>
      <c r="M31" s="1765"/>
      <c r="N31" s="1766"/>
      <c r="O31" s="1766"/>
      <c r="P31" s="1766"/>
      <c r="Q31" s="1767"/>
      <c r="R31" s="1771"/>
      <c r="S31" s="1771"/>
      <c r="T31" s="1771"/>
      <c r="U31" s="1772"/>
      <c r="X31" s="828"/>
      <c r="Y31" s="872"/>
      <c r="Z31" s="872"/>
      <c r="AA31" s="872"/>
      <c r="AB31" s="872"/>
      <c r="AC31" s="872"/>
    </row>
    <row r="32" spans="2:29" ht="20.149999999999999" customHeight="1">
      <c r="B32" s="1794"/>
      <c r="C32" s="1795"/>
      <c r="D32" s="1754"/>
      <c r="E32" s="1755"/>
      <c r="F32" s="1755"/>
      <c r="G32" s="1756"/>
      <c r="H32" s="1756"/>
      <c r="I32" s="1759"/>
      <c r="J32" s="1760"/>
      <c r="K32" s="1761"/>
      <c r="L32" s="832" t="s">
        <v>40</v>
      </c>
      <c r="M32" s="1765"/>
      <c r="N32" s="1766"/>
      <c r="O32" s="1766"/>
      <c r="P32" s="1766"/>
      <c r="Q32" s="1767"/>
      <c r="R32" s="1768"/>
      <c r="S32" s="1769"/>
      <c r="T32" s="1769"/>
      <c r="U32" s="1770"/>
      <c r="W32" s="829">
        <f>ROUNDUP((M33-M32)/30,1)</f>
        <v>0</v>
      </c>
      <c r="X32" s="868" t="str">
        <f>IF(D32&lt;&gt;"",1,"")</f>
        <v/>
      </c>
    </row>
    <row r="33" spans="2:24" ht="20.149999999999999" customHeight="1">
      <c r="B33" s="1794"/>
      <c r="C33" s="1795"/>
      <c r="D33" s="1757"/>
      <c r="E33" s="1757"/>
      <c r="F33" s="1757"/>
      <c r="G33" s="1758"/>
      <c r="H33" s="1758"/>
      <c r="I33" s="1762"/>
      <c r="J33" s="1763"/>
      <c r="K33" s="1764"/>
      <c r="L33" s="831" t="s">
        <v>41</v>
      </c>
      <c r="M33" s="1765"/>
      <c r="N33" s="1766"/>
      <c r="O33" s="1766"/>
      <c r="P33" s="1766"/>
      <c r="Q33" s="1767"/>
      <c r="R33" s="1771"/>
      <c r="S33" s="1771"/>
      <c r="T33" s="1771"/>
      <c r="U33" s="1772"/>
      <c r="X33" s="828"/>
    </row>
    <row r="34" spans="2:24" ht="20.149999999999999" customHeight="1">
      <c r="B34" s="1794"/>
      <c r="C34" s="1795"/>
      <c r="D34" s="1754"/>
      <c r="E34" s="1755"/>
      <c r="F34" s="1755"/>
      <c r="G34" s="1756"/>
      <c r="H34" s="1756"/>
      <c r="I34" s="1759"/>
      <c r="J34" s="1760"/>
      <c r="K34" s="1761"/>
      <c r="L34" s="831" t="s">
        <v>40</v>
      </c>
      <c r="M34" s="1765"/>
      <c r="N34" s="1766"/>
      <c r="O34" s="1766"/>
      <c r="P34" s="1766"/>
      <c r="Q34" s="1767"/>
      <c r="R34" s="1773"/>
      <c r="S34" s="1771"/>
      <c r="T34" s="1771"/>
      <c r="U34" s="1772"/>
      <c r="W34" s="829">
        <f>ROUNDUP((M35-M34)/30,1)</f>
        <v>0</v>
      </c>
      <c r="X34" s="868" t="str">
        <f>IF(D34&lt;&gt;"",1,"")</f>
        <v/>
      </c>
    </row>
    <row r="35" spans="2:24" ht="20.149999999999999" customHeight="1" thickBot="1">
      <c r="B35" s="1796"/>
      <c r="C35" s="1797"/>
      <c r="D35" s="1757"/>
      <c r="E35" s="1757"/>
      <c r="F35" s="1757"/>
      <c r="G35" s="1758"/>
      <c r="H35" s="1758"/>
      <c r="I35" s="1784"/>
      <c r="J35" s="1785"/>
      <c r="K35" s="1786"/>
      <c r="L35" s="833" t="s">
        <v>41</v>
      </c>
      <c r="M35" s="1765"/>
      <c r="N35" s="1766"/>
      <c r="O35" s="1766"/>
      <c r="P35" s="1766"/>
      <c r="Q35" s="1767"/>
      <c r="R35" s="1787"/>
      <c r="S35" s="1787"/>
      <c r="T35" s="1787"/>
      <c r="U35" s="1788"/>
      <c r="W35" s="829">
        <f>DATEDIF(N35,N36,"ym")</f>
        <v>0</v>
      </c>
      <c r="X35" s="828"/>
    </row>
    <row r="36" spans="2:24" ht="20.149999999999999" customHeight="1" thickTop="1">
      <c r="B36" s="1789" t="s">
        <v>736</v>
      </c>
      <c r="C36" s="1790"/>
      <c r="D36" s="1790"/>
      <c r="E36" s="1790"/>
      <c r="F36" s="1790"/>
      <c r="G36" s="1790"/>
      <c r="H36" s="1790"/>
      <c r="I36" s="1790"/>
      <c r="J36" s="1790"/>
      <c r="K36" s="1790"/>
      <c r="L36" s="1790"/>
      <c r="M36" s="1790"/>
      <c r="N36" s="1790"/>
      <c r="O36" s="1790"/>
      <c r="P36" s="1790"/>
      <c r="Q36" s="1790"/>
      <c r="R36" s="1790"/>
      <c r="S36" s="1790"/>
      <c r="T36" s="1790"/>
      <c r="U36" s="1791"/>
      <c r="W36" s="829">
        <f>SUM(W12:W35)/12</f>
        <v>0</v>
      </c>
      <c r="X36" s="829">
        <f>SUM(X12:X35)</f>
        <v>0</v>
      </c>
    </row>
    <row r="37" spans="2:24" ht="39.9" customHeight="1" thickBot="1">
      <c r="B37" s="873"/>
      <c r="C37" s="849" t="s">
        <v>224</v>
      </c>
      <c r="D37" s="874"/>
      <c r="E37" s="1807" t="s">
        <v>223</v>
      </c>
      <c r="F37" s="1807"/>
      <c r="G37" s="1807"/>
      <c r="H37" s="847"/>
      <c r="I37" s="1807" t="s">
        <v>222</v>
      </c>
      <c r="J37" s="1808"/>
      <c r="K37" s="1808"/>
      <c r="L37" s="1808"/>
      <c r="M37" s="841"/>
      <c r="N37" s="1807" t="s">
        <v>730</v>
      </c>
      <c r="O37" s="1809"/>
      <c r="P37" s="1809"/>
      <c r="Q37" s="1809"/>
      <c r="R37" s="842"/>
      <c r="S37" s="847"/>
      <c r="T37" s="1807" t="s">
        <v>225</v>
      </c>
      <c r="U37" s="1810"/>
    </row>
    <row r="38" spans="2:24" ht="20.149999999999999" customHeight="1" thickTop="1">
      <c r="B38" s="1774" t="s">
        <v>43</v>
      </c>
      <c r="C38" s="1775"/>
      <c r="D38" s="1775"/>
      <c r="E38" s="1775"/>
      <c r="F38" s="1775"/>
      <c r="G38" s="1775"/>
      <c r="H38" s="1775"/>
      <c r="I38" s="1775"/>
      <c r="J38" s="1775"/>
      <c r="K38" s="1775"/>
      <c r="L38" s="1775"/>
      <c r="M38" s="1775"/>
      <c r="N38" s="1775"/>
      <c r="O38" s="1775"/>
      <c r="P38" s="1775"/>
      <c r="Q38" s="1775"/>
      <c r="R38" s="1775"/>
      <c r="S38" s="1775"/>
      <c r="T38" s="1775"/>
      <c r="U38" s="1776"/>
    </row>
    <row r="39" spans="2:24" ht="39.9" customHeight="1" thickBot="1">
      <c r="B39" s="875"/>
      <c r="C39" s="844" t="s">
        <v>224</v>
      </c>
      <c r="D39" s="1777" t="s">
        <v>42</v>
      </c>
      <c r="E39" s="1778"/>
      <c r="F39" s="1779" t="s">
        <v>762</v>
      </c>
      <c r="G39" s="1780"/>
      <c r="H39" s="1780"/>
      <c r="I39" s="1780"/>
      <c r="J39" s="1781"/>
      <c r="K39" s="843" t="s">
        <v>278</v>
      </c>
      <c r="L39" s="1780" t="s">
        <v>277</v>
      </c>
      <c r="M39" s="1780"/>
      <c r="N39" s="1780"/>
      <c r="O39" s="1780"/>
      <c r="P39" s="1780"/>
      <c r="Q39" s="1780"/>
      <c r="R39" s="843"/>
      <c r="S39" s="843"/>
      <c r="T39" s="1782" t="s">
        <v>225</v>
      </c>
      <c r="U39" s="1783"/>
    </row>
    <row r="40" spans="2:24" ht="28.5" customHeight="1">
      <c r="B40" s="331"/>
      <c r="C40" s="836"/>
      <c r="D40" s="330"/>
      <c r="E40" s="851"/>
      <c r="F40" s="332"/>
      <c r="G40" s="333"/>
      <c r="H40" s="333"/>
      <c r="I40" s="333"/>
      <c r="J40" s="333"/>
      <c r="K40" s="851"/>
      <c r="L40" s="836"/>
      <c r="M40" s="836"/>
      <c r="N40" s="836"/>
      <c r="O40" s="836"/>
      <c r="P40" s="836"/>
      <c r="Q40" s="836"/>
      <c r="R40" s="851"/>
      <c r="S40" s="851"/>
      <c r="T40" s="836"/>
      <c r="U40" s="834"/>
    </row>
    <row r="41" spans="2:24" ht="20.149999999999999" hidden="1" customHeight="1"/>
    <row r="42" spans="2:24" ht="12.9" hidden="1" customHeight="1">
      <c r="B42" s="8" t="s">
        <v>338</v>
      </c>
      <c r="E42" s="8" t="s">
        <v>737</v>
      </c>
    </row>
    <row r="43" spans="2:24" ht="12.9" hidden="1" customHeight="1">
      <c r="B43" s="8" t="s">
        <v>339</v>
      </c>
      <c r="E43" s="8" t="s">
        <v>727</v>
      </c>
    </row>
    <row r="44" spans="2:24" ht="12.9" hidden="1" customHeight="1">
      <c r="B44" s="8" t="s">
        <v>251</v>
      </c>
      <c r="E44" s="8" t="s">
        <v>729</v>
      </c>
    </row>
    <row r="45" spans="2:24" ht="12.9" hidden="1" customHeight="1">
      <c r="B45" s="8" t="s">
        <v>252</v>
      </c>
      <c r="E45" s="8" t="s">
        <v>728</v>
      </c>
    </row>
    <row r="46" spans="2:24" ht="12.9" hidden="1" customHeight="1">
      <c r="B46" s="8" t="s">
        <v>253</v>
      </c>
      <c r="E46" s="8" t="s">
        <v>715</v>
      </c>
    </row>
    <row r="47" spans="2:24" ht="12.9" hidden="1" customHeight="1">
      <c r="B47" s="8" t="s">
        <v>254</v>
      </c>
      <c r="E47" s="8" t="s">
        <v>733</v>
      </c>
    </row>
    <row r="48" spans="2:24" ht="12.9" hidden="1" customHeight="1">
      <c r="B48" s="8" t="s">
        <v>255</v>
      </c>
      <c r="E48" s="8" t="s">
        <v>738</v>
      </c>
    </row>
    <row r="49" spans="2:33" ht="12.9" hidden="1" customHeight="1">
      <c r="B49" s="8" t="s">
        <v>256</v>
      </c>
    </row>
    <row r="50" spans="2:33" s="9" customFormat="1" ht="12.9" hidden="1" customHeight="1">
      <c r="B50" s="8" t="s">
        <v>257</v>
      </c>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2:33" s="9" customFormat="1" ht="12.9" hidden="1" customHeight="1">
      <c r="B51" s="8" t="s">
        <v>258</v>
      </c>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2:33" s="9" customFormat="1" ht="12.9" hidden="1" customHeight="1">
      <c r="B52" s="8" t="s">
        <v>259</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2:33" s="9" customFormat="1" ht="12.9" hidden="1" customHeight="1">
      <c r="B53" s="8" t="s">
        <v>260</v>
      </c>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row r="54" spans="2:33" s="9" customFormat="1" ht="12.9" hidden="1" customHeight="1">
      <c r="B54" s="8" t="s">
        <v>261</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row>
    <row r="55" spans="2:33" s="9" customFormat="1" ht="12.9" hidden="1" customHeight="1">
      <c r="B55" s="8" t="s">
        <v>262</v>
      </c>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row>
    <row r="56" spans="2:33" s="9" customFormat="1" ht="12.9" hidden="1" customHeight="1">
      <c r="B56" s="8" t="s">
        <v>263</v>
      </c>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2:33" s="9" customFormat="1" ht="12.9" hidden="1" customHeight="1">
      <c r="B57" s="8" t="s">
        <v>264</v>
      </c>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2:33" s="9" customFormat="1" ht="12.9" hidden="1" customHeight="1">
      <c r="B58" s="8" t="s">
        <v>265</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2:33" s="9" customFormat="1" ht="12.9" hidden="1" customHeight="1">
      <c r="B59" s="8" t="s">
        <v>266</v>
      </c>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2:33" s="9" customFormat="1" ht="12.9" hidden="1" customHeight="1">
      <c r="B60" s="8" t="s">
        <v>267</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2:33" s="9" customFormat="1" ht="12.9" hidden="1" customHeight="1">
      <c r="B61" s="8" t="s">
        <v>268</v>
      </c>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2:33" s="9" customFormat="1" ht="12.9" hidden="1" customHeight="1">
      <c r="B62" s="8" t="s">
        <v>269</v>
      </c>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2:33" s="9" customFormat="1" ht="12.9" hidden="1" customHeight="1">
      <c r="B63" s="8" t="s">
        <v>270</v>
      </c>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2:33" s="9" customFormat="1" ht="12.9" hidden="1" customHeight="1">
      <c r="B64" s="8" t="s">
        <v>271</v>
      </c>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2:33" s="9" customFormat="1" ht="12.9" hidden="1" customHeight="1">
      <c r="B65" s="8" t="s">
        <v>272</v>
      </c>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2:33" s="9" customFormat="1" ht="12.9" hidden="1" customHeight="1">
      <c r="B66" s="8" t="s">
        <v>273</v>
      </c>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2:33" s="9" customFormat="1" ht="12.9" hidden="1" customHeight="1">
      <c r="B67" s="8" t="s">
        <v>274</v>
      </c>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2:33" s="9" customFormat="1" ht="12.9" hidden="1" customHeight="1">
      <c r="B68" s="8" t="s">
        <v>275</v>
      </c>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2:33" s="9" customFormat="1" ht="12.9" hidden="1" customHeight="1">
      <c r="B69" s="8" t="s">
        <v>276</v>
      </c>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sheetData>
  <sheetProtection sheet="1" selectLockedCells="1"/>
  <mergeCells count="105">
    <mergeCell ref="B3:C3"/>
    <mergeCell ref="D3:U3"/>
    <mergeCell ref="B1:U1"/>
    <mergeCell ref="V5:V6"/>
    <mergeCell ref="F2:P2"/>
    <mergeCell ref="AD7:AG7"/>
    <mergeCell ref="B9:C9"/>
    <mergeCell ref="D9:G9"/>
    <mergeCell ref="I9:K9"/>
    <mergeCell ref="L9:P9"/>
    <mergeCell ref="Q9:S9"/>
    <mergeCell ref="AD9:AG9"/>
    <mergeCell ref="Y4:AC5"/>
    <mergeCell ref="Q5:U5"/>
    <mergeCell ref="Q6:U6"/>
    <mergeCell ref="Y6:AC7"/>
    <mergeCell ref="Q7:U7"/>
    <mergeCell ref="B4:C4"/>
    <mergeCell ref="J4:M4"/>
    <mergeCell ref="N4:S4"/>
    <mergeCell ref="D4:I4"/>
    <mergeCell ref="B5:C8"/>
    <mergeCell ref="D5:H8"/>
    <mergeCell ref="I5:M8"/>
    <mergeCell ref="N5:O8"/>
    <mergeCell ref="Q8:U8"/>
    <mergeCell ref="Z9:AC10"/>
    <mergeCell ref="R16:U17"/>
    <mergeCell ref="M17:Q17"/>
    <mergeCell ref="D18:H19"/>
    <mergeCell ref="I18:K19"/>
    <mergeCell ref="M18:Q18"/>
    <mergeCell ref="R18:U19"/>
    <mergeCell ref="M19:Q19"/>
    <mergeCell ref="Y12:AC19"/>
    <mergeCell ref="M13:Q13"/>
    <mergeCell ref="D14:H15"/>
    <mergeCell ref="I14:K15"/>
    <mergeCell ref="M14:Q14"/>
    <mergeCell ref="R14:U15"/>
    <mergeCell ref="M15:Q15"/>
    <mergeCell ref="D16:H17"/>
    <mergeCell ref="I16:K17"/>
    <mergeCell ref="M16:Q16"/>
    <mergeCell ref="D12:H13"/>
    <mergeCell ref="I12:K13"/>
    <mergeCell ref="M12:Q12"/>
    <mergeCell ref="R12:U13"/>
    <mergeCell ref="D20:H21"/>
    <mergeCell ref="I20:K21"/>
    <mergeCell ref="M20:Q20"/>
    <mergeCell ref="R20:U21"/>
    <mergeCell ref="Y20:AC30"/>
    <mergeCell ref="M21:Q21"/>
    <mergeCell ref="D22:H23"/>
    <mergeCell ref="I22:K23"/>
    <mergeCell ref="M22:Q22"/>
    <mergeCell ref="R22:U23"/>
    <mergeCell ref="D28:H29"/>
    <mergeCell ref="I28:K29"/>
    <mergeCell ref="M28:Q28"/>
    <mergeCell ref="R28:U29"/>
    <mergeCell ref="M29:Q29"/>
    <mergeCell ref="M23:Q23"/>
    <mergeCell ref="D24:H25"/>
    <mergeCell ref="I24:K25"/>
    <mergeCell ref="M24:Q24"/>
    <mergeCell ref="R24:U25"/>
    <mergeCell ref="M25:Q25"/>
    <mergeCell ref="R30:U31"/>
    <mergeCell ref="M31:Q31"/>
    <mergeCell ref="B38:U38"/>
    <mergeCell ref="D39:E39"/>
    <mergeCell ref="F39:J39"/>
    <mergeCell ref="L39:Q39"/>
    <mergeCell ref="T39:U39"/>
    <mergeCell ref="D34:H35"/>
    <mergeCell ref="I34:K35"/>
    <mergeCell ref="M34:Q34"/>
    <mergeCell ref="R34:U35"/>
    <mergeCell ref="M35:Q35"/>
    <mergeCell ref="B36:U36"/>
    <mergeCell ref="B10:C35"/>
    <mergeCell ref="I10:O10"/>
    <mergeCell ref="D11:H11"/>
    <mergeCell ref="I11:K11"/>
    <mergeCell ref="L11:Q11"/>
    <mergeCell ref="R11:U11"/>
    <mergeCell ref="E37:G37"/>
    <mergeCell ref="I37:L37"/>
    <mergeCell ref="N37:Q37"/>
    <mergeCell ref="T37:U37"/>
    <mergeCell ref="D30:H31"/>
    <mergeCell ref="I30:K31"/>
    <mergeCell ref="M30:Q30"/>
    <mergeCell ref="D32:H33"/>
    <mergeCell ref="I32:K33"/>
    <mergeCell ref="M32:Q32"/>
    <mergeCell ref="R32:U33"/>
    <mergeCell ref="M33:Q33"/>
    <mergeCell ref="D26:H27"/>
    <mergeCell ref="I26:K27"/>
    <mergeCell ref="M26:Q26"/>
    <mergeCell ref="R26:U27"/>
    <mergeCell ref="M27:Q27"/>
  </mergeCells>
  <phoneticPr fontId="3"/>
  <dataValidations count="4">
    <dataValidation type="list" allowBlank="1" showInputMessage="1" showErrorMessage="1" sqref="I12:K35">
      <formula1>$E$42:$E$48</formula1>
    </dataValidation>
    <dataValidation type="list" allowBlank="1" showInputMessage="1" showErrorMessage="1" sqref="L40:Q40">
      <formula1>$E$42:$E$42</formula1>
    </dataValidation>
    <dataValidation type="list" allowBlank="1" showInputMessage="1" showErrorMessage="1" sqref="L39:Q39">
      <formula1>$E$42:$E$45</formula1>
    </dataValidation>
    <dataValidation type="list" allowBlank="1" showInputMessage="1" showErrorMessage="1" sqref="L9 F40:J40">
      <formula1>$B$42:$B$69</formula1>
    </dataValidation>
  </dataValidations>
  <printOptions horizontalCentered="1"/>
  <pageMargins left="0.59055118110236227" right="0.39370078740157483" top="0.78740157480314965" bottom="0.59055118110236227" header="0.51181102362204722" footer="0.51181102362204722"/>
  <pageSetup paperSize="9" scale="97" orientation="portrait" r:id="rId1"/>
  <headerFooter alignWithMargins="0">
    <oddHeader>&amp;L&amp;"ＭＳ 明朝,標準"&amp;8&amp;K00-041第4号様式付帯①（第10条関係）</oddHeader>
    <oddFooter>&amp;L&amp;"ＭＳ 明朝,標準"&amp;8&amp;K00-032現場代理人等設置通知書に添付&amp;R&amp;"ＭＳ 明朝,標準"&amp;8&amp;K00-042受注者⇒監督員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3393" r:id="rId4" name="Check Box 1">
              <controlPr defaultSize="0" autoFill="0" autoLine="0" autoPict="0">
                <anchor moveWithCells="1">
                  <from>
                    <xdr:col>1</xdr:col>
                    <xdr:colOff>101600</xdr:colOff>
                    <xdr:row>36</xdr:row>
                    <xdr:rowOff>120650</xdr:rowOff>
                  </from>
                  <to>
                    <xdr:col>2</xdr:col>
                    <xdr:colOff>107950</xdr:colOff>
                    <xdr:row>36</xdr:row>
                    <xdr:rowOff>387350</xdr:rowOff>
                  </to>
                </anchor>
              </controlPr>
            </control>
          </mc:Choice>
        </mc:AlternateContent>
        <mc:AlternateContent xmlns:mc="http://schemas.openxmlformats.org/markup-compatibility/2006">
          <mc:Choice Requires="x14">
            <control shapeId="443394" r:id="rId5" name="Check Box 2">
              <controlPr defaultSize="0" autoFill="0" autoLine="0" autoPict="0">
                <anchor moveWithCells="1">
                  <from>
                    <xdr:col>18</xdr:col>
                    <xdr:colOff>120650</xdr:colOff>
                    <xdr:row>36</xdr:row>
                    <xdr:rowOff>114300</xdr:rowOff>
                  </from>
                  <to>
                    <xdr:col>19</xdr:col>
                    <xdr:colOff>0</xdr:colOff>
                    <xdr:row>36</xdr:row>
                    <xdr:rowOff>406400</xdr:rowOff>
                  </to>
                </anchor>
              </controlPr>
            </control>
          </mc:Choice>
        </mc:AlternateContent>
        <mc:AlternateContent xmlns:mc="http://schemas.openxmlformats.org/markup-compatibility/2006">
          <mc:Choice Requires="x14">
            <control shapeId="443395" r:id="rId6" name="Check Box 3">
              <controlPr defaultSize="0" autoFill="0" autoLine="0" autoPict="0">
                <anchor moveWithCells="1">
                  <from>
                    <xdr:col>3</xdr:col>
                    <xdr:colOff>69850</xdr:colOff>
                    <xdr:row>36</xdr:row>
                    <xdr:rowOff>120650</xdr:rowOff>
                  </from>
                  <to>
                    <xdr:col>3</xdr:col>
                    <xdr:colOff>368300</xdr:colOff>
                    <xdr:row>36</xdr:row>
                    <xdr:rowOff>387350</xdr:rowOff>
                  </to>
                </anchor>
              </controlPr>
            </control>
          </mc:Choice>
        </mc:AlternateContent>
        <mc:AlternateContent xmlns:mc="http://schemas.openxmlformats.org/markup-compatibility/2006">
          <mc:Choice Requires="x14">
            <control shapeId="443396" r:id="rId7" name="Check Box 4">
              <controlPr defaultSize="0" autoFill="0" autoLine="0" autoPict="0">
                <anchor moveWithCells="1">
                  <from>
                    <xdr:col>7</xdr:col>
                    <xdr:colOff>114300</xdr:colOff>
                    <xdr:row>36</xdr:row>
                    <xdr:rowOff>120650</xdr:rowOff>
                  </from>
                  <to>
                    <xdr:col>8</xdr:col>
                    <xdr:colOff>6350</xdr:colOff>
                    <xdr:row>36</xdr:row>
                    <xdr:rowOff>387350</xdr:rowOff>
                  </to>
                </anchor>
              </controlPr>
            </control>
          </mc:Choice>
        </mc:AlternateContent>
        <mc:AlternateContent xmlns:mc="http://schemas.openxmlformats.org/markup-compatibility/2006">
          <mc:Choice Requires="x14">
            <control shapeId="443397" r:id="rId8" name="Check Box 5">
              <controlPr defaultSize="0" autoFill="0" autoLine="0" autoPict="0">
                <anchor moveWithCells="1">
                  <from>
                    <xdr:col>12</xdr:col>
                    <xdr:colOff>6350</xdr:colOff>
                    <xdr:row>36</xdr:row>
                    <xdr:rowOff>120650</xdr:rowOff>
                  </from>
                  <to>
                    <xdr:col>13</xdr:col>
                    <xdr:colOff>31750</xdr:colOff>
                    <xdr:row>36</xdr:row>
                    <xdr:rowOff>387350</xdr:rowOff>
                  </to>
                </anchor>
              </controlPr>
            </control>
          </mc:Choice>
        </mc:AlternateContent>
        <mc:AlternateContent xmlns:mc="http://schemas.openxmlformats.org/markup-compatibility/2006">
          <mc:Choice Requires="x14">
            <control shapeId="443398" r:id="rId9" name="Check Box 6">
              <controlPr defaultSize="0" autoFill="0" autoLine="0" autoPict="0">
                <anchor moveWithCells="1">
                  <from>
                    <xdr:col>1</xdr:col>
                    <xdr:colOff>82550</xdr:colOff>
                    <xdr:row>38</xdr:row>
                    <xdr:rowOff>120650</xdr:rowOff>
                  </from>
                  <to>
                    <xdr:col>2</xdr:col>
                    <xdr:colOff>101600</xdr:colOff>
                    <xdr:row>38</xdr:row>
                    <xdr:rowOff>387350</xdr:rowOff>
                  </to>
                </anchor>
              </controlPr>
            </control>
          </mc:Choice>
        </mc:AlternateContent>
        <mc:AlternateContent xmlns:mc="http://schemas.openxmlformats.org/markup-compatibility/2006">
          <mc:Choice Requires="x14">
            <control shapeId="443399" r:id="rId10" name="Check Box 7">
              <controlPr defaultSize="0" autoFill="0" autoLine="0" autoPict="0">
                <anchor moveWithCells="1">
                  <from>
                    <xdr:col>18</xdr:col>
                    <xdr:colOff>107950</xdr:colOff>
                    <xdr:row>38</xdr:row>
                    <xdr:rowOff>120650</xdr:rowOff>
                  </from>
                  <to>
                    <xdr:col>18</xdr:col>
                    <xdr:colOff>381000</xdr:colOff>
                    <xdr:row>38</xdr:row>
                    <xdr:rowOff>412750</xdr:rowOff>
                  </to>
                </anchor>
              </controlPr>
            </control>
          </mc:Choice>
        </mc:AlternateContent>
        <mc:AlternateContent xmlns:mc="http://schemas.openxmlformats.org/markup-compatibility/2006">
          <mc:Choice Requires="x14">
            <control shapeId="443400" r:id="rId11" name="Option Button 8">
              <controlPr defaultSize="0" autoFill="0" autoLine="0" autoPict="0">
                <anchor moveWithCells="1">
                  <from>
                    <xdr:col>15</xdr:col>
                    <xdr:colOff>31750</xdr:colOff>
                    <xdr:row>5</xdr:row>
                    <xdr:rowOff>177800</xdr:rowOff>
                  </from>
                  <to>
                    <xdr:col>16</xdr:col>
                    <xdr:colOff>76200</xdr:colOff>
                    <xdr:row>6</xdr:row>
                    <xdr:rowOff>184150</xdr:rowOff>
                  </to>
                </anchor>
              </controlPr>
            </control>
          </mc:Choice>
        </mc:AlternateContent>
        <mc:AlternateContent xmlns:mc="http://schemas.openxmlformats.org/markup-compatibility/2006">
          <mc:Choice Requires="x14">
            <control shapeId="443401" r:id="rId12" name="Option Button 9">
              <controlPr defaultSize="0" autoFill="0" autoLine="0" autoPict="0">
                <anchor moveWithCells="1">
                  <from>
                    <xdr:col>15</xdr:col>
                    <xdr:colOff>31750</xdr:colOff>
                    <xdr:row>3</xdr:row>
                    <xdr:rowOff>304800</xdr:rowOff>
                  </from>
                  <to>
                    <xdr:col>16</xdr:col>
                    <xdr:colOff>63500</xdr:colOff>
                    <xdr:row>5</xdr:row>
                    <xdr:rowOff>6350</xdr:rowOff>
                  </to>
                </anchor>
              </controlPr>
            </control>
          </mc:Choice>
        </mc:AlternateContent>
        <mc:AlternateContent xmlns:mc="http://schemas.openxmlformats.org/markup-compatibility/2006">
          <mc:Choice Requires="x14">
            <control shapeId="443402" r:id="rId13" name="Option Button 10">
              <controlPr defaultSize="0" autoFill="0" autoLine="0" autoPict="0">
                <anchor moveWithCells="1">
                  <from>
                    <xdr:col>15</xdr:col>
                    <xdr:colOff>31750</xdr:colOff>
                    <xdr:row>4</xdr:row>
                    <xdr:rowOff>177800</xdr:rowOff>
                  </from>
                  <to>
                    <xdr:col>16</xdr:col>
                    <xdr:colOff>63500</xdr:colOff>
                    <xdr:row>6</xdr:row>
                    <xdr:rowOff>0</xdr:rowOff>
                  </to>
                </anchor>
              </controlPr>
            </control>
          </mc:Choice>
        </mc:AlternateContent>
        <mc:AlternateContent xmlns:mc="http://schemas.openxmlformats.org/markup-compatibility/2006">
          <mc:Choice Requires="x14">
            <control shapeId="443417" r:id="rId14" name="Option Button 25">
              <controlPr defaultSize="0" autoFill="0" autoLine="0" autoPict="0">
                <anchor moveWithCells="1">
                  <from>
                    <xdr:col>15</xdr:col>
                    <xdr:colOff>38100</xdr:colOff>
                    <xdr:row>6</xdr:row>
                    <xdr:rowOff>158750</xdr:rowOff>
                  </from>
                  <to>
                    <xdr:col>16</xdr:col>
                    <xdr:colOff>82550</xdr:colOff>
                    <xdr:row>7</xdr:row>
                    <xdr:rowOff>177800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G69"/>
  <sheetViews>
    <sheetView showZeros="0" view="pageBreakPreview" topLeftCell="A2" zoomScaleNormal="100" zoomScaleSheetLayoutView="100" workbookViewId="0">
      <selection activeCell="M12" sqref="M12:U25"/>
    </sheetView>
  </sheetViews>
  <sheetFormatPr defaultColWidth="9" defaultRowHeight="12"/>
  <cols>
    <col min="1" max="1" width="9" style="8"/>
    <col min="2" max="2" width="3.81640625" style="8" customWidth="1"/>
    <col min="3" max="3" width="5.6328125" style="9" customWidth="1"/>
    <col min="4" max="4" width="5.1796875" style="9" customWidth="1"/>
    <col min="5" max="9" width="5.1796875" style="8" customWidth="1"/>
    <col min="10" max="17" width="3.6328125" style="8" customWidth="1"/>
    <col min="18" max="21" width="5.1796875" style="8" customWidth="1"/>
    <col min="22" max="22" width="16" style="8" customWidth="1"/>
    <col min="23" max="24" width="9" style="8" hidden="1" customWidth="1"/>
    <col min="25" max="253" width="9" style="8"/>
    <col min="254" max="254" width="0.90625" style="8" customWidth="1"/>
    <col min="255" max="255" width="15.6328125" style="8" customWidth="1"/>
    <col min="256" max="256" width="4.6328125" style="8" customWidth="1"/>
    <col min="257" max="257" width="8.6328125" style="8" customWidth="1"/>
    <col min="258" max="258" width="9.6328125" style="8" customWidth="1"/>
    <col min="259" max="259" width="4.6328125" style="8" customWidth="1"/>
    <col min="260" max="260" width="15.6328125" style="8" customWidth="1"/>
    <col min="261" max="261" width="10.6328125" style="8" customWidth="1"/>
    <col min="262" max="263" width="8.6328125" style="8" customWidth="1"/>
    <col min="264" max="265" width="0.90625" style="8" customWidth="1"/>
    <col min="266" max="509" width="9" style="8"/>
    <col min="510" max="510" width="0.90625" style="8" customWidth="1"/>
    <col min="511" max="511" width="15.6328125" style="8" customWidth="1"/>
    <col min="512" max="512" width="4.6328125" style="8" customWidth="1"/>
    <col min="513" max="513" width="8.6328125" style="8" customWidth="1"/>
    <col min="514" max="514" width="9.6328125" style="8" customWidth="1"/>
    <col min="515" max="515" width="4.6328125" style="8" customWidth="1"/>
    <col min="516" max="516" width="15.6328125" style="8" customWidth="1"/>
    <col min="517" max="517" width="10.6328125" style="8" customWidth="1"/>
    <col min="518" max="519" width="8.6328125" style="8" customWidth="1"/>
    <col min="520" max="521" width="0.90625" style="8" customWidth="1"/>
    <col min="522" max="765" width="9" style="8"/>
    <col min="766" max="766" width="0.90625" style="8" customWidth="1"/>
    <col min="767" max="767" width="15.6328125" style="8" customWidth="1"/>
    <col min="768" max="768" width="4.6328125" style="8" customWidth="1"/>
    <col min="769" max="769" width="8.6328125" style="8" customWidth="1"/>
    <col min="770" max="770" width="9.6328125" style="8" customWidth="1"/>
    <col min="771" max="771" width="4.6328125" style="8" customWidth="1"/>
    <col min="772" max="772" width="15.6328125" style="8" customWidth="1"/>
    <col min="773" max="773" width="10.6328125" style="8" customWidth="1"/>
    <col min="774" max="775" width="8.6328125" style="8" customWidth="1"/>
    <col min="776" max="777" width="0.90625" style="8" customWidth="1"/>
    <col min="778" max="1021" width="9" style="8"/>
    <col min="1022" max="1022" width="0.90625" style="8" customWidth="1"/>
    <col min="1023" max="1023" width="15.6328125" style="8" customWidth="1"/>
    <col min="1024" max="1024" width="4.6328125" style="8" customWidth="1"/>
    <col min="1025" max="1025" width="8.6328125" style="8" customWidth="1"/>
    <col min="1026" max="1026" width="9.6328125" style="8" customWidth="1"/>
    <col min="1027" max="1027" width="4.6328125" style="8" customWidth="1"/>
    <col min="1028" max="1028" width="15.6328125" style="8" customWidth="1"/>
    <col min="1029" max="1029" width="10.6328125" style="8" customWidth="1"/>
    <col min="1030" max="1031" width="8.6328125" style="8" customWidth="1"/>
    <col min="1032" max="1033" width="0.90625" style="8" customWidth="1"/>
    <col min="1034" max="1277" width="9" style="8"/>
    <col min="1278" max="1278" width="0.90625" style="8" customWidth="1"/>
    <col min="1279" max="1279" width="15.6328125" style="8" customWidth="1"/>
    <col min="1280" max="1280" width="4.6328125" style="8" customWidth="1"/>
    <col min="1281" max="1281" width="8.6328125" style="8" customWidth="1"/>
    <col min="1282" max="1282" width="9.6328125" style="8" customWidth="1"/>
    <col min="1283" max="1283" width="4.6328125" style="8" customWidth="1"/>
    <col min="1284" max="1284" width="15.6328125" style="8" customWidth="1"/>
    <col min="1285" max="1285" width="10.6328125" style="8" customWidth="1"/>
    <col min="1286" max="1287" width="8.6328125" style="8" customWidth="1"/>
    <col min="1288" max="1289" width="0.90625" style="8" customWidth="1"/>
    <col min="1290" max="1533" width="9" style="8"/>
    <col min="1534" max="1534" width="0.90625" style="8" customWidth="1"/>
    <col min="1535" max="1535" width="15.6328125" style="8" customWidth="1"/>
    <col min="1536" max="1536" width="4.6328125" style="8" customWidth="1"/>
    <col min="1537" max="1537" width="8.6328125" style="8" customWidth="1"/>
    <col min="1538" max="1538" width="9.6328125" style="8" customWidth="1"/>
    <col min="1539" max="1539" width="4.6328125" style="8" customWidth="1"/>
    <col min="1540" max="1540" width="15.6328125" style="8" customWidth="1"/>
    <col min="1541" max="1541" width="10.6328125" style="8" customWidth="1"/>
    <col min="1542" max="1543" width="8.6328125" style="8" customWidth="1"/>
    <col min="1544" max="1545" width="0.90625" style="8" customWidth="1"/>
    <col min="1546" max="1789" width="9" style="8"/>
    <col min="1790" max="1790" width="0.90625" style="8" customWidth="1"/>
    <col min="1791" max="1791" width="15.6328125" style="8" customWidth="1"/>
    <col min="1792" max="1792" width="4.6328125" style="8" customWidth="1"/>
    <col min="1793" max="1793" width="8.6328125" style="8" customWidth="1"/>
    <col min="1794" max="1794" width="9.6328125" style="8" customWidth="1"/>
    <col min="1795" max="1795" width="4.6328125" style="8" customWidth="1"/>
    <col min="1796" max="1796" width="15.6328125" style="8" customWidth="1"/>
    <col min="1797" max="1797" width="10.6328125" style="8" customWidth="1"/>
    <col min="1798" max="1799" width="8.6328125" style="8" customWidth="1"/>
    <col min="1800" max="1801" width="0.90625" style="8" customWidth="1"/>
    <col min="1802" max="2045" width="9" style="8"/>
    <col min="2046" max="2046" width="0.90625" style="8" customWidth="1"/>
    <col min="2047" max="2047" width="15.6328125" style="8" customWidth="1"/>
    <col min="2048" max="2048" width="4.6328125" style="8" customWidth="1"/>
    <col min="2049" max="2049" width="8.6328125" style="8" customWidth="1"/>
    <col min="2050" max="2050" width="9.6328125" style="8" customWidth="1"/>
    <col min="2051" max="2051" width="4.6328125" style="8" customWidth="1"/>
    <col min="2052" max="2052" width="15.6328125" style="8" customWidth="1"/>
    <col min="2053" max="2053" width="10.6328125" style="8" customWidth="1"/>
    <col min="2054" max="2055" width="8.6328125" style="8" customWidth="1"/>
    <col min="2056" max="2057" width="0.90625" style="8" customWidth="1"/>
    <col min="2058" max="2301" width="9" style="8"/>
    <col min="2302" max="2302" width="0.90625" style="8" customWidth="1"/>
    <col min="2303" max="2303" width="15.6328125" style="8" customWidth="1"/>
    <col min="2304" max="2304" width="4.6328125" style="8" customWidth="1"/>
    <col min="2305" max="2305" width="8.6328125" style="8" customWidth="1"/>
    <col min="2306" max="2306" width="9.6328125" style="8" customWidth="1"/>
    <col min="2307" max="2307" width="4.6328125" style="8" customWidth="1"/>
    <col min="2308" max="2308" width="15.6328125" style="8" customWidth="1"/>
    <col min="2309" max="2309" width="10.6328125" style="8" customWidth="1"/>
    <col min="2310" max="2311" width="8.6328125" style="8" customWidth="1"/>
    <col min="2312" max="2313" width="0.90625" style="8" customWidth="1"/>
    <col min="2314" max="2557" width="9" style="8"/>
    <col min="2558" max="2558" width="0.90625" style="8" customWidth="1"/>
    <col min="2559" max="2559" width="15.6328125" style="8" customWidth="1"/>
    <col min="2560" max="2560" width="4.6328125" style="8" customWidth="1"/>
    <col min="2561" max="2561" width="8.6328125" style="8" customWidth="1"/>
    <col min="2562" max="2562" width="9.6328125" style="8" customWidth="1"/>
    <col min="2563" max="2563" width="4.6328125" style="8" customWidth="1"/>
    <col min="2564" max="2564" width="15.6328125" style="8" customWidth="1"/>
    <col min="2565" max="2565" width="10.6328125" style="8" customWidth="1"/>
    <col min="2566" max="2567" width="8.6328125" style="8" customWidth="1"/>
    <col min="2568" max="2569" width="0.90625" style="8" customWidth="1"/>
    <col min="2570" max="2813" width="9" style="8"/>
    <col min="2814" max="2814" width="0.90625" style="8" customWidth="1"/>
    <col min="2815" max="2815" width="15.6328125" style="8" customWidth="1"/>
    <col min="2816" max="2816" width="4.6328125" style="8" customWidth="1"/>
    <col min="2817" max="2817" width="8.6328125" style="8" customWidth="1"/>
    <col min="2818" max="2818" width="9.6328125" style="8" customWidth="1"/>
    <col min="2819" max="2819" width="4.6328125" style="8" customWidth="1"/>
    <col min="2820" max="2820" width="15.6328125" style="8" customWidth="1"/>
    <col min="2821" max="2821" width="10.6328125" style="8" customWidth="1"/>
    <col min="2822" max="2823" width="8.6328125" style="8" customWidth="1"/>
    <col min="2824" max="2825" width="0.90625" style="8" customWidth="1"/>
    <col min="2826" max="3069" width="9" style="8"/>
    <col min="3070" max="3070" width="0.90625" style="8" customWidth="1"/>
    <col min="3071" max="3071" width="15.6328125" style="8" customWidth="1"/>
    <col min="3072" max="3072" width="4.6328125" style="8" customWidth="1"/>
    <col min="3073" max="3073" width="8.6328125" style="8" customWidth="1"/>
    <col min="3074" max="3074" width="9.6328125" style="8" customWidth="1"/>
    <col min="3075" max="3075" width="4.6328125" style="8" customWidth="1"/>
    <col min="3076" max="3076" width="15.6328125" style="8" customWidth="1"/>
    <col min="3077" max="3077" width="10.6328125" style="8" customWidth="1"/>
    <col min="3078" max="3079" width="8.6328125" style="8" customWidth="1"/>
    <col min="3080" max="3081" width="0.90625" style="8" customWidth="1"/>
    <col min="3082" max="3325" width="9" style="8"/>
    <col min="3326" max="3326" width="0.90625" style="8" customWidth="1"/>
    <col min="3327" max="3327" width="15.6328125" style="8" customWidth="1"/>
    <col min="3328" max="3328" width="4.6328125" style="8" customWidth="1"/>
    <col min="3329" max="3329" width="8.6328125" style="8" customWidth="1"/>
    <col min="3330" max="3330" width="9.6328125" style="8" customWidth="1"/>
    <col min="3331" max="3331" width="4.6328125" style="8" customWidth="1"/>
    <col min="3332" max="3332" width="15.6328125" style="8" customWidth="1"/>
    <col min="3333" max="3333" width="10.6328125" style="8" customWidth="1"/>
    <col min="3334" max="3335" width="8.6328125" style="8" customWidth="1"/>
    <col min="3336" max="3337" width="0.90625" style="8" customWidth="1"/>
    <col min="3338" max="3581" width="9" style="8"/>
    <col min="3582" max="3582" width="0.90625" style="8" customWidth="1"/>
    <col min="3583" max="3583" width="15.6328125" style="8" customWidth="1"/>
    <col min="3584" max="3584" width="4.6328125" style="8" customWidth="1"/>
    <col min="3585" max="3585" width="8.6328125" style="8" customWidth="1"/>
    <col min="3586" max="3586" width="9.6328125" style="8" customWidth="1"/>
    <col min="3587" max="3587" width="4.6328125" style="8" customWidth="1"/>
    <col min="3588" max="3588" width="15.6328125" style="8" customWidth="1"/>
    <col min="3589" max="3589" width="10.6328125" style="8" customWidth="1"/>
    <col min="3590" max="3591" width="8.6328125" style="8" customWidth="1"/>
    <col min="3592" max="3593" width="0.90625" style="8" customWidth="1"/>
    <col min="3594" max="3837" width="9" style="8"/>
    <col min="3838" max="3838" width="0.90625" style="8" customWidth="1"/>
    <col min="3839" max="3839" width="15.6328125" style="8" customWidth="1"/>
    <col min="3840" max="3840" width="4.6328125" style="8" customWidth="1"/>
    <col min="3841" max="3841" width="8.6328125" style="8" customWidth="1"/>
    <col min="3842" max="3842" width="9.6328125" style="8" customWidth="1"/>
    <col min="3843" max="3843" width="4.6328125" style="8" customWidth="1"/>
    <col min="3844" max="3844" width="15.6328125" style="8" customWidth="1"/>
    <col min="3845" max="3845" width="10.6328125" style="8" customWidth="1"/>
    <col min="3846" max="3847" width="8.6328125" style="8" customWidth="1"/>
    <col min="3848" max="3849" width="0.90625" style="8" customWidth="1"/>
    <col min="3850" max="4093" width="9" style="8"/>
    <col min="4094" max="4094" width="0.90625" style="8" customWidth="1"/>
    <col min="4095" max="4095" width="15.6328125" style="8" customWidth="1"/>
    <col min="4096" max="4096" width="4.6328125" style="8" customWidth="1"/>
    <col min="4097" max="4097" width="8.6328125" style="8" customWidth="1"/>
    <col min="4098" max="4098" width="9.6328125" style="8" customWidth="1"/>
    <col min="4099" max="4099" width="4.6328125" style="8" customWidth="1"/>
    <col min="4100" max="4100" width="15.6328125" style="8" customWidth="1"/>
    <col min="4101" max="4101" width="10.6328125" style="8" customWidth="1"/>
    <col min="4102" max="4103" width="8.6328125" style="8" customWidth="1"/>
    <col min="4104" max="4105" width="0.90625" style="8" customWidth="1"/>
    <col min="4106" max="4349" width="9" style="8"/>
    <col min="4350" max="4350" width="0.90625" style="8" customWidth="1"/>
    <col min="4351" max="4351" width="15.6328125" style="8" customWidth="1"/>
    <col min="4352" max="4352" width="4.6328125" style="8" customWidth="1"/>
    <col min="4353" max="4353" width="8.6328125" style="8" customWidth="1"/>
    <col min="4354" max="4354" width="9.6328125" style="8" customWidth="1"/>
    <col min="4355" max="4355" width="4.6328125" style="8" customWidth="1"/>
    <col min="4356" max="4356" width="15.6328125" style="8" customWidth="1"/>
    <col min="4357" max="4357" width="10.6328125" style="8" customWidth="1"/>
    <col min="4358" max="4359" width="8.6328125" style="8" customWidth="1"/>
    <col min="4360" max="4361" width="0.90625" style="8" customWidth="1"/>
    <col min="4362" max="4605" width="9" style="8"/>
    <col min="4606" max="4606" width="0.90625" style="8" customWidth="1"/>
    <col min="4607" max="4607" width="15.6328125" style="8" customWidth="1"/>
    <col min="4608" max="4608" width="4.6328125" style="8" customWidth="1"/>
    <col min="4609" max="4609" width="8.6328125" style="8" customWidth="1"/>
    <col min="4610" max="4610" width="9.6328125" style="8" customWidth="1"/>
    <col min="4611" max="4611" width="4.6328125" style="8" customWidth="1"/>
    <col min="4612" max="4612" width="15.6328125" style="8" customWidth="1"/>
    <col min="4613" max="4613" width="10.6328125" style="8" customWidth="1"/>
    <col min="4614" max="4615" width="8.6328125" style="8" customWidth="1"/>
    <col min="4616" max="4617" width="0.90625" style="8" customWidth="1"/>
    <col min="4618" max="4861" width="9" style="8"/>
    <col min="4862" max="4862" width="0.90625" style="8" customWidth="1"/>
    <col min="4863" max="4863" width="15.6328125" style="8" customWidth="1"/>
    <col min="4864" max="4864" width="4.6328125" style="8" customWidth="1"/>
    <col min="4865" max="4865" width="8.6328125" style="8" customWidth="1"/>
    <col min="4866" max="4866" width="9.6328125" style="8" customWidth="1"/>
    <col min="4867" max="4867" width="4.6328125" style="8" customWidth="1"/>
    <col min="4868" max="4868" width="15.6328125" style="8" customWidth="1"/>
    <col min="4869" max="4869" width="10.6328125" style="8" customWidth="1"/>
    <col min="4870" max="4871" width="8.6328125" style="8" customWidth="1"/>
    <col min="4872" max="4873" width="0.90625" style="8" customWidth="1"/>
    <col min="4874" max="5117" width="9" style="8"/>
    <col min="5118" max="5118" width="0.90625" style="8" customWidth="1"/>
    <col min="5119" max="5119" width="15.6328125" style="8" customWidth="1"/>
    <col min="5120" max="5120" width="4.6328125" style="8" customWidth="1"/>
    <col min="5121" max="5121" width="8.6328125" style="8" customWidth="1"/>
    <col min="5122" max="5122" width="9.6328125" style="8" customWidth="1"/>
    <col min="5123" max="5123" width="4.6328125" style="8" customWidth="1"/>
    <col min="5124" max="5124" width="15.6328125" style="8" customWidth="1"/>
    <col min="5125" max="5125" width="10.6328125" style="8" customWidth="1"/>
    <col min="5126" max="5127" width="8.6328125" style="8" customWidth="1"/>
    <col min="5128" max="5129" width="0.90625" style="8" customWidth="1"/>
    <col min="5130" max="5373" width="9" style="8"/>
    <col min="5374" max="5374" width="0.90625" style="8" customWidth="1"/>
    <col min="5375" max="5375" width="15.6328125" style="8" customWidth="1"/>
    <col min="5376" max="5376" width="4.6328125" style="8" customWidth="1"/>
    <col min="5377" max="5377" width="8.6328125" style="8" customWidth="1"/>
    <col min="5378" max="5378" width="9.6328125" style="8" customWidth="1"/>
    <col min="5379" max="5379" width="4.6328125" style="8" customWidth="1"/>
    <col min="5380" max="5380" width="15.6328125" style="8" customWidth="1"/>
    <col min="5381" max="5381" width="10.6328125" style="8" customWidth="1"/>
    <col min="5382" max="5383" width="8.6328125" style="8" customWidth="1"/>
    <col min="5384" max="5385" width="0.90625" style="8" customWidth="1"/>
    <col min="5386" max="5629" width="9" style="8"/>
    <col min="5630" max="5630" width="0.90625" style="8" customWidth="1"/>
    <col min="5631" max="5631" width="15.6328125" style="8" customWidth="1"/>
    <col min="5632" max="5632" width="4.6328125" style="8" customWidth="1"/>
    <col min="5633" max="5633" width="8.6328125" style="8" customWidth="1"/>
    <col min="5634" max="5634" width="9.6328125" style="8" customWidth="1"/>
    <col min="5635" max="5635" width="4.6328125" style="8" customWidth="1"/>
    <col min="5636" max="5636" width="15.6328125" style="8" customWidth="1"/>
    <col min="5637" max="5637" width="10.6328125" style="8" customWidth="1"/>
    <col min="5638" max="5639" width="8.6328125" style="8" customWidth="1"/>
    <col min="5640" max="5641" width="0.90625" style="8" customWidth="1"/>
    <col min="5642" max="5885" width="9" style="8"/>
    <col min="5886" max="5886" width="0.90625" style="8" customWidth="1"/>
    <col min="5887" max="5887" width="15.6328125" style="8" customWidth="1"/>
    <col min="5888" max="5888" width="4.6328125" style="8" customWidth="1"/>
    <col min="5889" max="5889" width="8.6328125" style="8" customWidth="1"/>
    <col min="5890" max="5890" width="9.6328125" style="8" customWidth="1"/>
    <col min="5891" max="5891" width="4.6328125" style="8" customWidth="1"/>
    <col min="5892" max="5892" width="15.6328125" style="8" customWidth="1"/>
    <col min="5893" max="5893" width="10.6328125" style="8" customWidth="1"/>
    <col min="5894" max="5895" width="8.6328125" style="8" customWidth="1"/>
    <col min="5896" max="5897" width="0.90625" style="8" customWidth="1"/>
    <col min="5898" max="6141" width="9" style="8"/>
    <col min="6142" max="6142" width="0.90625" style="8" customWidth="1"/>
    <col min="6143" max="6143" width="15.6328125" style="8" customWidth="1"/>
    <col min="6144" max="6144" width="4.6328125" style="8" customWidth="1"/>
    <col min="6145" max="6145" width="8.6328125" style="8" customWidth="1"/>
    <col min="6146" max="6146" width="9.6328125" style="8" customWidth="1"/>
    <col min="6147" max="6147" width="4.6328125" style="8" customWidth="1"/>
    <col min="6148" max="6148" width="15.6328125" style="8" customWidth="1"/>
    <col min="6149" max="6149" width="10.6328125" style="8" customWidth="1"/>
    <col min="6150" max="6151" width="8.6328125" style="8" customWidth="1"/>
    <col min="6152" max="6153" width="0.90625" style="8" customWidth="1"/>
    <col min="6154" max="6397" width="9" style="8"/>
    <col min="6398" max="6398" width="0.90625" style="8" customWidth="1"/>
    <col min="6399" max="6399" width="15.6328125" style="8" customWidth="1"/>
    <col min="6400" max="6400" width="4.6328125" style="8" customWidth="1"/>
    <col min="6401" max="6401" width="8.6328125" style="8" customWidth="1"/>
    <col min="6402" max="6402" width="9.6328125" style="8" customWidth="1"/>
    <col min="6403" max="6403" width="4.6328125" style="8" customWidth="1"/>
    <col min="6404" max="6404" width="15.6328125" style="8" customWidth="1"/>
    <col min="6405" max="6405" width="10.6328125" style="8" customWidth="1"/>
    <col min="6406" max="6407" width="8.6328125" style="8" customWidth="1"/>
    <col min="6408" max="6409" width="0.90625" style="8" customWidth="1"/>
    <col min="6410" max="6653" width="9" style="8"/>
    <col min="6654" max="6654" width="0.90625" style="8" customWidth="1"/>
    <col min="6655" max="6655" width="15.6328125" style="8" customWidth="1"/>
    <col min="6656" max="6656" width="4.6328125" style="8" customWidth="1"/>
    <col min="6657" max="6657" width="8.6328125" style="8" customWidth="1"/>
    <col min="6658" max="6658" width="9.6328125" style="8" customWidth="1"/>
    <col min="6659" max="6659" width="4.6328125" style="8" customWidth="1"/>
    <col min="6660" max="6660" width="15.6328125" style="8" customWidth="1"/>
    <col min="6661" max="6661" width="10.6328125" style="8" customWidth="1"/>
    <col min="6662" max="6663" width="8.6328125" style="8" customWidth="1"/>
    <col min="6664" max="6665" width="0.90625" style="8" customWidth="1"/>
    <col min="6666" max="6909" width="9" style="8"/>
    <col min="6910" max="6910" width="0.90625" style="8" customWidth="1"/>
    <col min="6911" max="6911" width="15.6328125" style="8" customWidth="1"/>
    <col min="6912" max="6912" width="4.6328125" style="8" customWidth="1"/>
    <col min="6913" max="6913" width="8.6328125" style="8" customWidth="1"/>
    <col min="6914" max="6914" width="9.6328125" style="8" customWidth="1"/>
    <col min="6915" max="6915" width="4.6328125" style="8" customWidth="1"/>
    <col min="6916" max="6916" width="15.6328125" style="8" customWidth="1"/>
    <col min="6917" max="6917" width="10.6328125" style="8" customWidth="1"/>
    <col min="6918" max="6919" width="8.6328125" style="8" customWidth="1"/>
    <col min="6920" max="6921" width="0.90625" style="8" customWidth="1"/>
    <col min="6922" max="7165" width="9" style="8"/>
    <col min="7166" max="7166" width="0.90625" style="8" customWidth="1"/>
    <col min="7167" max="7167" width="15.6328125" style="8" customWidth="1"/>
    <col min="7168" max="7168" width="4.6328125" style="8" customWidth="1"/>
    <col min="7169" max="7169" width="8.6328125" style="8" customWidth="1"/>
    <col min="7170" max="7170" width="9.6328125" style="8" customWidth="1"/>
    <col min="7171" max="7171" width="4.6328125" style="8" customWidth="1"/>
    <col min="7172" max="7172" width="15.6328125" style="8" customWidth="1"/>
    <col min="7173" max="7173" width="10.6328125" style="8" customWidth="1"/>
    <col min="7174" max="7175" width="8.6328125" style="8" customWidth="1"/>
    <col min="7176" max="7177" width="0.90625" style="8" customWidth="1"/>
    <col min="7178" max="7421" width="9" style="8"/>
    <col min="7422" max="7422" width="0.90625" style="8" customWidth="1"/>
    <col min="7423" max="7423" width="15.6328125" style="8" customWidth="1"/>
    <col min="7424" max="7424" width="4.6328125" style="8" customWidth="1"/>
    <col min="7425" max="7425" width="8.6328125" style="8" customWidth="1"/>
    <col min="7426" max="7426" width="9.6328125" style="8" customWidth="1"/>
    <col min="7427" max="7427" width="4.6328125" style="8" customWidth="1"/>
    <col min="7428" max="7428" width="15.6328125" style="8" customWidth="1"/>
    <col min="7429" max="7429" width="10.6328125" style="8" customWidth="1"/>
    <col min="7430" max="7431" width="8.6328125" style="8" customWidth="1"/>
    <col min="7432" max="7433" width="0.90625" style="8" customWidth="1"/>
    <col min="7434" max="7677" width="9" style="8"/>
    <col min="7678" max="7678" width="0.90625" style="8" customWidth="1"/>
    <col min="7679" max="7679" width="15.6328125" style="8" customWidth="1"/>
    <col min="7680" max="7680" width="4.6328125" style="8" customWidth="1"/>
    <col min="7681" max="7681" width="8.6328125" style="8" customWidth="1"/>
    <col min="7682" max="7682" width="9.6328125" style="8" customWidth="1"/>
    <col min="7683" max="7683" width="4.6328125" style="8" customWidth="1"/>
    <col min="7684" max="7684" width="15.6328125" style="8" customWidth="1"/>
    <col min="7685" max="7685" width="10.6328125" style="8" customWidth="1"/>
    <col min="7686" max="7687" width="8.6328125" style="8" customWidth="1"/>
    <col min="7688" max="7689" width="0.90625" style="8" customWidth="1"/>
    <col min="7690" max="7933" width="9" style="8"/>
    <col min="7934" max="7934" width="0.90625" style="8" customWidth="1"/>
    <col min="7935" max="7935" width="15.6328125" style="8" customWidth="1"/>
    <col min="7936" max="7936" width="4.6328125" style="8" customWidth="1"/>
    <col min="7937" max="7937" width="8.6328125" style="8" customWidth="1"/>
    <col min="7938" max="7938" width="9.6328125" style="8" customWidth="1"/>
    <col min="7939" max="7939" width="4.6328125" style="8" customWidth="1"/>
    <col min="7940" max="7940" width="15.6328125" style="8" customWidth="1"/>
    <col min="7941" max="7941" width="10.6328125" style="8" customWidth="1"/>
    <col min="7942" max="7943" width="8.6328125" style="8" customWidth="1"/>
    <col min="7944" max="7945" width="0.90625" style="8" customWidth="1"/>
    <col min="7946" max="8189" width="9" style="8"/>
    <col min="8190" max="8190" width="0.90625" style="8" customWidth="1"/>
    <col min="8191" max="8191" width="15.6328125" style="8" customWidth="1"/>
    <col min="8192" max="8192" width="4.6328125" style="8" customWidth="1"/>
    <col min="8193" max="8193" width="8.6328125" style="8" customWidth="1"/>
    <col min="8194" max="8194" width="9.6328125" style="8" customWidth="1"/>
    <col min="8195" max="8195" width="4.6328125" style="8" customWidth="1"/>
    <col min="8196" max="8196" width="15.6328125" style="8" customWidth="1"/>
    <col min="8197" max="8197" width="10.6328125" style="8" customWidth="1"/>
    <col min="8198" max="8199" width="8.6328125" style="8" customWidth="1"/>
    <col min="8200" max="8201" width="0.90625" style="8" customWidth="1"/>
    <col min="8202" max="8445" width="9" style="8"/>
    <col min="8446" max="8446" width="0.90625" style="8" customWidth="1"/>
    <col min="8447" max="8447" width="15.6328125" style="8" customWidth="1"/>
    <col min="8448" max="8448" width="4.6328125" style="8" customWidth="1"/>
    <col min="8449" max="8449" width="8.6328125" style="8" customWidth="1"/>
    <col min="8450" max="8450" width="9.6328125" style="8" customWidth="1"/>
    <col min="8451" max="8451" width="4.6328125" style="8" customWidth="1"/>
    <col min="8452" max="8452" width="15.6328125" style="8" customWidth="1"/>
    <col min="8453" max="8453" width="10.6328125" style="8" customWidth="1"/>
    <col min="8454" max="8455" width="8.6328125" style="8" customWidth="1"/>
    <col min="8456" max="8457" width="0.90625" style="8" customWidth="1"/>
    <col min="8458" max="8701" width="9" style="8"/>
    <col min="8702" max="8702" width="0.90625" style="8" customWidth="1"/>
    <col min="8703" max="8703" width="15.6328125" style="8" customWidth="1"/>
    <col min="8704" max="8704" width="4.6328125" style="8" customWidth="1"/>
    <col min="8705" max="8705" width="8.6328125" style="8" customWidth="1"/>
    <col min="8706" max="8706" width="9.6328125" style="8" customWidth="1"/>
    <col min="8707" max="8707" width="4.6328125" style="8" customWidth="1"/>
    <col min="8708" max="8708" width="15.6328125" style="8" customWidth="1"/>
    <col min="8709" max="8709" width="10.6328125" style="8" customWidth="1"/>
    <col min="8710" max="8711" width="8.6328125" style="8" customWidth="1"/>
    <col min="8712" max="8713" width="0.90625" style="8" customWidth="1"/>
    <col min="8714" max="8957" width="9" style="8"/>
    <col min="8958" max="8958" width="0.90625" style="8" customWidth="1"/>
    <col min="8959" max="8959" width="15.6328125" style="8" customWidth="1"/>
    <col min="8960" max="8960" width="4.6328125" style="8" customWidth="1"/>
    <col min="8961" max="8961" width="8.6328125" style="8" customWidth="1"/>
    <col min="8962" max="8962" width="9.6328125" style="8" customWidth="1"/>
    <col min="8963" max="8963" width="4.6328125" style="8" customWidth="1"/>
    <col min="8964" max="8964" width="15.6328125" style="8" customWidth="1"/>
    <col min="8965" max="8965" width="10.6328125" style="8" customWidth="1"/>
    <col min="8966" max="8967" width="8.6328125" style="8" customWidth="1"/>
    <col min="8968" max="8969" width="0.90625" style="8" customWidth="1"/>
    <col min="8970" max="9213" width="9" style="8"/>
    <col min="9214" max="9214" width="0.90625" style="8" customWidth="1"/>
    <col min="9215" max="9215" width="15.6328125" style="8" customWidth="1"/>
    <col min="9216" max="9216" width="4.6328125" style="8" customWidth="1"/>
    <col min="9217" max="9217" width="8.6328125" style="8" customWidth="1"/>
    <col min="9218" max="9218" width="9.6328125" style="8" customWidth="1"/>
    <col min="9219" max="9219" width="4.6328125" style="8" customWidth="1"/>
    <col min="9220" max="9220" width="15.6328125" style="8" customWidth="1"/>
    <col min="9221" max="9221" width="10.6328125" style="8" customWidth="1"/>
    <col min="9222" max="9223" width="8.6328125" style="8" customWidth="1"/>
    <col min="9224" max="9225" width="0.90625" style="8" customWidth="1"/>
    <col min="9226" max="9469" width="9" style="8"/>
    <col min="9470" max="9470" width="0.90625" style="8" customWidth="1"/>
    <col min="9471" max="9471" width="15.6328125" style="8" customWidth="1"/>
    <col min="9472" max="9472" width="4.6328125" style="8" customWidth="1"/>
    <col min="9473" max="9473" width="8.6328125" style="8" customWidth="1"/>
    <col min="9474" max="9474" width="9.6328125" style="8" customWidth="1"/>
    <col min="9475" max="9475" width="4.6328125" style="8" customWidth="1"/>
    <col min="9476" max="9476" width="15.6328125" style="8" customWidth="1"/>
    <col min="9477" max="9477" width="10.6328125" style="8" customWidth="1"/>
    <col min="9478" max="9479" width="8.6328125" style="8" customWidth="1"/>
    <col min="9480" max="9481" width="0.90625" style="8" customWidth="1"/>
    <col min="9482" max="9725" width="9" style="8"/>
    <col min="9726" max="9726" width="0.90625" style="8" customWidth="1"/>
    <col min="9727" max="9727" width="15.6328125" style="8" customWidth="1"/>
    <col min="9728" max="9728" width="4.6328125" style="8" customWidth="1"/>
    <col min="9729" max="9729" width="8.6328125" style="8" customWidth="1"/>
    <col min="9730" max="9730" width="9.6328125" style="8" customWidth="1"/>
    <col min="9731" max="9731" width="4.6328125" style="8" customWidth="1"/>
    <col min="9732" max="9732" width="15.6328125" style="8" customWidth="1"/>
    <col min="9733" max="9733" width="10.6328125" style="8" customWidth="1"/>
    <col min="9734" max="9735" width="8.6328125" style="8" customWidth="1"/>
    <col min="9736" max="9737" width="0.90625" style="8" customWidth="1"/>
    <col min="9738" max="9981" width="9" style="8"/>
    <col min="9982" max="9982" width="0.90625" style="8" customWidth="1"/>
    <col min="9983" max="9983" width="15.6328125" style="8" customWidth="1"/>
    <col min="9984" max="9984" width="4.6328125" style="8" customWidth="1"/>
    <col min="9985" max="9985" width="8.6328125" style="8" customWidth="1"/>
    <col min="9986" max="9986" width="9.6328125" style="8" customWidth="1"/>
    <col min="9987" max="9987" width="4.6328125" style="8" customWidth="1"/>
    <col min="9988" max="9988" width="15.6328125" style="8" customWidth="1"/>
    <col min="9989" max="9989" width="10.6328125" style="8" customWidth="1"/>
    <col min="9990" max="9991" width="8.6328125" style="8" customWidth="1"/>
    <col min="9992" max="9993" width="0.90625" style="8" customWidth="1"/>
    <col min="9994" max="10237" width="9" style="8"/>
    <col min="10238" max="10238" width="0.90625" style="8" customWidth="1"/>
    <col min="10239" max="10239" width="15.6328125" style="8" customWidth="1"/>
    <col min="10240" max="10240" width="4.6328125" style="8" customWidth="1"/>
    <col min="10241" max="10241" width="8.6328125" style="8" customWidth="1"/>
    <col min="10242" max="10242" width="9.6328125" style="8" customWidth="1"/>
    <col min="10243" max="10243" width="4.6328125" style="8" customWidth="1"/>
    <col min="10244" max="10244" width="15.6328125" style="8" customWidth="1"/>
    <col min="10245" max="10245" width="10.6328125" style="8" customWidth="1"/>
    <col min="10246" max="10247" width="8.6328125" style="8" customWidth="1"/>
    <col min="10248" max="10249" width="0.90625" style="8" customWidth="1"/>
    <col min="10250" max="10493" width="9" style="8"/>
    <col min="10494" max="10494" width="0.90625" style="8" customWidth="1"/>
    <col min="10495" max="10495" width="15.6328125" style="8" customWidth="1"/>
    <col min="10496" max="10496" width="4.6328125" style="8" customWidth="1"/>
    <col min="10497" max="10497" width="8.6328125" style="8" customWidth="1"/>
    <col min="10498" max="10498" width="9.6328125" style="8" customWidth="1"/>
    <col min="10499" max="10499" width="4.6328125" style="8" customWidth="1"/>
    <col min="10500" max="10500" width="15.6328125" style="8" customWidth="1"/>
    <col min="10501" max="10501" width="10.6328125" style="8" customWidth="1"/>
    <col min="10502" max="10503" width="8.6328125" style="8" customWidth="1"/>
    <col min="10504" max="10505" width="0.90625" style="8" customWidth="1"/>
    <col min="10506" max="10749" width="9" style="8"/>
    <col min="10750" max="10750" width="0.90625" style="8" customWidth="1"/>
    <col min="10751" max="10751" width="15.6328125" style="8" customWidth="1"/>
    <col min="10752" max="10752" width="4.6328125" style="8" customWidth="1"/>
    <col min="10753" max="10753" width="8.6328125" style="8" customWidth="1"/>
    <col min="10754" max="10754" width="9.6328125" style="8" customWidth="1"/>
    <col min="10755" max="10755" width="4.6328125" style="8" customWidth="1"/>
    <col min="10756" max="10756" width="15.6328125" style="8" customWidth="1"/>
    <col min="10757" max="10757" width="10.6328125" style="8" customWidth="1"/>
    <col min="10758" max="10759" width="8.6328125" style="8" customWidth="1"/>
    <col min="10760" max="10761" width="0.90625" style="8" customWidth="1"/>
    <col min="10762" max="11005" width="9" style="8"/>
    <col min="11006" max="11006" width="0.90625" style="8" customWidth="1"/>
    <col min="11007" max="11007" width="15.6328125" style="8" customWidth="1"/>
    <col min="11008" max="11008" width="4.6328125" style="8" customWidth="1"/>
    <col min="11009" max="11009" width="8.6328125" style="8" customWidth="1"/>
    <col min="11010" max="11010" width="9.6328125" style="8" customWidth="1"/>
    <col min="11011" max="11011" width="4.6328125" style="8" customWidth="1"/>
    <col min="11012" max="11012" width="15.6328125" style="8" customWidth="1"/>
    <col min="11013" max="11013" width="10.6328125" style="8" customWidth="1"/>
    <col min="11014" max="11015" width="8.6328125" style="8" customWidth="1"/>
    <col min="11016" max="11017" width="0.90625" style="8" customWidth="1"/>
    <col min="11018" max="11261" width="9" style="8"/>
    <col min="11262" max="11262" width="0.90625" style="8" customWidth="1"/>
    <col min="11263" max="11263" width="15.6328125" style="8" customWidth="1"/>
    <col min="11264" max="11264" width="4.6328125" style="8" customWidth="1"/>
    <col min="11265" max="11265" width="8.6328125" style="8" customWidth="1"/>
    <col min="11266" max="11266" width="9.6328125" style="8" customWidth="1"/>
    <col min="11267" max="11267" width="4.6328125" style="8" customWidth="1"/>
    <col min="11268" max="11268" width="15.6328125" style="8" customWidth="1"/>
    <col min="11269" max="11269" width="10.6328125" style="8" customWidth="1"/>
    <col min="11270" max="11271" width="8.6328125" style="8" customWidth="1"/>
    <col min="11272" max="11273" width="0.90625" style="8" customWidth="1"/>
    <col min="11274" max="11517" width="9" style="8"/>
    <col min="11518" max="11518" width="0.90625" style="8" customWidth="1"/>
    <col min="11519" max="11519" width="15.6328125" style="8" customWidth="1"/>
    <col min="11520" max="11520" width="4.6328125" style="8" customWidth="1"/>
    <col min="11521" max="11521" width="8.6328125" style="8" customWidth="1"/>
    <col min="11522" max="11522" width="9.6328125" style="8" customWidth="1"/>
    <col min="11523" max="11523" width="4.6328125" style="8" customWidth="1"/>
    <col min="11524" max="11524" width="15.6328125" style="8" customWidth="1"/>
    <col min="11525" max="11525" width="10.6328125" style="8" customWidth="1"/>
    <col min="11526" max="11527" width="8.6328125" style="8" customWidth="1"/>
    <col min="11528" max="11529" width="0.90625" style="8" customWidth="1"/>
    <col min="11530" max="11773" width="9" style="8"/>
    <col min="11774" max="11774" width="0.90625" style="8" customWidth="1"/>
    <col min="11775" max="11775" width="15.6328125" style="8" customWidth="1"/>
    <col min="11776" max="11776" width="4.6328125" style="8" customWidth="1"/>
    <col min="11777" max="11777" width="8.6328125" style="8" customWidth="1"/>
    <col min="11778" max="11778" width="9.6328125" style="8" customWidth="1"/>
    <col min="11779" max="11779" width="4.6328125" style="8" customWidth="1"/>
    <col min="11780" max="11780" width="15.6328125" style="8" customWidth="1"/>
    <col min="11781" max="11781" width="10.6328125" style="8" customWidth="1"/>
    <col min="11782" max="11783" width="8.6328125" style="8" customWidth="1"/>
    <col min="11784" max="11785" width="0.90625" style="8" customWidth="1"/>
    <col min="11786" max="12029" width="9" style="8"/>
    <col min="12030" max="12030" width="0.90625" style="8" customWidth="1"/>
    <col min="12031" max="12031" width="15.6328125" style="8" customWidth="1"/>
    <col min="12032" max="12032" width="4.6328125" style="8" customWidth="1"/>
    <col min="12033" max="12033" width="8.6328125" style="8" customWidth="1"/>
    <col min="12034" max="12034" width="9.6328125" style="8" customWidth="1"/>
    <col min="12035" max="12035" width="4.6328125" style="8" customWidth="1"/>
    <col min="12036" max="12036" width="15.6328125" style="8" customWidth="1"/>
    <col min="12037" max="12037" width="10.6328125" style="8" customWidth="1"/>
    <col min="12038" max="12039" width="8.6328125" style="8" customWidth="1"/>
    <col min="12040" max="12041" width="0.90625" style="8" customWidth="1"/>
    <col min="12042" max="12285" width="9" style="8"/>
    <col min="12286" max="12286" width="0.90625" style="8" customWidth="1"/>
    <col min="12287" max="12287" width="15.6328125" style="8" customWidth="1"/>
    <col min="12288" max="12288" width="4.6328125" style="8" customWidth="1"/>
    <col min="12289" max="12289" width="8.6328125" style="8" customWidth="1"/>
    <col min="12290" max="12290" width="9.6328125" style="8" customWidth="1"/>
    <col min="12291" max="12291" width="4.6328125" style="8" customWidth="1"/>
    <col min="12292" max="12292" width="15.6328125" style="8" customWidth="1"/>
    <col min="12293" max="12293" width="10.6328125" style="8" customWidth="1"/>
    <col min="12294" max="12295" width="8.6328125" style="8" customWidth="1"/>
    <col min="12296" max="12297" width="0.90625" style="8" customWidth="1"/>
    <col min="12298" max="12541" width="9" style="8"/>
    <col min="12542" max="12542" width="0.90625" style="8" customWidth="1"/>
    <col min="12543" max="12543" width="15.6328125" style="8" customWidth="1"/>
    <col min="12544" max="12544" width="4.6328125" style="8" customWidth="1"/>
    <col min="12545" max="12545" width="8.6328125" style="8" customWidth="1"/>
    <col min="12546" max="12546" width="9.6328125" style="8" customWidth="1"/>
    <col min="12547" max="12547" width="4.6328125" style="8" customWidth="1"/>
    <col min="12548" max="12548" width="15.6328125" style="8" customWidth="1"/>
    <col min="12549" max="12549" width="10.6328125" style="8" customWidth="1"/>
    <col min="12550" max="12551" width="8.6328125" style="8" customWidth="1"/>
    <col min="12552" max="12553" width="0.90625" style="8" customWidth="1"/>
    <col min="12554" max="12797" width="9" style="8"/>
    <col min="12798" max="12798" width="0.90625" style="8" customWidth="1"/>
    <col min="12799" max="12799" width="15.6328125" style="8" customWidth="1"/>
    <col min="12800" max="12800" width="4.6328125" style="8" customWidth="1"/>
    <col min="12801" max="12801" width="8.6328125" style="8" customWidth="1"/>
    <col min="12802" max="12802" width="9.6328125" style="8" customWidth="1"/>
    <col min="12803" max="12803" width="4.6328125" style="8" customWidth="1"/>
    <col min="12804" max="12804" width="15.6328125" style="8" customWidth="1"/>
    <col min="12805" max="12805" width="10.6328125" style="8" customWidth="1"/>
    <col min="12806" max="12807" width="8.6328125" style="8" customWidth="1"/>
    <col min="12808" max="12809" width="0.90625" style="8" customWidth="1"/>
    <col min="12810" max="13053" width="9" style="8"/>
    <col min="13054" max="13054" width="0.90625" style="8" customWidth="1"/>
    <col min="13055" max="13055" width="15.6328125" style="8" customWidth="1"/>
    <col min="13056" max="13056" width="4.6328125" style="8" customWidth="1"/>
    <col min="13057" max="13057" width="8.6328125" style="8" customWidth="1"/>
    <col min="13058" max="13058" width="9.6328125" style="8" customWidth="1"/>
    <col min="13059" max="13059" width="4.6328125" style="8" customWidth="1"/>
    <col min="13060" max="13060" width="15.6328125" style="8" customWidth="1"/>
    <col min="13061" max="13061" width="10.6328125" style="8" customWidth="1"/>
    <col min="13062" max="13063" width="8.6328125" style="8" customWidth="1"/>
    <col min="13064" max="13065" width="0.90625" style="8" customWidth="1"/>
    <col min="13066" max="13309" width="9" style="8"/>
    <col min="13310" max="13310" width="0.90625" style="8" customWidth="1"/>
    <col min="13311" max="13311" width="15.6328125" style="8" customWidth="1"/>
    <col min="13312" max="13312" width="4.6328125" style="8" customWidth="1"/>
    <col min="13313" max="13313" width="8.6328125" style="8" customWidth="1"/>
    <col min="13314" max="13314" width="9.6328125" style="8" customWidth="1"/>
    <col min="13315" max="13315" width="4.6328125" style="8" customWidth="1"/>
    <col min="13316" max="13316" width="15.6328125" style="8" customWidth="1"/>
    <col min="13317" max="13317" width="10.6328125" style="8" customWidth="1"/>
    <col min="13318" max="13319" width="8.6328125" style="8" customWidth="1"/>
    <col min="13320" max="13321" width="0.90625" style="8" customWidth="1"/>
    <col min="13322" max="13565" width="9" style="8"/>
    <col min="13566" max="13566" width="0.90625" style="8" customWidth="1"/>
    <col min="13567" max="13567" width="15.6328125" style="8" customWidth="1"/>
    <col min="13568" max="13568" width="4.6328125" style="8" customWidth="1"/>
    <col min="13569" max="13569" width="8.6328125" style="8" customWidth="1"/>
    <col min="13570" max="13570" width="9.6328125" style="8" customWidth="1"/>
    <col min="13571" max="13571" width="4.6328125" style="8" customWidth="1"/>
    <col min="13572" max="13572" width="15.6328125" style="8" customWidth="1"/>
    <col min="13573" max="13573" width="10.6328125" style="8" customWidth="1"/>
    <col min="13574" max="13575" width="8.6328125" style="8" customWidth="1"/>
    <col min="13576" max="13577" width="0.90625" style="8" customWidth="1"/>
    <col min="13578" max="13821" width="9" style="8"/>
    <col min="13822" max="13822" width="0.90625" style="8" customWidth="1"/>
    <col min="13823" max="13823" width="15.6328125" style="8" customWidth="1"/>
    <col min="13824" max="13824" width="4.6328125" style="8" customWidth="1"/>
    <col min="13825" max="13825" width="8.6328125" style="8" customWidth="1"/>
    <col min="13826" max="13826" width="9.6328125" style="8" customWidth="1"/>
    <col min="13827" max="13827" width="4.6328125" style="8" customWidth="1"/>
    <col min="13828" max="13828" width="15.6328125" style="8" customWidth="1"/>
    <col min="13829" max="13829" width="10.6328125" style="8" customWidth="1"/>
    <col min="13830" max="13831" width="8.6328125" style="8" customWidth="1"/>
    <col min="13832" max="13833" width="0.90625" style="8" customWidth="1"/>
    <col min="13834" max="14077" width="9" style="8"/>
    <col min="14078" max="14078" width="0.90625" style="8" customWidth="1"/>
    <col min="14079" max="14079" width="15.6328125" style="8" customWidth="1"/>
    <col min="14080" max="14080" width="4.6328125" style="8" customWidth="1"/>
    <col min="14081" max="14081" width="8.6328125" style="8" customWidth="1"/>
    <col min="14082" max="14082" width="9.6328125" style="8" customWidth="1"/>
    <col min="14083" max="14083" width="4.6328125" style="8" customWidth="1"/>
    <col min="14084" max="14084" width="15.6328125" style="8" customWidth="1"/>
    <col min="14085" max="14085" width="10.6328125" style="8" customWidth="1"/>
    <col min="14086" max="14087" width="8.6328125" style="8" customWidth="1"/>
    <col min="14088" max="14089" width="0.90625" style="8" customWidth="1"/>
    <col min="14090" max="14333" width="9" style="8"/>
    <col min="14334" max="14334" width="0.90625" style="8" customWidth="1"/>
    <col min="14335" max="14335" width="15.6328125" style="8" customWidth="1"/>
    <col min="14336" max="14336" width="4.6328125" style="8" customWidth="1"/>
    <col min="14337" max="14337" width="8.6328125" style="8" customWidth="1"/>
    <col min="14338" max="14338" width="9.6328125" style="8" customWidth="1"/>
    <col min="14339" max="14339" width="4.6328125" style="8" customWidth="1"/>
    <col min="14340" max="14340" width="15.6328125" style="8" customWidth="1"/>
    <col min="14341" max="14341" width="10.6328125" style="8" customWidth="1"/>
    <col min="14342" max="14343" width="8.6328125" style="8" customWidth="1"/>
    <col min="14344" max="14345" width="0.90625" style="8" customWidth="1"/>
    <col min="14346" max="14589" width="9" style="8"/>
    <col min="14590" max="14590" width="0.90625" style="8" customWidth="1"/>
    <col min="14591" max="14591" width="15.6328125" style="8" customWidth="1"/>
    <col min="14592" max="14592" width="4.6328125" style="8" customWidth="1"/>
    <col min="14593" max="14593" width="8.6328125" style="8" customWidth="1"/>
    <col min="14594" max="14594" width="9.6328125" style="8" customWidth="1"/>
    <col min="14595" max="14595" width="4.6328125" style="8" customWidth="1"/>
    <col min="14596" max="14596" width="15.6328125" style="8" customWidth="1"/>
    <col min="14597" max="14597" width="10.6328125" style="8" customWidth="1"/>
    <col min="14598" max="14599" width="8.6328125" style="8" customWidth="1"/>
    <col min="14600" max="14601" width="0.90625" style="8" customWidth="1"/>
    <col min="14602" max="14845" width="9" style="8"/>
    <col min="14846" max="14846" width="0.90625" style="8" customWidth="1"/>
    <col min="14847" max="14847" width="15.6328125" style="8" customWidth="1"/>
    <col min="14848" max="14848" width="4.6328125" style="8" customWidth="1"/>
    <col min="14849" max="14849" width="8.6328125" style="8" customWidth="1"/>
    <col min="14850" max="14850" width="9.6328125" style="8" customWidth="1"/>
    <col min="14851" max="14851" width="4.6328125" style="8" customWidth="1"/>
    <col min="14852" max="14852" width="15.6328125" style="8" customWidth="1"/>
    <col min="14853" max="14853" width="10.6328125" style="8" customWidth="1"/>
    <col min="14854" max="14855" width="8.6328125" style="8" customWidth="1"/>
    <col min="14856" max="14857" width="0.90625" style="8" customWidth="1"/>
    <col min="14858" max="15101" width="9" style="8"/>
    <col min="15102" max="15102" width="0.90625" style="8" customWidth="1"/>
    <col min="15103" max="15103" width="15.6328125" style="8" customWidth="1"/>
    <col min="15104" max="15104" width="4.6328125" style="8" customWidth="1"/>
    <col min="15105" max="15105" width="8.6328125" style="8" customWidth="1"/>
    <col min="15106" max="15106" width="9.6328125" style="8" customWidth="1"/>
    <col min="15107" max="15107" width="4.6328125" style="8" customWidth="1"/>
    <col min="15108" max="15108" width="15.6328125" style="8" customWidth="1"/>
    <col min="15109" max="15109" width="10.6328125" style="8" customWidth="1"/>
    <col min="15110" max="15111" width="8.6328125" style="8" customWidth="1"/>
    <col min="15112" max="15113" width="0.90625" style="8" customWidth="1"/>
    <col min="15114" max="15357" width="9" style="8"/>
    <col min="15358" max="15358" width="0.90625" style="8" customWidth="1"/>
    <col min="15359" max="15359" width="15.6328125" style="8" customWidth="1"/>
    <col min="15360" max="15360" width="4.6328125" style="8" customWidth="1"/>
    <col min="15361" max="15361" width="8.6328125" style="8" customWidth="1"/>
    <col min="15362" max="15362" width="9.6328125" style="8" customWidth="1"/>
    <col min="15363" max="15363" width="4.6328125" style="8" customWidth="1"/>
    <col min="15364" max="15364" width="15.6328125" style="8" customWidth="1"/>
    <col min="15365" max="15365" width="10.6328125" style="8" customWidth="1"/>
    <col min="15366" max="15367" width="8.6328125" style="8" customWidth="1"/>
    <col min="15368" max="15369" width="0.90625" style="8" customWidth="1"/>
    <col min="15370" max="15613" width="9" style="8"/>
    <col min="15614" max="15614" width="0.90625" style="8" customWidth="1"/>
    <col min="15615" max="15615" width="15.6328125" style="8" customWidth="1"/>
    <col min="15616" max="15616" width="4.6328125" style="8" customWidth="1"/>
    <col min="15617" max="15617" width="8.6328125" style="8" customWidth="1"/>
    <col min="15618" max="15618" width="9.6328125" style="8" customWidth="1"/>
    <col min="15619" max="15619" width="4.6328125" style="8" customWidth="1"/>
    <col min="15620" max="15620" width="15.6328125" style="8" customWidth="1"/>
    <col min="15621" max="15621" width="10.6328125" style="8" customWidth="1"/>
    <col min="15622" max="15623" width="8.6328125" style="8" customWidth="1"/>
    <col min="15624" max="15625" width="0.90625" style="8" customWidth="1"/>
    <col min="15626" max="15869" width="9" style="8"/>
    <col min="15870" max="15870" width="0.90625" style="8" customWidth="1"/>
    <col min="15871" max="15871" width="15.6328125" style="8" customWidth="1"/>
    <col min="15872" max="15872" width="4.6328125" style="8" customWidth="1"/>
    <col min="15873" max="15873" width="8.6328125" style="8" customWidth="1"/>
    <col min="15874" max="15874" width="9.6328125" style="8" customWidth="1"/>
    <col min="15875" max="15875" width="4.6328125" style="8" customWidth="1"/>
    <col min="15876" max="15876" width="15.6328125" style="8" customWidth="1"/>
    <col min="15877" max="15877" width="10.6328125" style="8" customWidth="1"/>
    <col min="15878" max="15879" width="8.6328125" style="8" customWidth="1"/>
    <col min="15880" max="15881" width="0.90625" style="8" customWidth="1"/>
    <col min="15882" max="16125" width="9" style="8"/>
    <col min="16126" max="16126" width="0.90625" style="8" customWidth="1"/>
    <col min="16127" max="16127" width="15.6328125" style="8" customWidth="1"/>
    <col min="16128" max="16128" width="4.6328125" style="8" customWidth="1"/>
    <col min="16129" max="16129" width="8.6328125" style="8" customWidth="1"/>
    <col min="16130" max="16130" width="9.6328125" style="8" customWidth="1"/>
    <col min="16131" max="16131" width="4.6328125" style="8" customWidth="1"/>
    <col min="16132" max="16132" width="15.6328125" style="8" customWidth="1"/>
    <col min="16133" max="16133" width="10.6328125" style="8" customWidth="1"/>
    <col min="16134" max="16135" width="8.6328125" style="8" customWidth="1"/>
    <col min="16136" max="16137" width="0.90625" style="8" customWidth="1"/>
    <col min="16138" max="16384" width="9" style="8"/>
  </cols>
  <sheetData>
    <row r="1" spans="2:33" ht="252" customHeight="1">
      <c r="B1" s="1833" t="s">
        <v>791</v>
      </c>
      <c r="C1" s="1834"/>
      <c r="D1" s="1834"/>
      <c r="E1" s="1834"/>
      <c r="F1" s="1834"/>
      <c r="G1" s="1834"/>
      <c r="H1" s="1834"/>
      <c r="I1" s="1834"/>
      <c r="J1" s="1834"/>
      <c r="K1" s="1834"/>
      <c r="L1" s="1834"/>
      <c r="M1" s="1834"/>
      <c r="N1" s="1834"/>
      <c r="O1" s="1834"/>
      <c r="P1" s="1834"/>
      <c r="Q1" s="1834"/>
      <c r="R1" s="1834"/>
      <c r="S1" s="1834"/>
      <c r="T1" s="1834"/>
      <c r="U1" s="1834"/>
      <c r="V1" s="1891" t="s">
        <v>790</v>
      </c>
      <c r="W1" s="1892"/>
      <c r="X1" s="1892">
        <v>2</v>
      </c>
      <c r="Y1" s="1892"/>
      <c r="Z1" s="1892"/>
      <c r="AA1" s="1892"/>
      <c r="AB1" s="1892"/>
    </row>
    <row r="2" spans="2:33" ht="30" customHeight="1" thickBot="1">
      <c r="C2" s="279"/>
      <c r="D2" s="11"/>
      <c r="E2" s="820"/>
      <c r="F2" s="1837" t="s">
        <v>750</v>
      </c>
      <c r="G2" s="1838"/>
      <c r="H2" s="1838"/>
      <c r="I2" s="1838"/>
      <c r="J2" s="1838"/>
      <c r="K2" s="1838"/>
      <c r="L2" s="1838"/>
      <c r="M2" s="1838"/>
      <c r="N2" s="1838"/>
      <c r="O2" s="1838"/>
      <c r="P2" s="1838"/>
      <c r="Q2" s="821"/>
      <c r="R2" s="10"/>
      <c r="S2" s="10"/>
      <c r="T2" s="10"/>
    </row>
    <row r="3" spans="2:33" ht="20.149999999999999" customHeight="1">
      <c r="B3" s="1828" t="s">
        <v>786</v>
      </c>
      <c r="C3" s="1829"/>
      <c r="D3" s="1830">
        <f>各項目入力表!B3</f>
        <v>0</v>
      </c>
      <c r="E3" s="1831"/>
      <c r="F3" s="1831"/>
      <c r="G3" s="1831"/>
      <c r="H3" s="1831"/>
      <c r="I3" s="1831"/>
      <c r="J3" s="1831"/>
      <c r="K3" s="1831"/>
      <c r="L3" s="1831"/>
      <c r="M3" s="1831"/>
      <c r="N3" s="1831"/>
      <c r="O3" s="1831"/>
      <c r="P3" s="1831"/>
      <c r="Q3" s="1831"/>
      <c r="R3" s="1831"/>
      <c r="S3" s="1831"/>
      <c r="T3" s="1831"/>
      <c r="U3" s="1832"/>
    </row>
    <row r="4" spans="2:33" ht="24.9" customHeight="1">
      <c r="B4" s="1854" t="s">
        <v>757</v>
      </c>
      <c r="C4" s="1855"/>
      <c r="D4" s="1591">
        <f>各項目入力表!F10</f>
        <v>0</v>
      </c>
      <c r="E4" s="1858"/>
      <c r="F4" s="1858"/>
      <c r="G4" s="1858"/>
      <c r="H4" s="1858"/>
      <c r="I4" s="1859"/>
      <c r="J4" s="1856" t="s">
        <v>758</v>
      </c>
      <c r="K4" s="1563"/>
      <c r="L4" s="1563"/>
      <c r="M4" s="1564"/>
      <c r="N4" s="1857"/>
      <c r="O4" s="1280"/>
      <c r="P4" s="1280"/>
      <c r="Q4" s="1280"/>
      <c r="R4" s="1280"/>
      <c r="S4" s="1280"/>
      <c r="T4" s="905" t="e">
        <f ca="1">DATEDIF(N4-1,TODAY(),"Y")</f>
        <v>#NUM!</v>
      </c>
      <c r="U4" s="906" t="s">
        <v>725</v>
      </c>
      <c r="V4" s="840"/>
      <c r="X4" s="825">
        <v>4</v>
      </c>
      <c r="Y4" s="1851" t="str">
        <f>IF(X4=2,"あなたは５年以上",+IF(X4=3,"あなたは３年以上",+IF(X4=1,"あなたは１０年以上","")))</f>
        <v/>
      </c>
      <c r="Z4" s="1852"/>
      <c r="AA4" s="1852"/>
      <c r="AB4" s="1852"/>
      <c r="AC4" s="1852"/>
    </row>
    <row r="5" spans="2:33" ht="15" customHeight="1">
      <c r="B5" s="1860" t="s">
        <v>38</v>
      </c>
      <c r="C5" s="1861"/>
      <c r="D5" s="1759"/>
      <c r="E5" s="1760"/>
      <c r="F5" s="1760"/>
      <c r="G5" s="1760"/>
      <c r="H5" s="1760"/>
      <c r="I5" s="1871"/>
      <c r="J5" s="1872"/>
      <c r="K5" s="1872"/>
      <c r="L5" s="1872"/>
      <c r="M5" s="1872"/>
      <c r="N5" s="1814" t="s">
        <v>719</v>
      </c>
      <c r="O5" s="1815"/>
      <c r="P5" s="876"/>
      <c r="Q5" s="1819" t="s">
        <v>720</v>
      </c>
      <c r="R5" s="1819"/>
      <c r="S5" s="1819"/>
      <c r="T5" s="1819"/>
      <c r="U5" s="1820"/>
      <c r="V5" s="1835" t="s">
        <v>760</v>
      </c>
      <c r="W5" s="824"/>
      <c r="X5" s="816"/>
      <c r="Y5" s="1852"/>
      <c r="Z5" s="1852"/>
      <c r="AA5" s="1852"/>
      <c r="AB5" s="1852"/>
      <c r="AC5" s="1852"/>
    </row>
    <row r="6" spans="2:33" ht="15" customHeight="1">
      <c r="B6" s="1794"/>
      <c r="C6" s="1795"/>
      <c r="D6" s="1893"/>
      <c r="E6" s="1894"/>
      <c r="F6" s="1894"/>
      <c r="G6" s="1894"/>
      <c r="H6" s="1894"/>
      <c r="I6" s="1873"/>
      <c r="J6" s="1873"/>
      <c r="K6" s="1873"/>
      <c r="L6" s="1873"/>
      <c r="M6" s="1873"/>
      <c r="N6" s="1816"/>
      <c r="O6" s="1817"/>
      <c r="P6" s="876"/>
      <c r="Q6" s="1819" t="s">
        <v>721</v>
      </c>
      <c r="R6" s="1819"/>
      <c r="S6" s="1819"/>
      <c r="T6" s="1819"/>
      <c r="U6" s="1820"/>
      <c r="V6" s="1836"/>
      <c r="W6" s="824"/>
      <c r="X6" s="817"/>
      <c r="Y6" s="1853" t="str">
        <f>IF(X4=4,"資格に伴う実務経験年数が必要です","の実務経験年数が必要です")</f>
        <v>資格に伴う実務経験年数が必要です</v>
      </c>
      <c r="Z6" s="1852"/>
      <c r="AA6" s="1852"/>
      <c r="AB6" s="1852"/>
      <c r="AC6" s="1852"/>
      <c r="AD6" s="869"/>
      <c r="AE6" s="869"/>
      <c r="AF6" s="869"/>
      <c r="AG6" s="869"/>
    </row>
    <row r="7" spans="2:33" ht="15" customHeight="1">
      <c r="B7" s="1794"/>
      <c r="C7" s="1795"/>
      <c r="D7" s="1893"/>
      <c r="E7" s="1895"/>
      <c r="F7" s="1895"/>
      <c r="G7" s="1895"/>
      <c r="H7" s="1895"/>
      <c r="I7" s="1874"/>
      <c r="J7" s="1874"/>
      <c r="K7" s="1874"/>
      <c r="L7" s="1874"/>
      <c r="M7" s="1874"/>
      <c r="N7" s="1817"/>
      <c r="O7" s="1817"/>
      <c r="P7" s="876"/>
      <c r="Q7" s="1819" t="s">
        <v>722</v>
      </c>
      <c r="R7" s="1819"/>
      <c r="S7" s="1819"/>
      <c r="T7" s="1819"/>
      <c r="U7" s="1820"/>
      <c r="V7" s="899" t="s">
        <v>761</v>
      </c>
      <c r="W7" s="824"/>
      <c r="X7" s="817"/>
      <c r="Y7" s="1852"/>
      <c r="Z7" s="1852"/>
      <c r="AA7" s="1852"/>
      <c r="AB7" s="1852"/>
      <c r="AC7" s="1852"/>
      <c r="AD7" s="1839"/>
      <c r="AE7" s="1840"/>
      <c r="AF7" s="1840"/>
      <c r="AG7" s="1840"/>
    </row>
    <row r="8" spans="2:33" ht="15" customHeight="1" thickBot="1">
      <c r="B8" s="1862"/>
      <c r="C8" s="1863"/>
      <c r="D8" s="1762"/>
      <c r="E8" s="1763"/>
      <c r="F8" s="1763"/>
      <c r="G8" s="1763"/>
      <c r="H8" s="1763"/>
      <c r="I8" s="1875"/>
      <c r="J8" s="1875"/>
      <c r="K8" s="1875"/>
      <c r="L8" s="1875"/>
      <c r="M8" s="1875"/>
      <c r="N8" s="1818"/>
      <c r="O8" s="1818"/>
      <c r="P8" s="876"/>
      <c r="Q8" s="1819" t="s">
        <v>820</v>
      </c>
      <c r="R8" s="1819"/>
      <c r="S8" s="1819"/>
      <c r="T8" s="1819"/>
      <c r="U8" s="1820"/>
      <c r="V8" s="899" t="s">
        <v>821</v>
      </c>
      <c r="W8" s="852"/>
      <c r="X8" s="817"/>
      <c r="Y8" s="977"/>
      <c r="Z8" s="977"/>
      <c r="AA8" s="977"/>
      <c r="AB8" s="977"/>
      <c r="AC8" s="977"/>
      <c r="AD8" s="975"/>
      <c r="AE8" s="976"/>
      <c r="AF8" s="976"/>
      <c r="AG8" s="976"/>
    </row>
    <row r="9" spans="2:33" ht="30" customHeight="1" thickTop="1" thickBot="1">
      <c r="B9" s="1841" t="s">
        <v>731</v>
      </c>
      <c r="C9" s="1842"/>
      <c r="D9" s="1883" t="s">
        <v>792</v>
      </c>
      <c r="E9" s="1884"/>
      <c r="F9" s="1884"/>
      <c r="G9" s="1884"/>
      <c r="H9" s="978" t="str">
        <f>IF(X4=3,"イ",+IF(X4=1,"ロ",+IF(X4=2,"イ",+IF(X4=4,"ハ",""))))</f>
        <v>ハ</v>
      </c>
      <c r="I9" s="1845" t="s">
        <v>726</v>
      </c>
      <c r="J9" s="1846"/>
      <c r="K9" s="1847"/>
      <c r="L9" s="1547"/>
      <c r="M9" s="1548"/>
      <c r="N9" s="1548"/>
      <c r="O9" s="1548"/>
      <c r="P9" s="1549"/>
      <c r="Q9" s="1848" t="s">
        <v>724</v>
      </c>
      <c r="R9" s="1849"/>
      <c r="S9" s="1850"/>
      <c r="T9" s="870">
        <f>IF(X36&gt;W36,X36,W36)</f>
        <v>0</v>
      </c>
      <c r="U9" s="871" t="s">
        <v>723</v>
      </c>
      <c r="V9" s="913" t="s">
        <v>709</v>
      </c>
      <c r="Z9" s="1821" t="s">
        <v>822</v>
      </c>
      <c r="AA9" s="1822"/>
      <c r="AB9" s="1823"/>
      <c r="AC9" s="1824"/>
      <c r="AD9" s="1839"/>
      <c r="AE9" s="1840"/>
      <c r="AF9" s="1840"/>
      <c r="AG9" s="1840"/>
    </row>
    <row r="10" spans="2:33" ht="20.149999999999999" customHeight="1" thickTop="1" thickBot="1">
      <c r="B10" s="1792" t="s">
        <v>714</v>
      </c>
      <c r="C10" s="1793"/>
      <c r="D10" s="822"/>
      <c r="E10" s="826"/>
      <c r="F10" s="826"/>
      <c r="G10" s="826"/>
      <c r="H10" s="826"/>
      <c r="I10" s="1798" t="s">
        <v>711</v>
      </c>
      <c r="J10" s="1798"/>
      <c r="K10" s="1798"/>
      <c r="L10" s="1798"/>
      <c r="M10" s="1798"/>
      <c r="N10" s="1798"/>
      <c r="O10" s="1798"/>
      <c r="P10" s="839"/>
      <c r="Q10" s="826"/>
      <c r="R10" s="826"/>
      <c r="S10" s="826"/>
      <c r="T10" s="826"/>
      <c r="U10" s="827"/>
      <c r="W10" s="17" t="s">
        <v>759</v>
      </c>
      <c r="Z10" s="1825"/>
      <c r="AA10" s="1826"/>
      <c r="AB10" s="1826"/>
      <c r="AC10" s="1827"/>
    </row>
    <row r="11" spans="2:33" ht="20.149999999999999" customHeight="1" thickTop="1">
      <c r="B11" s="1794"/>
      <c r="C11" s="1795"/>
      <c r="D11" s="1799" t="s">
        <v>732</v>
      </c>
      <c r="E11" s="1155"/>
      <c r="F11" s="1155"/>
      <c r="G11" s="1155"/>
      <c r="H11" s="1156"/>
      <c r="I11" s="1800" t="s">
        <v>717</v>
      </c>
      <c r="J11" s="1801"/>
      <c r="K11" s="1802"/>
      <c r="L11" s="1799" t="s">
        <v>718</v>
      </c>
      <c r="M11" s="1803"/>
      <c r="N11" s="1803"/>
      <c r="O11" s="1803"/>
      <c r="P11" s="1803"/>
      <c r="Q11" s="1804"/>
      <c r="R11" s="1805" t="s">
        <v>716</v>
      </c>
      <c r="S11" s="1805"/>
      <c r="T11" s="1805"/>
      <c r="U11" s="1806"/>
      <c r="W11" s="17" t="s">
        <v>340</v>
      </c>
    </row>
    <row r="12" spans="2:33" ht="20.149999999999999" customHeight="1">
      <c r="B12" s="1794"/>
      <c r="C12" s="1795"/>
      <c r="D12" s="1754"/>
      <c r="E12" s="1755"/>
      <c r="F12" s="1755"/>
      <c r="G12" s="1756"/>
      <c r="H12" s="1756"/>
      <c r="I12" s="1876"/>
      <c r="J12" s="1877"/>
      <c r="K12" s="1878"/>
      <c r="L12" s="831" t="s">
        <v>40</v>
      </c>
      <c r="M12" s="1765"/>
      <c r="N12" s="1766"/>
      <c r="O12" s="1766"/>
      <c r="P12" s="1766"/>
      <c r="Q12" s="1767"/>
      <c r="R12" s="1773"/>
      <c r="S12" s="1771"/>
      <c r="T12" s="1771"/>
      <c r="U12" s="1772"/>
      <c r="W12" s="829">
        <f>ROUNDUP((M13-M12)/30,1)</f>
        <v>0</v>
      </c>
      <c r="X12" s="868" t="str">
        <f>IF(D12&lt;&gt;"",1,"")</f>
        <v/>
      </c>
      <c r="Y12" s="1811" t="s">
        <v>740</v>
      </c>
      <c r="Z12" s="1812"/>
      <c r="AA12" s="1812"/>
      <c r="AB12" s="1812"/>
      <c r="AC12" s="1812"/>
    </row>
    <row r="13" spans="2:33" ht="20.149999999999999" customHeight="1">
      <c r="B13" s="1794"/>
      <c r="C13" s="1795"/>
      <c r="D13" s="1757"/>
      <c r="E13" s="1757"/>
      <c r="F13" s="1757"/>
      <c r="G13" s="1758"/>
      <c r="H13" s="1758"/>
      <c r="I13" s="1879"/>
      <c r="J13" s="1880"/>
      <c r="K13" s="1881"/>
      <c r="L13" s="831" t="s">
        <v>41</v>
      </c>
      <c r="M13" s="1765"/>
      <c r="N13" s="1766"/>
      <c r="O13" s="1766"/>
      <c r="P13" s="1766"/>
      <c r="Q13" s="1767"/>
      <c r="R13" s="1771"/>
      <c r="S13" s="1771"/>
      <c r="T13" s="1771"/>
      <c r="U13" s="1772"/>
      <c r="X13" s="828"/>
      <c r="Y13" s="1812"/>
      <c r="Z13" s="1812"/>
      <c r="AA13" s="1812"/>
      <c r="AB13" s="1812"/>
      <c r="AC13" s="1812"/>
    </row>
    <row r="14" spans="2:33" ht="20.149999999999999" customHeight="1">
      <c r="B14" s="1794"/>
      <c r="C14" s="1795"/>
      <c r="D14" s="1754"/>
      <c r="E14" s="1755"/>
      <c r="F14" s="1755"/>
      <c r="G14" s="1756"/>
      <c r="H14" s="1756"/>
      <c r="I14" s="1876"/>
      <c r="J14" s="1877"/>
      <c r="K14" s="1878"/>
      <c r="L14" s="831" t="s">
        <v>40</v>
      </c>
      <c r="M14" s="1765"/>
      <c r="N14" s="1766"/>
      <c r="O14" s="1766"/>
      <c r="P14" s="1766"/>
      <c r="Q14" s="1767"/>
      <c r="R14" s="1773"/>
      <c r="S14" s="1771"/>
      <c r="T14" s="1771"/>
      <c r="U14" s="1772"/>
      <c r="W14" s="829">
        <f>ROUNDUP((M15-M14)/30,1)</f>
        <v>0</v>
      </c>
      <c r="X14" s="868" t="str">
        <f>IF(D14&lt;&gt;"",1,"")</f>
        <v/>
      </c>
      <c r="Y14" s="1812"/>
      <c r="Z14" s="1812"/>
      <c r="AA14" s="1812"/>
      <c r="AB14" s="1812"/>
      <c r="AC14" s="1812"/>
    </row>
    <row r="15" spans="2:33" ht="20.149999999999999" customHeight="1">
      <c r="B15" s="1794"/>
      <c r="C15" s="1795"/>
      <c r="D15" s="1757"/>
      <c r="E15" s="1757"/>
      <c r="F15" s="1757"/>
      <c r="G15" s="1758"/>
      <c r="H15" s="1758"/>
      <c r="I15" s="1879"/>
      <c r="J15" s="1880"/>
      <c r="K15" s="1881"/>
      <c r="L15" s="831" t="s">
        <v>41</v>
      </c>
      <c r="M15" s="1765"/>
      <c r="N15" s="1766"/>
      <c r="O15" s="1766"/>
      <c r="P15" s="1766"/>
      <c r="Q15" s="1767"/>
      <c r="R15" s="1771"/>
      <c r="S15" s="1771"/>
      <c r="T15" s="1771"/>
      <c r="U15" s="1772"/>
      <c r="X15" s="828"/>
      <c r="Y15" s="1812"/>
      <c r="Z15" s="1812"/>
      <c r="AA15" s="1812"/>
      <c r="AB15" s="1812"/>
      <c r="AC15" s="1812"/>
    </row>
    <row r="16" spans="2:33" ht="20.149999999999999" customHeight="1">
      <c r="B16" s="1794"/>
      <c r="C16" s="1795"/>
      <c r="D16" s="1754"/>
      <c r="E16" s="1755"/>
      <c r="F16" s="1755"/>
      <c r="G16" s="1756"/>
      <c r="H16" s="1756"/>
      <c r="I16" s="1876"/>
      <c r="J16" s="1877"/>
      <c r="K16" s="1878"/>
      <c r="L16" s="831" t="s">
        <v>40</v>
      </c>
      <c r="M16" s="1765"/>
      <c r="N16" s="1766"/>
      <c r="O16" s="1766"/>
      <c r="P16" s="1766"/>
      <c r="Q16" s="1767"/>
      <c r="R16" s="1773"/>
      <c r="S16" s="1771"/>
      <c r="T16" s="1771"/>
      <c r="U16" s="1772"/>
      <c r="W16" s="829">
        <f>ROUNDUP((M17-M16)/30,1)</f>
        <v>0</v>
      </c>
      <c r="X16" s="868" t="str">
        <f>IF(D16&lt;&gt;"",1,"")</f>
        <v/>
      </c>
      <c r="Y16" s="1812"/>
      <c r="Z16" s="1812"/>
      <c r="AA16" s="1812"/>
      <c r="AB16" s="1812"/>
      <c r="AC16" s="1812"/>
    </row>
    <row r="17" spans="2:29" ht="20.149999999999999" customHeight="1">
      <c r="B17" s="1794"/>
      <c r="C17" s="1795"/>
      <c r="D17" s="1757"/>
      <c r="E17" s="1757"/>
      <c r="F17" s="1757"/>
      <c r="G17" s="1758"/>
      <c r="H17" s="1758"/>
      <c r="I17" s="1879"/>
      <c r="J17" s="1880"/>
      <c r="K17" s="1881"/>
      <c r="L17" s="831" t="s">
        <v>41</v>
      </c>
      <c r="M17" s="1765"/>
      <c r="N17" s="1766"/>
      <c r="O17" s="1766"/>
      <c r="P17" s="1766"/>
      <c r="Q17" s="1767"/>
      <c r="R17" s="1771"/>
      <c r="S17" s="1771"/>
      <c r="T17" s="1771"/>
      <c r="U17" s="1772"/>
      <c r="X17" s="828"/>
      <c r="Y17" s="1812"/>
      <c r="Z17" s="1812"/>
      <c r="AA17" s="1812"/>
      <c r="AB17" s="1812"/>
      <c r="AC17" s="1812"/>
    </row>
    <row r="18" spans="2:29" ht="20.149999999999999" customHeight="1">
      <c r="B18" s="1794"/>
      <c r="C18" s="1795"/>
      <c r="D18" s="1754"/>
      <c r="E18" s="1755"/>
      <c r="F18" s="1755"/>
      <c r="G18" s="1756"/>
      <c r="H18" s="1756"/>
      <c r="I18" s="1876"/>
      <c r="J18" s="1877"/>
      <c r="K18" s="1878"/>
      <c r="L18" s="831" t="s">
        <v>40</v>
      </c>
      <c r="M18" s="1765"/>
      <c r="N18" s="1766"/>
      <c r="O18" s="1766"/>
      <c r="P18" s="1766"/>
      <c r="Q18" s="1767"/>
      <c r="R18" s="1773"/>
      <c r="S18" s="1771"/>
      <c r="T18" s="1771"/>
      <c r="U18" s="1772"/>
      <c r="W18" s="829">
        <f>ROUNDUP((M19-M18)/30,1)</f>
        <v>0</v>
      </c>
      <c r="X18" s="868" t="str">
        <f>IF(D18&lt;&gt;"",1,"")</f>
        <v/>
      </c>
      <c r="Y18" s="1812"/>
      <c r="Z18" s="1812"/>
      <c r="AA18" s="1812"/>
      <c r="AB18" s="1812"/>
      <c r="AC18" s="1812"/>
    </row>
    <row r="19" spans="2:29" ht="20.149999999999999" customHeight="1">
      <c r="B19" s="1794"/>
      <c r="C19" s="1795"/>
      <c r="D19" s="1757"/>
      <c r="E19" s="1757"/>
      <c r="F19" s="1757"/>
      <c r="G19" s="1758"/>
      <c r="H19" s="1758"/>
      <c r="I19" s="1879"/>
      <c r="J19" s="1880"/>
      <c r="K19" s="1881"/>
      <c r="L19" s="831" t="s">
        <v>41</v>
      </c>
      <c r="M19" s="1765"/>
      <c r="N19" s="1766"/>
      <c r="O19" s="1766"/>
      <c r="P19" s="1766"/>
      <c r="Q19" s="1767"/>
      <c r="R19" s="1771"/>
      <c r="S19" s="1771"/>
      <c r="T19" s="1771"/>
      <c r="U19" s="1772"/>
      <c r="X19" s="828"/>
      <c r="Y19" s="1123"/>
      <c r="Z19" s="1123"/>
      <c r="AA19" s="1123"/>
      <c r="AB19" s="1123"/>
      <c r="AC19" s="1123"/>
    </row>
    <row r="20" spans="2:29" ht="20.149999999999999" customHeight="1">
      <c r="B20" s="1794"/>
      <c r="C20" s="1795"/>
      <c r="D20" s="1754"/>
      <c r="E20" s="1755"/>
      <c r="F20" s="1755"/>
      <c r="G20" s="1756"/>
      <c r="H20" s="1756"/>
      <c r="I20" s="1876"/>
      <c r="J20" s="1877"/>
      <c r="K20" s="1878"/>
      <c r="L20" s="832" t="s">
        <v>40</v>
      </c>
      <c r="M20" s="1765"/>
      <c r="N20" s="1766"/>
      <c r="O20" s="1766"/>
      <c r="P20" s="1766"/>
      <c r="Q20" s="1767"/>
      <c r="R20" s="1773"/>
      <c r="S20" s="1771"/>
      <c r="T20" s="1771"/>
      <c r="U20" s="1772"/>
      <c r="W20" s="829">
        <f>ROUNDUP((M21-M20)/30,1)</f>
        <v>0</v>
      </c>
      <c r="X20" s="868" t="str">
        <f>IF(D20&lt;&gt;"",1,"")</f>
        <v/>
      </c>
      <c r="Y20" s="1811" t="s">
        <v>739</v>
      </c>
      <c r="Z20" s="1812"/>
      <c r="AA20" s="1812"/>
      <c r="AB20" s="1812"/>
      <c r="AC20" s="1812"/>
    </row>
    <row r="21" spans="2:29" ht="20.149999999999999" customHeight="1">
      <c r="B21" s="1794"/>
      <c r="C21" s="1795"/>
      <c r="D21" s="1757"/>
      <c r="E21" s="1757"/>
      <c r="F21" s="1757"/>
      <c r="G21" s="1758"/>
      <c r="H21" s="1758"/>
      <c r="I21" s="1879"/>
      <c r="J21" s="1880"/>
      <c r="K21" s="1881"/>
      <c r="L21" s="831" t="s">
        <v>41</v>
      </c>
      <c r="M21" s="1765"/>
      <c r="N21" s="1766"/>
      <c r="O21" s="1766"/>
      <c r="P21" s="1766"/>
      <c r="Q21" s="1767"/>
      <c r="R21" s="1771"/>
      <c r="S21" s="1771"/>
      <c r="T21" s="1771"/>
      <c r="U21" s="1772"/>
      <c r="X21" s="828"/>
      <c r="Y21" s="1812"/>
      <c r="Z21" s="1812"/>
      <c r="AA21" s="1812"/>
      <c r="AB21" s="1812"/>
      <c r="AC21" s="1812"/>
    </row>
    <row r="22" spans="2:29" ht="20.149999999999999" customHeight="1">
      <c r="B22" s="1794"/>
      <c r="C22" s="1795"/>
      <c r="D22" s="1754"/>
      <c r="E22" s="1755"/>
      <c r="F22" s="1755"/>
      <c r="G22" s="1756"/>
      <c r="H22" s="1756"/>
      <c r="I22" s="1876"/>
      <c r="J22" s="1877"/>
      <c r="K22" s="1878"/>
      <c r="L22" s="831" t="s">
        <v>40</v>
      </c>
      <c r="M22" s="1765"/>
      <c r="N22" s="1766"/>
      <c r="O22" s="1766"/>
      <c r="P22" s="1766"/>
      <c r="Q22" s="1767"/>
      <c r="R22" s="1773"/>
      <c r="S22" s="1771"/>
      <c r="T22" s="1771"/>
      <c r="U22" s="1772"/>
      <c r="W22" s="829">
        <f>ROUNDUP((M23-M22)/30,1)</f>
        <v>0</v>
      </c>
      <c r="X22" s="868" t="str">
        <f>IF(D22&lt;&gt;"",1,"")</f>
        <v/>
      </c>
      <c r="Y22" s="1812"/>
      <c r="Z22" s="1812"/>
      <c r="AA22" s="1812"/>
      <c r="AB22" s="1812"/>
      <c r="AC22" s="1812"/>
    </row>
    <row r="23" spans="2:29" ht="20.149999999999999" customHeight="1">
      <c r="B23" s="1794"/>
      <c r="C23" s="1795"/>
      <c r="D23" s="1757"/>
      <c r="E23" s="1757"/>
      <c r="F23" s="1757"/>
      <c r="G23" s="1758"/>
      <c r="H23" s="1758"/>
      <c r="I23" s="1879"/>
      <c r="J23" s="1880"/>
      <c r="K23" s="1881"/>
      <c r="L23" s="831" t="s">
        <v>41</v>
      </c>
      <c r="M23" s="1765"/>
      <c r="N23" s="1766"/>
      <c r="O23" s="1766"/>
      <c r="P23" s="1766"/>
      <c r="Q23" s="1767"/>
      <c r="R23" s="1771"/>
      <c r="S23" s="1771"/>
      <c r="T23" s="1771"/>
      <c r="U23" s="1772"/>
      <c r="X23" s="828"/>
      <c r="Y23" s="1812"/>
      <c r="Z23" s="1812"/>
      <c r="AA23" s="1812"/>
      <c r="AB23" s="1812"/>
      <c r="AC23" s="1812"/>
    </row>
    <row r="24" spans="2:29" ht="20.149999999999999" customHeight="1">
      <c r="B24" s="1794"/>
      <c r="C24" s="1795"/>
      <c r="D24" s="1754"/>
      <c r="E24" s="1755"/>
      <c r="F24" s="1755"/>
      <c r="G24" s="1756"/>
      <c r="H24" s="1756"/>
      <c r="I24" s="1876"/>
      <c r="J24" s="1877"/>
      <c r="K24" s="1878"/>
      <c r="L24" s="832" t="s">
        <v>40</v>
      </c>
      <c r="M24" s="1765"/>
      <c r="N24" s="1766"/>
      <c r="O24" s="1766"/>
      <c r="P24" s="1766"/>
      <c r="Q24" s="1767"/>
      <c r="R24" s="1773"/>
      <c r="S24" s="1771"/>
      <c r="T24" s="1771"/>
      <c r="U24" s="1772"/>
      <c r="W24" s="829">
        <f>ROUNDUP((M25-M24)/30,1)</f>
        <v>0</v>
      </c>
      <c r="X24" s="868" t="str">
        <f>IF(D24&lt;&gt;"",1,"")</f>
        <v/>
      </c>
      <c r="Y24" s="1813"/>
      <c r="Z24" s="1813"/>
      <c r="AA24" s="1813"/>
      <c r="AB24" s="1813"/>
      <c r="AC24" s="1813"/>
    </row>
    <row r="25" spans="2:29" ht="20.149999999999999" customHeight="1">
      <c r="B25" s="1794"/>
      <c r="C25" s="1795"/>
      <c r="D25" s="1757"/>
      <c r="E25" s="1757"/>
      <c r="F25" s="1757"/>
      <c r="G25" s="1758"/>
      <c r="H25" s="1758"/>
      <c r="I25" s="1879"/>
      <c r="J25" s="1880"/>
      <c r="K25" s="1881"/>
      <c r="L25" s="831" t="s">
        <v>41</v>
      </c>
      <c r="M25" s="1765"/>
      <c r="N25" s="1766"/>
      <c r="O25" s="1766"/>
      <c r="P25" s="1766"/>
      <c r="Q25" s="1767"/>
      <c r="R25" s="1771"/>
      <c r="S25" s="1771"/>
      <c r="T25" s="1771"/>
      <c r="U25" s="1772"/>
      <c r="X25" s="828"/>
      <c r="Y25" s="1813"/>
      <c r="Z25" s="1813"/>
      <c r="AA25" s="1813"/>
      <c r="AB25" s="1813"/>
      <c r="AC25" s="1813"/>
    </row>
    <row r="26" spans="2:29" ht="20.149999999999999" customHeight="1">
      <c r="B26" s="1794"/>
      <c r="C26" s="1795"/>
      <c r="D26" s="1754"/>
      <c r="E26" s="1755"/>
      <c r="F26" s="1755"/>
      <c r="G26" s="1756"/>
      <c r="H26" s="1756"/>
      <c r="I26" s="1876"/>
      <c r="J26" s="1877"/>
      <c r="K26" s="1878"/>
      <c r="L26" s="831" t="s">
        <v>40</v>
      </c>
      <c r="M26" s="1882"/>
      <c r="N26" s="1766"/>
      <c r="O26" s="1766"/>
      <c r="P26" s="1766"/>
      <c r="Q26" s="1767"/>
      <c r="R26" s="1773"/>
      <c r="S26" s="1771"/>
      <c r="T26" s="1771"/>
      <c r="U26" s="1772"/>
      <c r="W26" s="829">
        <f>ROUNDUP((N27-N26)/30,1)</f>
        <v>0</v>
      </c>
      <c r="X26" s="868" t="str">
        <f>IF(D26&lt;&gt;"",1,"")</f>
        <v/>
      </c>
      <c r="Y26" s="1813"/>
      <c r="Z26" s="1813"/>
      <c r="AA26" s="1813"/>
      <c r="AB26" s="1813"/>
      <c r="AC26" s="1813"/>
    </row>
    <row r="27" spans="2:29" ht="20.149999999999999" customHeight="1">
      <c r="B27" s="1794"/>
      <c r="C27" s="1795"/>
      <c r="D27" s="1757"/>
      <c r="E27" s="1757"/>
      <c r="F27" s="1757"/>
      <c r="G27" s="1758"/>
      <c r="H27" s="1758"/>
      <c r="I27" s="1879"/>
      <c r="J27" s="1880"/>
      <c r="K27" s="1881"/>
      <c r="L27" s="831" t="s">
        <v>41</v>
      </c>
      <c r="M27" s="1882"/>
      <c r="N27" s="1766"/>
      <c r="O27" s="1766"/>
      <c r="P27" s="1766"/>
      <c r="Q27" s="1767"/>
      <c r="R27" s="1771"/>
      <c r="S27" s="1771"/>
      <c r="T27" s="1771"/>
      <c r="U27" s="1772"/>
      <c r="X27" s="828"/>
      <c r="Y27" s="1813"/>
      <c r="Z27" s="1813"/>
      <c r="AA27" s="1813"/>
      <c r="AB27" s="1813"/>
      <c r="AC27" s="1813"/>
    </row>
    <row r="28" spans="2:29" ht="20.149999999999999" customHeight="1">
      <c r="B28" s="1794"/>
      <c r="C28" s="1795"/>
      <c r="D28" s="1754"/>
      <c r="E28" s="1755"/>
      <c r="F28" s="1755"/>
      <c r="G28" s="1756"/>
      <c r="H28" s="1756"/>
      <c r="I28" s="1876"/>
      <c r="J28" s="1877"/>
      <c r="K28" s="1878"/>
      <c r="L28" s="832" t="s">
        <v>40</v>
      </c>
      <c r="M28" s="1882"/>
      <c r="N28" s="1766"/>
      <c r="O28" s="1766"/>
      <c r="P28" s="1766"/>
      <c r="Q28" s="1767"/>
      <c r="R28" s="1768"/>
      <c r="S28" s="1769"/>
      <c r="T28" s="1769"/>
      <c r="U28" s="1770"/>
      <c r="W28" s="829">
        <f>ROUNDUP((N29-N28)/30,1)</f>
        <v>0</v>
      </c>
      <c r="X28" s="868" t="str">
        <f>IF(D28&lt;&gt;"",1,"")</f>
        <v/>
      </c>
      <c r="Y28" s="1813"/>
      <c r="Z28" s="1813"/>
      <c r="AA28" s="1813"/>
      <c r="AB28" s="1813"/>
      <c r="AC28" s="1813"/>
    </row>
    <row r="29" spans="2:29" ht="20.149999999999999" customHeight="1">
      <c r="B29" s="1794"/>
      <c r="C29" s="1795"/>
      <c r="D29" s="1757"/>
      <c r="E29" s="1757"/>
      <c r="F29" s="1757"/>
      <c r="G29" s="1758"/>
      <c r="H29" s="1758"/>
      <c r="I29" s="1879"/>
      <c r="J29" s="1880"/>
      <c r="K29" s="1881"/>
      <c r="L29" s="831" t="s">
        <v>41</v>
      </c>
      <c r="M29" s="1882"/>
      <c r="N29" s="1766"/>
      <c r="O29" s="1766"/>
      <c r="P29" s="1766"/>
      <c r="Q29" s="1767"/>
      <c r="R29" s="1771"/>
      <c r="S29" s="1771"/>
      <c r="T29" s="1771"/>
      <c r="U29" s="1772"/>
      <c r="X29" s="828"/>
      <c r="Y29" s="1813"/>
      <c r="Z29" s="1813"/>
      <c r="AA29" s="1813"/>
      <c r="AB29" s="1813"/>
      <c r="AC29" s="1813"/>
    </row>
    <row r="30" spans="2:29" ht="20.149999999999999" customHeight="1">
      <c r="B30" s="1794"/>
      <c r="C30" s="1795"/>
      <c r="D30" s="1754"/>
      <c r="E30" s="1755"/>
      <c r="F30" s="1755"/>
      <c r="G30" s="1756"/>
      <c r="H30" s="1756"/>
      <c r="I30" s="1876"/>
      <c r="J30" s="1877"/>
      <c r="K30" s="1878"/>
      <c r="L30" s="831" t="s">
        <v>40</v>
      </c>
      <c r="M30" s="1882"/>
      <c r="N30" s="1766"/>
      <c r="O30" s="1766"/>
      <c r="P30" s="1766"/>
      <c r="Q30" s="1767"/>
      <c r="R30" s="1773"/>
      <c r="S30" s="1771"/>
      <c r="T30" s="1771"/>
      <c r="U30" s="1772"/>
      <c r="W30" s="829">
        <f>ROUNDUP((N31-N30)/30,1)</f>
        <v>0</v>
      </c>
      <c r="X30" s="868" t="str">
        <f>IF(D30&lt;&gt;"",1,"")</f>
        <v/>
      </c>
      <c r="Y30" s="1813"/>
      <c r="Z30" s="1813"/>
      <c r="AA30" s="1813"/>
      <c r="AB30" s="1813"/>
      <c r="AC30" s="1813"/>
    </row>
    <row r="31" spans="2:29" ht="20.149999999999999" customHeight="1">
      <c r="B31" s="1794"/>
      <c r="C31" s="1795"/>
      <c r="D31" s="1757"/>
      <c r="E31" s="1757"/>
      <c r="F31" s="1757"/>
      <c r="G31" s="1758"/>
      <c r="H31" s="1758"/>
      <c r="I31" s="1879"/>
      <c r="J31" s="1880"/>
      <c r="K31" s="1881"/>
      <c r="L31" s="831" t="s">
        <v>41</v>
      </c>
      <c r="M31" s="1882"/>
      <c r="N31" s="1766"/>
      <c r="O31" s="1766"/>
      <c r="P31" s="1766"/>
      <c r="Q31" s="1767"/>
      <c r="R31" s="1771"/>
      <c r="S31" s="1771"/>
      <c r="T31" s="1771"/>
      <c r="U31" s="1772"/>
      <c r="X31" s="828"/>
      <c r="Y31" s="872"/>
      <c r="Z31" s="872"/>
      <c r="AA31" s="872"/>
      <c r="AB31" s="872"/>
      <c r="AC31" s="872"/>
    </row>
    <row r="32" spans="2:29" ht="20.149999999999999" customHeight="1">
      <c r="B32" s="1794"/>
      <c r="C32" s="1795"/>
      <c r="D32" s="1754"/>
      <c r="E32" s="1755"/>
      <c r="F32" s="1755"/>
      <c r="G32" s="1756"/>
      <c r="H32" s="1756"/>
      <c r="I32" s="1876"/>
      <c r="J32" s="1877"/>
      <c r="K32" s="1878"/>
      <c r="L32" s="832" t="s">
        <v>40</v>
      </c>
      <c r="M32" s="1882"/>
      <c r="N32" s="1766"/>
      <c r="O32" s="1766"/>
      <c r="P32" s="1766"/>
      <c r="Q32" s="1767"/>
      <c r="R32" s="1768"/>
      <c r="S32" s="1769"/>
      <c r="T32" s="1769"/>
      <c r="U32" s="1770"/>
      <c r="W32" s="829">
        <f>ROUNDUP((N33-N32)/30,1)</f>
        <v>0</v>
      </c>
      <c r="X32" s="868" t="str">
        <f>IF(D32&lt;&gt;"",1,"")</f>
        <v/>
      </c>
    </row>
    <row r="33" spans="2:24" ht="20.149999999999999" customHeight="1">
      <c r="B33" s="1794"/>
      <c r="C33" s="1795"/>
      <c r="D33" s="1757"/>
      <c r="E33" s="1757"/>
      <c r="F33" s="1757"/>
      <c r="G33" s="1758"/>
      <c r="H33" s="1758"/>
      <c r="I33" s="1879"/>
      <c r="J33" s="1880"/>
      <c r="K33" s="1881"/>
      <c r="L33" s="831" t="s">
        <v>41</v>
      </c>
      <c r="M33" s="1882"/>
      <c r="N33" s="1766"/>
      <c r="O33" s="1766"/>
      <c r="P33" s="1766"/>
      <c r="Q33" s="1767"/>
      <c r="R33" s="1771"/>
      <c r="S33" s="1771"/>
      <c r="T33" s="1771"/>
      <c r="U33" s="1772"/>
      <c r="X33" s="828"/>
    </row>
    <row r="34" spans="2:24" ht="20.149999999999999" customHeight="1">
      <c r="B34" s="1794"/>
      <c r="C34" s="1795"/>
      <c r="D34" s="1754"/>
      <c r="E34" s="1755"/>
      <c r="F34" s="1755"/>
      <c r="G34" s="1756"/>
      <c r="H34" s="1756"/>
      <c r="I34" s="1876"/>
      <c r="J34" s="1877"/>
      <c r="K34" s="1878"/>
      <c r="L34" s="831" t="s">
        <v>40</v>
      </c>
      <c r="M34" s="1882"/>
      <c r="N34" s="1766"/>
      <c r="O34" s="1766"/>
      <c r="P34" s="1766"/>
      <c r="Q34" s="1767"/>
      <c r="R34" s="1773"/>
      <c r="S34" s="1771"/>
      <c r="T34" s="1771"/>
      <c r="U34" s="1772"/>
      <c r="W34" s="829">
        <f>ROUNDUP((N35-N34)/30,1)</f>
        <v>0</v>
      </c>
      <c r="X34" s="868" t="str">
        <f>IF(D34&lt;&gt;"",1,"")</f>
        <v/>
      </c>
    </row>
    <row r="35" spans="2:24" ht="20.149999999999999" customHeight="1" thickBot="1">
      <c r="B35" s="1796"/>
      <c r="C35" s="1797"/>
      <c r="D35" s="1757"/>
      <c r="E35" s="1757"/>
      <c r="F35" s="1757"/>
      <c r="G35" s="1758"/>
      <c r="H35" s="1758"/>
      <c r="I35" s="1885"/>
      <c r="J35" s="1886"/>
      <c r="K35" s="1887"/>
      <c r="L35" s="833" t="s">
        <v>41</v>
      </c>
      <c r="M35" s="1888"/>
      <c r="N35" s="1889"/>
      <c r="O35" s="1889"/>
      <c r="P35" s="1889"/>
      <c r="Q35" s="1890"/>
      <c r="R35" s="1787"/>
      <c r="S35" s="1787"/>
      <c r="T35" s="1787"/>
      <c r="U35" s="1788"/>
      <c r="W35" s="829">
        <f>DATEDIF(N35,N36,"ym")</f>
        <v>0</v>
      </c>
      <c r="X35" s="828"/>
    </row>
    <row r="36" spans="2:24" ht="20.149999999999999" customHeight="1" thickTop="1">
      <c r="B36" s="1789" t="s">
        <v>734</v>
      </c>
      <c r="C36" s="1790"/>
      <c r="D36" s="1790"/>
      <c r="E36" s="1790"/>
      <c r="F36" s="1790"/>
      <c r="G36" s="1790"/>
      <c r="H36" s="1790"/>
      <c r="I36" s="1790"/>
      <c r="J36" s="1790"/>
      <c r="K36" s="1790"/>
      <c r="L36" s="1790"/>
      <c r="M36" s="1790"/>
      <c r="N36" s="1790"/>
      <c r="O36" s="1790"/>
      <c r="P36" s="1790"/>
      <c r="Q36" s="1790"/>
      <c r="R36" s="1790"/>
      <c r="S36" s="1790"/>
      <c r="T36" s="1790"/>
      <c r="U36" s="1791"/>
      <c r="W36" s="829">
        <f>SUM(W12:W35)/12</f>
        <v>0</v>
      </c>
      <c r="X36" s="829">
        <f>SUM(X12:X35)</f>
        <v>0</v>
      </c>
    </row>
    <row r="37" spans="2:24" ht="39.9" customHeight="1" thickBot="1">
      <c r="B37" s="873"/>
      <c r="C37" s="849" t="s">
        <v>224</v>
      </c>
      <c r="D37" s="874"/>
      <c r="E37" s="1807" t="s">
        <v>223</v>
      </c>
      <c r="F37" s="1807"/>
      <c r="G37" s="1807"/>
      <c r="H37" s="847"/>
      <c r="I37" s="1807" t="s">
        <v>222</v>
      </c>
      <c r="J37" s="1808"/>
      <c r="K37" s="1808"/>
      <c r="L37" s="1808"/>
      <c r="M37" s="841"/>
      <c r="N37" s="1807" t="s">
        <v>730</v>
      </c>
      <c r="O37" s="1809"/>
      <c r="P37" s="1809"/>
      <c r="Q37" s="1809"/>
      <c r="R37" s="842"/>
      <c r="S37" s="847"/>
      <c r="T37" s="1807" t="s">
        <v>225</v>
      </c>
      <c r="U37" s="1810"/>
    </row>
    <row r="38" spans="2:24" ht="20.149999999999999" customHeight="1" thickTop="1">
      <c r="B38" s="1774" t="s">
        <v>43</v>
      </c>
      <c r="C38" s="1775"/>
      <c r="D38" s="1775"/>
      <c r="E38" s="1775"/>
      <c r="F38" s="1775"/>
      <c r="G38" s="1775"/>
      <c r="H38" s="1775"/>
      <c r="I38" s="1775"/>
      <c r="J38" s="1775"/>
      <c r="K38" s="1775"/>
      <c r="L38" s="1775"/>
      <c r="M38" s="1775"/>
      <c r="N38" s="1775"/>
      <c r="O38" s="1775"/>
      <c r="P38" s="1775"/>
      <c r="Q38" s="1775"/>
      <c r="R38" s="1775"/>
      <c r="S38" s="1775"/>
      <c r="T38" s="1775"/>
      <c r="U38" s="1776"/>
    </row>
    <row r="39" spans="2:24" ht="39.9" customHeight="1" thickBot="1">
      <c r="B39" s="875"/>
      <c r="C39" s="844" t="s">
        <v>224</v>
      </c>
      <c r="D39" s="1777" t="s">
        <v>42</v>
      </c>
      <c r="E39" s="1778"/>
      <c r="F39" s="1779" t="s">
        <v>735</v>
      </c>
      <c r="G39" s="1780"/>
      <c r="H39" s="1780"/>
      <c r="I39" s="1780"/>
      <c r="J39" s="1781"/>
      <c r="K39" s="843" t="s">
        <v>278</v>
      </c>
      <c r="L39" s="1780" t="s">
        <v>277</v>
      </c>
      <c r="M39" s="1780"/>
      <c r="N39" s="1780"/>
      <c r="O39" s="1780"/>
      <c r="P39" s="1780"/>
      <c r="Q39" s="1780"/>
      <c r="R39" s="843"/>
      <c r="S39" s="843"/>
      <c r="T39" s="1782" t="s">
        <v>226</v>
      </c>
      <c r="U39" s="1783"/>
    </row>
    <row r="40" spans="2:24" ht="28.5" customHeight="1">
      <c r="B40" s="331"/>
      <c r="C40" s="819"/>
      <c r="D40" s="330"/>
      <c r="E40" s="823"/>
      <c r="F40" s="332"/>
      <c r="G40" s="333"/>
      <c r="H40" s="333"/>
      <c r="I40" s="333"/>
      <c r="J40" s="333"/>
      <c r="K40" s="823"/>
      <c r="L40" s="819"/>
      <c r="M40" s="836"/>
      <c r="N40" s="819"/>
      <c r="O40" s="819"/>
      <c r="P40" s="830"/>
      <c r="Q40" s="819"/>
      <c r="R40" s="823"/>
      <c r="S40" s="823"/>
      <c r="T40" s="819"/>
      <c r="U40" s="818"/>
    </row>
    <row r="41" spans="2:24" ht="20.149999999999999" customHeight="1"/>
    <row r="42" spans="2:24" ht="12.9" hidden="1" customHeight="1">
      <c r="B42" s="8" t="s">
        <v>338</v>
      </c>
      <c r="E42" s="8" t="s">
        <v>737</v>
      </c>
    </row>
    <row r="43" spans="2:24" ht="12.9" hidden="1" customHeight="1">
      <c r="B43" s="8" t="s">
        <v>339</v>
      </c>
      <c r="E43" s="8" t="s">
        <v>727</v>
      </c>
    </row>
    <row r="44" spans="2:24" ht="12.9" hidden="1" customHeight="1">
      <c r="B44" s="8" t="s">
        <v>251</v>
      </c>
      <c r="E44" s="8" t="s">
        <v>729</v>
      </c>
    </row>
    <row r="45" spans="2:24" ht="12.9" hidden="1" customHeight="1">
      <c r="B45" s="8" t="s">
        <v>252</v>
      </c>
      <c r="E45" s="8" t="s">
        <v>728</v>
      </c>
    </row>
    <row r="46" spans="2:24" ht="12.9" hidden="1" customHeight="1">
      <c r="B46" s="8" t="s">
        <v>253</v>
      </c>
      <c r="E46" s="8" t="s">
        <v>715</v>
      </c>
    </row>
    <row r="47" spans="2:24" ht="12.9" hidden="1" customHeight="1">
      <c r="B47" s="8" t="s">
        <v>254</v>
      </c>
      <c r="E47" s="8" t="s">
        <v>733</v>
      </c>
    </row>
    <row r="48" spans="2:24" ht="12.9" hidden="1" customHeight="1">
      <c r="B48" s="8" t="s">
        <v>255</v>
      </c>
      <c r="E48" s="8" t="s">
        <v>738</v>
      </c>
    </row>
    <row r="49" spans="2:2" ht="12.9" hidden="1" customHeight="1">
      <c r="B49" s="8" t="s">
        <v>256</v>
      </c>
    </row>
    <row r="50" spans="2:2" ht="12.9" hidden="1" customHeight="1">
      <c r="B50" s="8" t="s">
        <v>257</v>
      </c>
    </row>
    <row r="51" spans="2:2" ht="12.9" hidden="1" customHeight="1">
      <c r="B51" s="8" t="s">
        <v>258</v>
      </c>
    </row>
    <row r="52" spans="2:2" ht="12.9" hidden="1" customHeight="1">
      <c r="B52" s="8" t="s">
        <v>259</v>
      </c>
    </row>
    <row r="53" spans="2:2" ht="12.9" hidden="1" customHeight="1">
      <c r="B53" s="8" t="s">
        <v>260</v>
      </c>
    </row>
    <row r="54" spans="2:2" ht="12.9" hidden="1" customHeight="1">
      <c r="B54" s="8" t="s">
        <v>261</v>
      </c>
    </row>
    <row r="55" spans="2:2" ht="12.9" hidden="1" customHeight="1">
      <c r="B55" s="8" t="s">
        <v>262</v>
      </c>
    </row>
    <row r="56" spans="2:2" ht="12.9" hidden="1" customHeight="1">
      <c r="B56" s="8" t="s">
        <v>263</v>
      </c>
    </row>
    <row r="57" spans="2:2" ht="12.9" hidden="1" customHeight="1">
      <c r="B57" s="8" t="s">
        <v>264</v>
      </c>
    </row>
    <row r="58" spans="2:2" ht="12.9" hidden="1" customHeight="1">
      <c r="B58" s="8" t="s">
        <v>265</v>
      </c>
    </row>
    <row r="59" spans="2:2" ht="12.9" hidden="1" customHeight="1">
      <c r="B59" s="8" t="s">
        <v>266</v>
      </c>
    </row>
    <row r="60" spans="2:2" ht="12.9" hidden="1" customHeight="1">
      <c r="B60" s="8" t="s">
        <v>267</v>
      </c>
    </row>
    <row r="61" spans="2:2" ht="12.9" hidden="1" customHeight="1">
      <c r="B61" s="8" t="s">
        <v>268</v>
      </c>
    </row>
    <row r="62" spans="2:2" ht="12.9" hidden="1" customHeight="1">
      <c r="B62" s="8" t="s">
        <v>269</v>
      </c>
    </row>
    <row r="63" spans="2:2" ht="12.9" hidden="1" customHeight="1">
      <c r="B63" s="8" t="s">
        <v>270</v>
      </c>
    </row>
    <row r="64" spans="2:2" ht="12.9" hidden="1" customHeight="1">
      <c r="B64" s="8" t="s">
        <v>271</v>
      </c>
    </row>
    <row r="65" spans="2:2" ht="12.9" hidden="1" customHeight="1">
      <c r="B65" s="8" t="s">
        <v>272</v>
      </c>
    </row>
    <row r="66" spans="2:2" ht="12.9" hidden="1" customHeight="1">
      <c r="B66" s="8" t="s">
        <v>273</v>
      </c>
    </row>
    <row r="67" spans="2:2" ht="12.9" hidden="1" customHeight="1">
      <c r="B67" s="8" t="s">
        <v>274</v>
      </c>
    </row>
    <row r="68" spans="2:2" ht="12.9" hidden="1" customHeight="1">
      <c r="B68" s="8" t="s">
        <v>275</v>
      </c>
    </row>
    <row r="69" spans="2:2" ht="12.9" hidden="1" customHeight="1">
      <c r="B69" s="8" t="s">
        <v>276</v>
      </c>
    </row>
  </sheetData>
  <sheetProtection sheet="1" selectLockedCells="1"/>
  <mergeCells count="106">
    <mergeCell ref="B9:C9"/>
    <mergeCell ref="B1:U1"/>
    <mergeCell ref="F2:P2"/>
    <mergeCell ref="V5:V6"/>
    <mergeCell ref="B3:C3"/>
    <mergeCell ref="D3:U3"/>
    <mergeCell ref="V1:AB1"/>
    <mergeCell ref="B4:C4"/>
    <mergeCell ref="D4:I4"/>
    <mergeCell ref="J4:M4"/>
    <mergeCell ref="N4:S4"/>
    <mergeCell ref="Y4:AC5"/>
    <mergeCell ref="B5:C8"/>
    <mergeCell ref="D5:H8"/>
    <mergeCell ref="I5:M8"/>
    <mergeCell ref="N5:O8"/>
    <mergeCell ref="Q5:U5"/>
    <mergeCell ref="Q6:U6"/>
    <mergeCell ref="D39:E39"/>
    <mergeCell ref="F39:J39"/>
    <mergeCell ref="L39:Q39"/>
    <mergeCell ref="T39:U39"/>
    <mergeCell ref="B38:U38"/>
    <mergeCell ref="B10:C35"/>
    <mergeCell ref="I10:O10"/>
    <mergeCell ref="I11:K11"/>
    <mergeCell ref="L11:Q11"/>
    <mergeCell ref="D34:H35"/>
    <mergeCell ref="M20:Q20"/>
    <mergeCell ref="R30:U31"/>
    <mergeCell ref="D24:H25"/>
    <mergeCell ref="I24:K25"/>
    <mergeCell ref="R24:U25"/>
    <mergeCell ref="D30:H31"/>
    <mergeCell ref="M31:Q31"/>
    <mergeCell ref="D26:H27"/>
    <mergeCell ref="I26:K27"/>
    <mergeCell ref="R22:U23"/>
    <mergeCell ref="R14:U15"/>
    <mergeCell ref="D18:H19"/>
    <mergeCell ref="I18:K19"/>
    <mergeCell ref="R18:U19"/>
    <mergeCell ref="B36:U36"/>
    <mergeCell ref="E37:G37"/>
    <mergeCell ref="T37:U37"/>
    <mergeCell ref="D32:H33"/>
    <mergeCell ref="I32:K33"/>
    <mergeCell ref="R32:U33"/>
    <mergeCell ref="I34:K35"/>
    <mergeCell ref="R34:U35"/>
    <mergeCell ref="D20:H21"/>
    <mergeCell ref="I20:K21"/>
    <mergeCell ref="R20:U21"/>
    <mergeCell ref="D22:H23"/>
    <mergeCell ref="I22:K23"/>
    <mergeCell ref="M21:Q21"/>
    <mergeCell ref="M22:Q22"/>
    <mergeCell ref="M23:Q23"/>
    <mergeCell ref="M32:Q32"/>
    <mergeCell ref="M33:Q33"/>
    <mergeCell ref="M34:Q34"/>
    <mergeCell ref="M35:Q35"/>
    <mergeCell ref="I37:L37"/>
    <mergeCell ref="N37:Q37"/>
    <mergeCell ref="I30:K31"/>
    <mergeCell ref="M24:Q24"/>
    <mergeCell ref="AD7:AG7"/>
    <mergeCell ref="AD9:AG9"/>
    <mergeCell ref="Y20:AC30"/>
    <mergeCell ref="Y12:AC19"/>
    <mergeCell ref="M12:Q12"/>
    <mergeCell ref="M13:Q13"/>
    <mergeCell ref="M14:Q14"/>
    <mergeCell ref="M15:Q15"/>
    <mergeCell ref="M16:Q16"/>
    <mergeCell ref="M17:Q17"/>
    <mergeCell ref="M18:Q18"/>
    <mergeCell ref="M19:Q19"/>
    <mergeCell ref="Q7:U7"/>
    <mergeCell ref="Q8:U8"/>
    <mergeCell ref="Z9:AC10"/>
    <mergeCell ref="Y6:AC7"/>
    <mergeCell ref="I14:K15"/>
    <mergeCell ref="Q9:S9"/>
    <mergeCell ref="M25:Q25"/>
    <mergeCell ref="M30:Q30"/>
    <mergeCell ref="M26:Q26"/>
    <mergeCell ref="R26:U27"/>
    <mergeCell ref="M27:Q27"/>
    <mergeCell ref="D28:H29"/>
    <mergeCell ref="I28:K29"/>
    <mergeCell ref="M28:Q28"/>
    <mergeCell ref="R28:U29"/>
    <mergeCell ref="M29:Q29"/>
    <mergeCell ref="D11:H11"/>
    <mergeCell ref="D14:H15"/>
    <mergeCell ref="R11:U11"/>
    <mergeCell ref="D12:H13"/>
    <mergeCell ref="I12:K13"/>
    <mergeCell ref="R12:U13"/>
    <mergeCell ref="L9:P9"/>
    <mergeCell ref="I9:K9"/>
    <mergeCell ref="D16:H17"/>
    <mergeCell ref="I16:K17"/>
    <mergeCell ref="R16:U17"/>
    <mergeCell ref="D9:G9"/>
  </mergeCells>
  <phoneticPr fontId="3"/>
  <dataValidations count="4">
    <dataValidation type="list" allowBlank="1" showInputMessage="1" showErrorMessage="1" sqref="L9 F40:J40">
      <formula1>$B$42:$B$69</formula1>
    </dataValidation>
    <dataValidation type="list" allowBlank="1" showInputMessage="1" showErrorMessage="1" sqref="L39:Q39">
      <formula1>$E$42:$E$45</formula1>
    </dataValidation>
    <dataValidation type="list" allowBlank="1" showInputMessage="1" showErrorMessage="1" sqref="L40:Q40">
      <formula1>$E$42:$E$42</formula1>
    </dataValidation>
    <dataValidation type="list" allowBlank="1" showInputMessage="1" showErrorMessage="1" sqref="I12:K35">
      <formula1>$E$42:$E$48</formula1>
    </dataValidation>
  </dataValidations>
  <printOptions horizontalCentered="1"/>
  <pageMargins left="0.59055118110236227" right="0.39370078740157483" top="0.78740157480314965" bottom="0.59055118110236227" header="0.51181102362204722" footer="0.51181102362204722"/>
  <pageSetup paperSize="9" scale="97" orientation="portrait" r:id="rId1"/>
  <headerFooter alignWithMargins="0">
    <oddHeader>&amp;L&amp;"ＭＳ 明朝,標準"&amp;8&amp;K00-041第4号様式付帯①（第10条関係）</oddHeader>
    <oddFooter>&amp;L&amp;"ＭＳ 明朝,標準"&amp;8&amp;K00-033現場代理人等設置通知書に添付&amp;R&amp;"ＭＳ 明朝,標準"&amp;8&amp;K00-043受注者⇒監督員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2673" r:id="rId4" name="Check Box 1">
              <controlPr defaultSize="0" autoFill="0" autoLine="0" autoPict="0">
                <anchor moveWithCells="1">
                  <from>
                    <xdr:col>1</xdr:col>
                    <xdr:colOff>101600</xdr:colOff>
                    <xdr:row>36</xdr:row>
                    <xdr:rowOff>120650</xdr:rowOff>
                  </from>
                  <to>
                    <xdr:col>2</xdr:col>
                    <xdr:colOff>107950</xdr:colOff>
                    <xdr:row>36</xdr:row>
                    <xdr:rowOff>387350</xdr:rowOff>
                  </to>
                </anchor>
              </controlPr>
            </control>
          </mc:Choice>
        </mc:AlternateContent>
        <mc:AlternateContent xmlns:mc="http://schemas.openxmlformats.org/markup-compatibility/2006">
          <mc:Choice Requires="x14">
            <control shapeId="412674" r:id="rId5" name="Check Box 2">
              <controlPr defaultSize="0" autoFill="0" autoLine="0" autoPict="0">
                <anchor moveWithCells="1">
                  <from>
                    <xdr:col>18</xdr:col>
                    <xdr:colOff>120650</xdr:colOff>
                    <xdr:row>36</xdr:row>
                    <xdr:rowOff>114300</xdr:rowOff>
                  </from>
                  <to>
                    <xdr:col>19</xdr:col>
                    <xdr:colOff>0</xdr:colOff>
                    <xdr:row>36</xdr:row>
                    <xdr:rowOff>406400</xdr:rowOff>
                  </to>
                </anchor>
              </controlPr>
            </control>
          </mc:Choice>
        </mc:AlternateContent>
        <mc:AlternateContent xmlns:mc="http://schemas.openxmlformats.org/markup-compatibility/2006">
          <mc:Choice Requires="x14">
            <control shapeId="412675" r:id="rId6" name="Check Box 3">
              <controlPr defaultSize="0" autoFill="0" autoLine="0" autoPict="0">
                <anchor moveWithCells="1">
                  <from>
                    <xdr:col>3</xdr:col>
                    <xdr:colOff>69850</xdr:colOff>
                    <xdr:row>36</xdr:row>
                    <xdr:rowOff>120650</xdr:rowOff>
                  </from>
                  <to>
                    <xdr:col>3</xdr:col>
                    <xdr:colOff>368300</xdr:colOff>
                    <xdr:row>36</xdr:row>
                    <xdr:rowOff>387350</xdr:rowOff>
                  </to>
                </anchor>
              </controlPr>
            </control>
          </mc:Choice>
        </mc:AlternateContent>
        <mc:AlternateContent xmlns:mc="http://schemas.openxmlformats.org/markup-compatibility/2006">
          <mc:Choice Requires="x14">
            <control shapeId="412676" r:id="rId7" name="Check Box 4">
              <controlPr defaultSize="0" autoFill="0" autoLine="0" autoPict="0">
                <anchor moveWithCells="1">
                  <from>
                    <xdr:col>7</xdr:col>
                    <xdr:colOff>114300</xdr:colOff>
                    <xdr:row>36</xdr:row>
                    <xdr:rowOff>120650</xdr:rowOff>
                  </from>
                  <to>
                    <xdr:col>8</xdr:col>
                    <xdr:colOff>6350</xdr:colOff>
                    <xdr:row>36</xdr:row>
                    <xdr:rowOff>387350</xdr:rowOff>
                  </to>
                </anchor>
              </controlPr>
            </control>
          </mc:Choice>
        </mc:AlternateContent>
        <mc:AlternateContent xmlns:mc="http://schemas.openxmlformats.org/markup-compatibility/2006">
          <mc:Choice Requires="x14">
            <control shapeId="412677" r:id="rId8" name="Check Box 5">
              <controlPr defaultSize="0" autoFill="0" autoLine="0" autoPict="0">
                <anchor moveWithCells="1">
                  <from>
                    <xdr:col>12</xdr:col>
                    <xdr:colOff>6350</xdr:colOff>
                    <xdr:row>36</xdr:row>
                    <xdr:rowOff>120650</xdr:rowOff>
                  </from>
                  <to>
                    <xdr:col>13</xdr:col>
                    <xdr:colOff>31750</xdr:colOff>
                    <xdr:row>36</xdr:row>
                    <xdr:rowOff>387350</xdr:rowOff>
                  </to>
                </anchor>
              </controlPr>
            </control>
          </mc:Choice>
        </mc:AlternateContent>
        <mc:AlternateContent xmlns:mc="http://schemas.openxmlformats.org/markup-compatibility/2006">
          <mc:Choice Requires="x14">
            <control shapeId="412678" r:id="rId9" name="Check Box 6">
              <controlPr defaultSize="0" autoFill="0" autoLine="0" autoPict="0">
                <anchor moveWithCells="1">
                  <from>
                    <xdr:col>1</xdr:col>
                    <xdr:colOff>82550</xdr:colOff>
                    <xdr:row>38</xdr:row>
                    <xdr:rowOff>120650</xdr:rowOff>
                  </from>
                  <to>
                    <xdr:col>2</xdr:col>
                    <xdr:colOff>101600</xdr:colOff>
                    <xdr:row>38</xdr:row>
                    <xdr:rowOff>387350</xdr:rowOff>
                  </to>
                </anchor>
              </controlPr>
            </control>
          </mc:Choice>
        </mc:AlternateContent>
        <mc:AlternateContent xmlns:mc="http://schemas.openxmlformats.org/markup-compatibility/2006">
          <mc:Choice Requires="x14">
            <control shapeId="412679" r:id="rId10" name="Check Box 7">
              <controlPr defaultSize="0" autoFill="0" autoLine="0" autoPict="0">
                <anchor moveWithCells="1">
                  <from>
                    <xdr:col>18</xdr:col>
                    <xdr:colOff>107950</xdr:colOff>
                    <xdr:row>38</xdr:row>
                    <xdr:rowOff>120650</xdr:rowOff>
                  </from>
                  <to>
                    <xdr:col>18</xdr:col>
                    <xdr:colOff>381000</xdr:colOff>
                    <xdr:row>38</xdr:row>
                    <xdr:rowOff>412750</xdr:rowOff>
                  </to>
                </anchor>
              </controlPr>
            </control>
          </mc:Choice>
        </mc:AlternateContent>
        <mc:AlternateContent xmlns:mc="http://schemas.openxmlformats.org/markup-compatibility/2006">
          <mc:Choice Requires="x14">
            <control shapeId="412680" r:id="rId11" name="Option Button 8">
              <controlPr defaultSize="0" autoFill="0" autoLine="0" autoPict="0">
                <anchor moveWithCells="1">
                  <from>
                    <xdr:col>15</xdr:col>
                    <xdr:colOff>31750</xdr:colOff>
                    <xdr:row>5</xdr:row>
                    <xdr:rowOff>177800</xdr:rowOff>
                  </from>
                  <to>
                    <xdr:col>16</xdr:col>
                    <xdr:colOff>76200</xdr:colOff>
                    <xdr:row>6</xdr:row>
                    <xdr:rowOff>184150</xdr:rowOff>
                  </to>
                </anchor>
              </controlPr>
            </control>
          </mc:Choice>
        </mc:AlternateContent>
        <mc:AlternateContent xmlns:mc="http://schemas.openxmlformats.org/markup-compatibility/2006">
          <mc:Choice Requires="x14">
            <control shapeId="412681" r:id="rId12" name="Option Button 9">
              <controlPr defaultSize="0" autoFill="0" autoLine="0" autoPict="0">
                <anchor moveWithCells="1">
                  <from>
                    <xdr:col>15</xdr:col>
                    <xdr:colOff>31750</xdr:colOff>
                    <xdr:row>3</xdr:row>
                    <xdr:rowOff>292100</xdr:rowOff>
                  </from>
                  <to>
                    <xdr:col>16</xdr:col>
                    <xdr:colOff>6350</xdr:colOff>
                    <xdr:row>5</xdr:row>
                    <xdr:rowOff>38100</xdr:rowOff>
                  </to>
                </anchor>
              </controlPr>
            </control>
          </mc:Choice>
        </mc:AlternateContent>
        <mc:AlternateContent xmlns:mc="http://schemas.openxmlformats.org/markup-compatibility/2006">
          <mc:Choice Requires="x14">
            <control shapeId="412682" r:id="rId13" name="Option Button 10">
              <controlPr defaultSize="0" autoFill="0" autoLine="0" autoPict="0">
                <anchor moveWithCells="1">
                  <from>
                    <xdr:col>15</xdr:col>
                    <xdr:colOff>31750</xdr:colOff>
                    <xdr:row>4</xdr:row>
                    <xdr:rowOff>177800</xdr:rowOff>
                  </from>
                  <to>
                    <xdr:col>16</xdr:col>
                    <xdr:colOff>63500</xdr:colOff>
                    <xdr:row>6</xdr:row>
                    <xdr:rowOff>0</xdr:rowOff>
                  </to>
                </anchor>
              </controlPr>
            </control>
          </mc:Choice>
        </mc:AlternateContent>
        <mc:AlternateContent xmlns:mc="http://schemas.openxmlformats.org/markup-compatibility/2006">
          <mc:Choice Requires="x14">
            <control shapeId="412705" r:id="rId14" name="Option Button 33">
              <controlPr defaultSize="0" autoFill="0" autoLine="0" autoPict="0">
                <anchor moveWithCells="1">
                  <from>
                    <xdr:col>15</xdr:col>
                    <xdr:colOff>38100</xdr:colOff>
                    <xdr:row>6</xdr:row>
                    <xdr:rowOff>158750</xdr:rowOff>
                  </from>
                  <to>
                    <xdr:col>16</xdr:col>
                    <xdr:colOff>82550</xdr:colOff>
                    <xdr:row>7</xdr:row>
                    <xdr:rowOff>177800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3" tint="0.59999389629810485"/>
    <pageSetUpPr fitToPage="1"/>
  </sheetPr>
  <dimension ref="B1:BO37"/>
  <sheetViews>
    <sheetView showZeros="0" view="pageBreakPreview" topLeftCell="A7" zoomScaleNormal="100" zoomScaleSheetLayoutView="100" workbookViewId="0">
      <selection activeCell="H8" sqref="H8:U15"/>
    </sheetView>
  </sheetViews>
  <sheetFormatPr defaultColWidth="3.1796875" defaultRowHeight="13"/>
  <cols>
    <col min="1" max="1" width="7.1796875" style="2" customWidth="1"/>
    <col min="2" max="13" width="3.1796875" style="2"/>
    <col min="14" max="15" width="3.1796875" style="2" customWidth="1"/>
    <col min="16" max="27" width="3.1796875" style="2"/>
    <col min="28" max="28" width="3.1796875" style="2" customWidth="1"/>
    <col min="29" max="29" width="3.1796875" style="2"/>
    <col min="30" max="30" width="0" style="2" hidden="1" customWidth="1"/>
    <col min="31" max="32" width="3.1796875" style="2" hidden="1" customWidth="1"/>
    <col min="33" max="41" width="0" style="2" hidden="1" customWidth="1"/>
    <col min="42" max="44" width="3.453125" style="2" hidden="1" customWidth="1"/>
    <col min="45" max="47" width="0" style="2" hidden="1" customWidth="1"/>
    <col min="48" max="48" width="12.81640625" style="2" customWidth="1"/>
    <col min="49" max="54" width="3.1796875" style="2"/>
    <col min="55" max="55" width="10.453125" style="2" customWidth="1"/>
    <col min="56" max="60" width="3.1796875" style="2"/>
    <col min="61" max="61" width="0" style="2" hidden="1" customWidth="1"/>
    <col min="62" max="16384" width="3.1796875" style="2"/>
  </cols>
  <sheetData>
    <row r="1" spans="2:67" ht="57" customHeight="1">
      <c r="B1" s="1960" t="s">
        <v>418</v>
      </c>
      <c r="C1" s="1961"/>
      <c r="D1" s="1961"/>
      <c r="E1" s="1961"/>
      <c r="F1" s="1961"/>
      <c r="G1" s="1961"/>
      <c r="H1" s="1961"/>
      <c r="I1" s="1961"/>
      <c r="J1" s="1961"/>
      <c r="K1" s="1961"/>
      <c r="L1" s="1961"/>
      <c r="M1" s="1961"/>
      <c r="N1" s="1961"/>
      <c r="O1" s="1961"/>
      <c r="P1" s="1961"/>
      <c r="Q1" s="1961"/>
      <c r="R1" s="1961"/>
      <c r="S1" s="1961"/>
      <c r="T1" s="1961"/>
      <c r="U1" s="1961"/>
      <c r="V1" s="1961"/>
      <c r="W1" s="1961"/>
      <c r="X1" s="1961"/>
      <c r="Y1" s="1961"/>
      <c r="Z1" s="1961"/>
      <c r="AA1" s="1961"/>
      <c r="AB1" s="1961"/>
    </row>
    <row r="2" spans="2:67" ht="26.15" customHeight="1">
      <c r="B2" s="1962" t="s">
        <v>44</v>
      </c>
      <c r="C2" s="1962"/>
      <c r="D2" s="1962"/>
      <c r="E2" s="1962"/>
      <c r="F2" s="1962"/>
      <c r="G2" s="1962"/>
      <c r="H2" s="1962"/>
      <c r="I2" s="1962"/>
      <c r="J2" s="1962"/>
      <c r="K2" s="1962"/>
      <c r="L2" s="1962"/>
      <c r="M2" s="1962"/>
      <c r="N2" s="1962"/>
      <c r="O2" s="1962"/>
      <c r="P2" s="1962"/>
      <c r="Q2" s="1962"/>
      <c r="R2" s="1962"/>
      <c r="S2" s="1962"/>
      <c r="T2" s="1962"/>
      <c r="U2" s="1962"/>
      <c r="V2" s="1962"/>
      <c r="W2" s="1962"/>
      <c r="X2" s="1962"/>
      <c r="Y2" s="1962"/>
      <c r="Z2" s="1962"/>
      <c r="AA2" s="1962"/>
      <c r="AB2" s="1962"/>
    </row>
    <row r="3" spans="2:67" ht="35.25" customHeight="1" thickBot="1">
      <c r="B3" s="1898" t="s">
        <v>47</v>
      </c>
      <c r="C3" s="1899"/>
      <c r="D3" s="1899"/>
      <c r="E3" s="1899"/>
      <c r="F3" s="1899"/>
      <c r="G3" s="1899"/>
      <c r="H3" s="1899"/>
      <c r="I3" s="1899"/>
      <c r="J3" s="1899"/>
      <c r="K3" s="1899"/>
      <c r="L3" s="1899"/>
      <c r="M3" s="1899"/>
      <c r="N3" s="1899"/>
      <c r="O3" s="1899"/>
      <c r="P3" s="1899"/>
      <c r="Q3" s="1899"/>
      <c r="R3" s="1899"/>
      <c r="S3" s="1899"/>
      <c r="T3" s="1899"/>
      <c r="U3" s="1899"/>
      <c r="V3" s="1899"/>
      <c r="W3" s="1899"/>
      <c r="X3" s="1899"/>
      <c r="Y3" s="1899"/>
      <c r="Z3" s="1899"/>
      <c r="AA3" s="1899"/>
      <c r="AB3" s="1899"/>
      <c r="AC3" s="23"/>
      <c r="AD3" s="473"/>
      <c r="AE3" s="14"/>
    </row>
    <row r="4" spans="2:67" ht="30" customHeight="1">
      <c r="B4" s="1963" t="s">
        <v>59</v>
      </c>
      <c r="C4" s="1964"/>
      <c r="D4" s="1965"/>
      <c r="E4" s="1965"/>
      <c r="F4" s="1965"/>
      <c r="G4" s="1966"/>
      <c r="H4" s="107"/>
      <c r="I4" s="1969">
        <f>各項目入力表!B3</f>
        <v>0</v>
      </c>
      <c r="J4" s="1969"/>
      <c r="K4" s="1969"/>
      <c r="L4" s="1969"/>
      <c r="M4" s="1969"/>
      <c r="N4" s="1969"/>
      <c r="O4" s="1969"/>
      <c r="P4" s="1969"/>
      <c r="Q4" s="1969"/>
      <c r="R4" s="1969"/>
      <c r="S4" s="1969"/>
      <c r="T4" s="1969"/>
      <c r="U4" s="1969"/>
      <c r="V4" s="1969"/>
      <c r="W4" s="1969"/>
      <c r="X4" s="1969"/>
      <c r="Y4" s="1969"/>
      <c r="Z4" s="1969"/>
      <c r="AA4" s="1969"/>
      <c r="AB4" s="454"/>
      <c r="AV4" s="1325" t="s">
        <v>435</v>
      </c>
      <c r="AW4" s="1325"/>
      <c r="AX4" s="1325"/>
      <c r="AY4" s="1325"/>
      <c r="AZ4" s="1325"/>
      <c r="BA4" s="1325"/>
      <c r="BB4" s="1325"/>
      <c r="BC4" s="1325"/>
      <c r="BD4" s="1325"/>
      <c r="BE4" s="1325"/>
      <c r="BF4" s="1325"/>
      <c r="BG4" s="1325"/>
      <c r="BH4" s="1325"/>
      <c r="BI4" s="1325"/>
      <c r="BJ4" s="1325"/>
      <c r="BK4" s="1325"/>
      <c r="BL4" s="1325"/>
      <c r="BM4" s="1325"/>
      <c r="BN4" s="1325"/>
      <c r="BO4" s="1325"/>
    </row>
    <row r="5" spans="2:67" ht="30" customHeight="1">
      <c r="B5" s="1967" t="s">
        <v>60</v>
      </c>
      <c r="C5" s="1968"/>
      <c r="D5" s="1908"/>
      <c r="E5" s="1908"/>
      <c r="F5" s="1908"/>
      <c r="G5" s="1902"/>
      <c r="H5" s="217"/>
      <c r="I5" s="1970">
        <f>各項目入力表!B7</f>
        <v>0</v>
      </c>
      <c r="J5" s="1970"/>
      <c r="K5" s="1970"/>
      <c r="L5" s="1970"/>
      <c r="M5" s="1970"/>
      <c r="N5" s="1970"/>
      <c r="O5" s="1970"/>
      <c r="P5" s="1970"/>
      <c r="Q5" s="1970"/>
      <c r="R5" s="33" t="s">
        <v>63</v>
      </c>
      <c r="S5" s="1970">
        <f>IF(BC7=BI7,各項目入力表!B8,+IF(BC7=BI8,各項目入力表!D5,各項目入力表!D6))</f>
        <v>0</v>
      </c>
      <c r="T5" s="1970"/>
      <c r="U5" s="1970"/>
      <c r="V5" s="1970"/>
      <c r="W5" s="1970"/>
      <c r="X5" s="1970"/>
      <c r="Y5" s="1970"/>
      <c r="Z5" s="1970"/>
      <c r="AA5" s="1970"/>
      <c r="AB5" s="455"/>
      <c r="AV5" s="1325"/>
      <c r="AW5" s="1325"/>
      <c r="AX5" s="1325"/>
      <c r="AY5" s="1325"/>
      <c r="AZ5" s="1325"/>
      <c r="BA5" s="1325"/>
      <c r="BB5" s="1325"/>
      <c r="BC5" s="1325"/>
      <c r="BD5" s="1325"/>
      <c r="BE5" s="1325"/>
      <c r="BF5" s="1325"/>
      <c r="BG5" s="1325"/>
      <c r="BH5" s="1325"/>
      <c r="BI5" s="1325"/>
      <c r="BJ5" s="1325"/>
      <c r="BK5" s="1325"/>
      <c r="BL5" s="1325"/>
      <c r="BM5" s="1325"/>
      <c r="BN5" s="1325"/>
      <c r="BO5" s="1325"/>
    </row>
    <row r="6" spans="2:67" ht="30" customHeight="1" thickBot="1">
      <c r="B6" s="1967" t="s">
        <v>61</v>
      </c>
      <c r="C6" s="1968"/>
      <c r="D6" s="1971"/>
      <c r="E6" s="1971"/>
      <c r="F6" s="1971"/>
      <c r="G6" s="1972"/>
      <c r="H6" s="218"/>
      <c r="I6" s="1973"/>
      <c r="J6" s="1973"/>
      <c r="K6" s="1973"/>
      <c r="L6" s="1973"/>
      <c r="M6" s="1973"/>
      <c r="N6" s="1973"/>
      <c r="O6" s="1973"/>
      <c r="P6" s="1973"/>
      <c r="Q6" s="1973"/>
      <c r="R6" s="31" t="s">
        <v>58</v>
      </c>
      <c r="S6" s="1599"/>
      <c r="T6" s="1599"/>
      <c r="U6" s="1901" t="s">
        <v>64</v>
      </c>
      <c r="V6" s="1908"/>
      <c r="W6" s="1908"/>
      <c r="X6" s="397"/>
      <c r="Y6" s="397"/>
      <c r="Z6" s="397"/>
      <c r="AA6" s="397"/>
      <c r="AB6" s="32"/>
      <c r="AG6" s="2">
        <v>1</v>
      </c>
      <c r="AH6" s="2">
        <v>2</v>
      </c>
      <c r="AI6" s="2">
        <v>3</v>
      </c>
      <c r="AJ6" s="2">
        <v>4</v>
      </c>
      <c r="AK6" s="2">
        <v>5</v>
      </c>
      <c r="AL6" s="2">
        <v>6</v>
      </c>
      <c r="AM6" s="2">
        <v>7</v>
      </c>
      <c r="AN6" s="2">
        <v>8</v>
      </c>
      <c r="AO6" s="2">
        <v>9</v>
      </c>
      <c r="AP6" s="2">
        <v>10</v>
      </c>
      <c r="AQ6" s="2">
        <v>11</v>
      </c>
      <c r="AR6" s="2">
        <v>12</v>
      </c>
      <c r="AV6" s="1325"/>
      <c r="AW6" s="1325"/>
      <c r="AX6" s="1325"/>
      <c r="AY6" s="1325"/>
      <c r="AZ6" s="1325"/>
      <c r="BA6" s="1325"/>
      <c r="BB6" s="1325"/>
      <c r="BC6" s="1325"/>
      <c r="BD6" s="1325"/>
      <c r="BE6" s="1325"/>
      <c r="BF6" s="1325"/>
      <c r="BG6" s="1325"/>
      <c r="BH6" s="1325"/>
      <c r="BI6" s="1325"/>
      <c r="BJ6" s="1325"/>
      <c r="BK6" s="1325"/>
      <c r="BL6" s="1325"/>
      <c r="BM6" s="1325"/>
      <c r="BN6" s="1325"/>
      <c r="BO6" s="1325"/>
    </row>
    <row r="7" spans="2:67" ht="30" customHeight="1" thickTop="1">
      <c r="B7" s="1906" t="s">
        <v>62</v>
      </c>
      <c r="C7" s="1907"/>
      <c r="D7" s="1907"/>
      <c r="E7" s="1907"/>
      <c r="F7" s="1907"/>
      <c r="G7" s="1907"/>
      <c r="H7" s="1948" t="s">
        <v>45</v>
      </c>
      <c r="I7" s="1907"/>
      <c r="J7" s="1907"/>
      <c r="K7" s="1907"/>
      <c r="L7" s="1907"/>
      <c r="M7" s="1907"/>
      <c r="N7" s="1907"/>
      <c r="O7" s="1907" t="s">
        <v>46</v>
      </c>
      <c r="P7" s="1949"/>
      <c r="Q7" s="1949"/>
      <c r="R7" s="1949"/>
      <c r="S7" s="1949"/>
      <c r="T7" s="1949"/>
      <c r="U7" s="1949"/>
      <c r="V7" s="1907" t="s">
        <v>23</v>
      </c>
      <c r="W7" s="1907"/>
      <c r="X7" s="1907"/>
      <c r="Y7" s="1907"/>
      <c r="Z7" s="1907"/>
      <c r="AA7" s="1907"/>
      <c r="AB7" s="1950"/>
      <c r="AV7" s="1952" t="s">
        <v>353</v>
      </c>
      <c r="AW7" s="1952"/>
      <c r="AX7" s="1952"/>
      <c r="AY7" s="1952"/>
      <c r="AZ7" s="1952"/>
      <c r="BA7" s="1952"/>
      <c r="BB7" s="1953"/>
      <c r="BC7" s="1954" t="s">
        <v>351</v>
      </c>
      <c r="BD7" s="1955"/>
      <c r="BE7" s="1956"/>
      <c r="BF7" s="564"/>
      <c r="BG7" s="564"/>
      <c r="BH7" s="564"/>
      <c r="BI7" s="564" t="s">
        <v>351</v>
      </c>
      <c r="BJ7" s="564"/>
      <c r="BK7" s="564"/>
      <c r="BL7" s="564"/>
      <c r="BM7" s="564"/>
      <c r="BN7" s="564"/>
      <c r="BO7" s="564"/>
    </row>
    <row r="8" spans="2:67" ht="30" customHeight="1" thickBot="1">
      <c r="B8" s="1900">
        <v>5</v>
      </c>
      <c r="C8" s="1456"/>
      <c r="D8" s="1456"/>
      <c r="E8" s="1456"/>
      <c r="F8" s="1901" t="s">
        <v>48</v>
      </c>
      <c r="G8" s="1902"/>
      <c r="H8" s="1903"/>
      <c r="I8" s="1904"/>
      <c r="J8" s="1904"/>
      <c r="K8" s="1904"/>
      <c r="L8" s="1904"/>
      <c r="M8" s="1904"/>
      <c r="N8" s="1904"/>
      <c r="O8" s="1903"/>
      <c r="P8" s="1951"/>
      <c r="Q8" s="1951"/>
      <c r="R8" s="1951"/>
      <c r="S8" s="1951"/>
      <c r="T8" s="1951"/>
      <c r="U8" s="1951"/>
      <c r="V8" s="1896">
        <f>SUM(O8-H8)</f>
        <v>0</v>
      </c>
      <c r="W8" s="1896"/>
      <c r="X8" s="1896"/>
      <c r="Y8" s="1896"/>
      <c r="Z8" s="1896"/>
      <c r="AA8" s="1896"/>
      <c r="AB8" s="1897"/>
      <c r="AV8" s="1952"/>
      <c r="AW8" s="1952"/>
      <c r="AX8" s="1952"/>
      <c r="AY8" s="1952"/>
      <c r="AZ8" s="1952"/>
      <c r="BA8" s="1952"/>
      <c r="BB8" s="1953"/>
      <c r="BC8" s="1957"/>
      <c r="BD8" s="1958"/>
      <c r="BE8" s="1959"/>
      <c r="BF8" s="564"/>
      <c r="BG8" s="564"/>
      <c r="BH8" s="564"/>
      <c r="BI8" s="564" t="s">
        <v>398</v>
      </c>
      <c r="BJ8" s="564"/>
      <c r="BK8" s="564"/>
      <c r="BL8" s="564"/>
      <c r="BM8" s="564"/>
      <c r="BN8" s="564"/>
      <c r="BO8" s="564"/>
    </row>
    <row r="9" spans="2:67" ht="30" customHeight="1" thickTop="1">
      <c r="B9" s="1900">
        <v>6</v>
      </c>
      <c r="C9" s="1456"/>
      <c r="D9" s="1456"/>
      <c r="E9" s="1456"/>
      <c r="F9" s="1901" t="s">
        <v>48</v>
      </c>
      <c r="G9" s="1902"/>
      <c r="H9" s="1903"/>
      <c r="I9" s="1904"/>
      <c r="J9" s="1904"/>
      <c r="K9" s="1904"/>
      <c r="L9" s="1904"/>
      <c r="M9" s="1904"/>
      <c r="N9" s="1904"/>
      <c r="O9" s="1903"/>
      <c r="P9" s="1951"/>
      <c r="Q9" s="1951"/>
      <c r="R9" s="1951"/>
      <c r="S9" s="1951"/>
      <c r="T9" s="1951"/>
      <c r="U9" s="1951"/>
      <c r="V9" s="1896">
        <f>SUM(O9-H9)</f>
        <v>0</v>
      </c>
      <c r="W9" s="1896"/>
      <c r="X9" s="1896"/>
      <c r="Y9" s="1896"/>
      <c r="Z9" s="1896"/>
      <c r="AA9" s="1896"/>
      <c r="AB9" s="1897"/>
      <c r="AV9" s="564"/>
      <c r="AW9" s="564"/>
      <c r="AX9" s="564"/>
      <c r="AY9" s="564"/>
      <c r="AZ9" s="564"/>
      <c r="BA9" s="564"/>
      <c r="BB9" s="564"/>
      <c r="BC9" s="564"/>
      <c r="BD9" s="564"/>
      <c r="BE9" s="564"/>
      <c r="BF9" s="564"/>
      <c r="BG9" s="564"/>
      <c r="BH9" s="564"/>
      <c r="BI9" s="564" t="s">
        <v>399</v>
      </c>
      <c r="BJ9" s="564"/>
      <c r="BK9" s="564"/>
      <c r="BL9" s="564"/>
      <c r="BM9" s="564"/>
      <c r="BN9" s="564"/>
      <c r="BO9" s="564"/>
    </row>
    <row r="10" spans="2:67" ht="30" customHeight="1">
      <c r="B10" s="1900">
        <v>7</v>
      </c>
      <c r="C10" s="1456"/>
      <c r="D10" s="1456"/>
      <c r="E10" s="1456"/>
      <c r="F10" s="1901" t="s">
        <v>48</v>
      </c>
      <c r="G10" s="1902"/>
      <c r="H10" s="1903"/>
      <c r="I10" s="1904"/>
      <c r="J10" s="1904"/>
      <c r="K10" s="1904"/>
      <c r="L10" s="1904"/>
      <c r="M10" s="1904"/>
      <c r="N10" s="1904"/>
      <c r="O10" s="1903"/>
      <c r="P10" s="1905"/>
      <c r="Q10" s="1905"/>
      <c r="R10" s="1905"/>
      <c r="S10" s="1905"/>
      <c r="T10" s="1905"/>
      <c r="U10" s="1905"/>
      <c r="V10" s="1896">
        <f>SUM(O10-H10)</f>
        <v>0</v>
      </c>
      <c r="W10" s="1896"/>
      <c r="X10" s="1896"/>
      <c r="Y10" s="1896"/>
      <c r="Z10" s="1896"/>
      <c r="AA10" s="1896"/>
      <c r="AB10" s="1897"/>
    </row>
    <row r="11" spans="2:67" ht="30" customHeight="1">
      <c r="B11" s="1900">
        <v>8</v>
      </c>
      <c r="C11" s="1456"/>
      <c r="D11" s="1456"/>
      <c r="E11" s="1456"/>
      <c r="F11" s="1901" t="s">
        <v>48</v>
      </c>
      <c r="G11" s="1902"/>
      <c r="H11" s="1903"/>
      <c r="I11" s="1904"/>
      <c r="J11" s="1904"/>
      <c r="K11" s="1904"/>
      <c r="L11" s="1904"/>
      <c r="M11" s="1904"/>
      <c r="N11" s="1904"/>
      <c r="O11" s="1903"/>
      <c r="P11" s="1905"/>
      <c r="Q11" s="1905"/>
      <c r="R11" s="1905"/>
      <c r="S11" s="1905"/>
      <c r="T11" s="1905"/>
      <c r="U11" s="1905"/>
      <c r="V11" s="1896">
        <f>SUM(O11-H11)</f>
        <v>0</v>
      </c>
      <c r="W11" s="1896"/>
      <c r="X11" s="1896"/>
      <c r="Y11" s="1896"/>
      <c r="Z11" s="1896"/>
      <c r="AA11" s="1896"/>
      <c r="AB11" s="1897"/>
    </row>
    <row r="12" spans="2:67" ht="30" customHeight="1">
      <c r="B12" s="1900">
        <v>9</v>
      </c>
      <c r="C12" s="1456"/>
      <c r="D12" s="1456"/>
      <c r="E12" s="1456"/>
      <c r="F12" s="1901" t="s">
        <v>48</v>
      </c>
      <c r="G12" s="1902"/>
      <c r="H12" s="1903"/>
      <c r="I12" s="1904"/>
      <c r="J12" s="1904"/>
      <c r="K12" s="1904"/>
      <c r="L12" s="1904"/>
      <c r="M12" s="1904"/>
      <c r="N12" s="1904"/>
      <c r="O12" s="1903"/>
      <c r="P12" s="1905"/>
      <c r="Q12" s="1905"/>
      <c r="R12" s="1905"/>
      <c r="S12" s="1905"/>
      <c r="T12" s="1905"/>
      <c r="U12" s="1905"/>
      <c r="V12" s="1896">
        <f>SUM(O12-H12)</f>
        <v>0</v>
      </c>
      <c r="W12" s="1896"/>
      <c r="X12" s="1896"/>
      <c r="Y12" s="1896"/>
      <c r="Z12" s="1896"/>
      <c r="AA12" s="1896"/>
      <c r="AB12" s="1897"/>
    </row>
    <row r="13" spans="2:67" ht="30" customHeight="1">
      <c r="B13" s="1900">
        <v>10</v>
      </c>
      <c r="C13" s="1456"/>
      <c r="D13" s="1456"/>
      <c r="E13" s="1456"/>
      <c r="F13" s="1901" t="s">
        <v>48</v>
      </c>
      <c r="G13" s="1902"/>
      <c r="H13" s="1903"/>
      <c r="I13" s="1904"/>
      <c r="J13" s="1904"/>
      <c r="K13" s="1904"/>
      <c r="L13" s="1904"/>
      <c r="M13" s="1904"/>
      <c r="N13" s="1904"/>
      <c r="O13" s="1903"/>
      <c r="P13" s="1905"/>
      <c r="Q13" s="1905"/>
      <c r="R13" s="1905"/>
      <c r="S13" s="1905"/>
      <c r="T13" s="1905"/>
      <c r="U13" s="1905"/>
      <c r="V13" s="1896"/>
      <c r="W13" s="1896"/>
      <c r="X13" s="1896"/>
      <c r="Y13" s="1896"/>
      <c r="Z13" s="1896"/>
      <c r="AA13" s="1896"/>
      <c r="AB13" s="1897"/>
    </row>
    <row r="14" spans="2:67" ht="30" customHeight="1">
      <c r="B14" s="1900">
        <v>11</v>
      </c>
      <c r="C14" s="1456"/>
      <c r="D14" s="1456"/>
      <c r="E14" s="1456"/>
      <c r="F14" s="1901" t="s">
        <v>48</v>
      </c>
      <c r="G14" s="1902"/>
      <c r="H14" s="1903"/>
      <c r="I14" s="1904"/>
      <c r="J14" s="1904"/>
      <c r="K14" s="1904"/>
      <c r="L14" s="1904"/>
      <c r="M14" s="1904"/>
      <c r="N14" s="1904"/>
      <c r="O14" s="1903"/>
      <c r="P14" s="1905"/>
      <c r="Q14" s="1905"/>
      <c r="R14" s="1905"/>
      <c r="S14" s="1905"/>
      <c r="T14" s="1905"/>
      <c r="U14" s="1905"/>
      <c r="V14" s="1896"/>
      <c r="W14" s="1896"/>
      <c r="X14" s="1896"/>
      <c r="Y14" s="1896"/>
      <c r="Z14" s="1896"/>
      <c r="AA14" s="1896"/>
      <c r="AB14" s="1897"/>
    </row>
    <row r="15" spans="2:67" ht="30" customHeight="1">
      <c r="B15" s="1900">
        <v>12</v>
      </c>
      <c r="C15" s="1456"/>
      <c r="D15" s="1456"/>
      <c r="E15" s="1456"/>
      <c r="F15" s="1901" t="s">
        <v>48</v>
      </c>
      <c r="G15" s="1902"/>
      <c r="H15" s="1903"/>
      <c r="I15" s="1904"/>
      <c r="J15" s="1904"/>
      <c r="K15" s="1904"/>
      <c r="L15" s="1904"/>
      <c r="M15" s="1904"/>
      <c r="N15" s="1904"/>
      <c r="O15" s="1903"/>
      <c r="P15" s="1905"/>
      <c r="Q15" s="1905"/>
      <c r="R15" s="1905"/>
      <c r="S15" s="1905"/>
      <c r="T15" s="1905"/>
      <c r="U15" s="1905"/>
      <c r="V15" s="1896"/>
      <c r="W15" s="1896"/>
      <c r="X15" s="1896"/>
      <c r="Y15" s="1896"/>
      <c r="Z15" s="1896"/>
      <c r="AA15" s="1896"/>
      <c r="AB15" s="1897"/>
    </row>
    <row r="16" spans="2:67" ht="30" customHeight="1">
      <c r="B16" s="1900"/>
      <c r="C16" s="1456"/>
      <c r="D16" s="1456"/>
      <c r="E16" s="1456"/>
      <c r="F16" s="1901" t="s">
        <v>48</v>
      </c>
      <c r="G16" s="1902"/>
      <c r="H16" s="1903"/>
      <c r="I16" s="1903"/>
      <c r="J16" s="1903"/>
      <c r="K16" s="1903"/>
      <c r="L16" s="1903"/>
      <c r="M16" s="1903"/>
      <c r="N16" s="1903"/>
      <c r="O16" s="1903"/>
      <c r="P16" s="1905"/>
      <c r="Q16" s="1905"/>
      <c r="R16" s="1905"/>
      <c r="S16" s="1905"/>
      <c r="T16" s="1905"/>
      <c r="U16" s="1905"/>
      <c r="V16" s="1896"/>
      <c r="W16" s="1896"/>
      <c r="X16" s="1896"/>
      <c r="Y16" s="1896"/>
      <c r="Z16" s="1896"/>
      <c r="AA16" s="1896"/>
      <c r="AB16" s="1897"/>
    </row>
    <row r="17" spans="2:28" ht="30" customHeight="1">
      <c r="B17" s="1900"/>
      <c r="C17" s="1456"/>
      <c r="D17" s="1456"/>
      <c r="E17" s="1456"/>
      <c r="F17" s="1901" t="s">
        <v>48</v>
      </c>
      <c r="G17" s="1902"/>
      <c r="H17" s="1903"/>
      <c r="I17" s="1903"/>
      <c r="J17" s="1903"/>
      <c r="K17" s="1903"/>
      <c r="L17" s="1903"/>
      <c r="M17" s="1903"/>
      <c r="N17" s="1903"/>
      <c r="O17" s="1903"/>
      <c r="P17" s="1905"/>
      <c r="Q17" s="1905"/>
      <c r="R17" s="1905"/>
      <c r="S17" s="1905"/>
      <c r="T17" s="1905"/>
      <c r="U17" s="1905"/>
      <c r="V17" s="1896"/>
      <c r="W17" s="1896"/>
      <c r="X17" s="1896"/>
      <c r="Y17" s="1896"/>
      <c r="Z17" s="1896"/>
      <c r="AA17" s="1896"/>
      <c r="AB17" s="1897"/>
    </row>
    <row r="18" spans="2:28" ht="30" customHeight="1">
      <c r="B18" s="1900"/>
      <c r="C18" s="1456"/>
      <c r="D18" s="1456"/>
      <c r="E18" s="1456"/>
      <c r="F18" s="1901" t="s">
        <v>48</v>
      </c>
      <c r="G18" s="1902"/>
      <c r="H18" s="1903"/>
      <c r="I18" s="1903"/>
      <c r="J18" s="1903"/>
      <c r="K18" s="1903"/>
      <c r="L18" s="1903"/>
      <c r="M18" s="1903"/>
      <c r="N18" s="1903"/>
      <c r="O18" s="1903"/>
      <c r="P18" s="1905"/>
      <c r="Q18" s="1905"/>
      <c r="R18" s="1905"/>
      <c r="S18" s="1905"/>
      <c r="T18" s="1905"/>
      <c r="U18" s="1905"/>
      <c r="V18" s="1896"/>
      <c r="W18" s="1896"/>
      <c r="X18" s="1896"/>
      <c r="Y18" s="1896"/>
      <c r="Z18" s="1896"/>
      <c r="AA18" s="1896"/>
      <c r="AB18" s="1897"/>
    </row>
    <row r="19" spans="2:28" ht="20.149999999999999" customHeight="1">
      <c r="B19" s="30" t="s">
        <v>57</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9"/>
    </row>
    <row r="20" spans="2:28">
      <c r="B20" s="1919"/>
      <c r="C20" s="1124"/>
      <c r="D20" s="1124"/>
      <c r="E20" s="1124"/>
      <c r="F20" s="1124"/>
      <c r="G20" s="1124"/>
      <c r="H20" s="1124"/>
      <c r="I20" s="1124"/>
      <c r="J20" s="1124"/>
      <c r="K20" s="1124"/>
      <c r="L20" s="1124"/>
      <c r="M20" s="1124"/>
      <c r="N20" s="1124"/>
      <c r="O20" s="1124"/>
      <c r="P20" s="1124"/>
      <c r="Q20" s="1124"/>
      <c r="R20" s="1124"/>
      <c r="S20" s="1124"/>
      <c r="T20" s="1124"/>
      <c r="U20" s="1124"/>
      <c r="V20" s="1124"/>
      <c r="W20" s="1124"/>
      <c r="X20" s="1124"/>
      <c r="Y20" s="1124"/>
      <c r="Z20" s="1124"/>
      <c r="AA20" s="1124"/>
      <c r="AB20" s="1920"/>
    </row>
    <row r="21" spans="2:28">
      <c r="B21" s="1919"/>
      <c r="C21" s="1124"/>
      <c r="D21" s="1124"/>
      <c r="E21" s="1124"/>
      <c r="F21" s="1124"/>
      <c r="G21" s="1124"/>
      <c r="H21" s="1124"/>
      <c r="I21" s="1124"/>
      <c r="J21" s="1124"/>
      <c r="K21" s="1124"/>
      <c r="L21" s="1124"/>
      <c r="M21" s="1124"/>
      <c r="N21" s="1124"/>
      <c r="O21" s="1124"/>
      <c r="P21" s="1124"/>
      <c r="Q21" s="1124"/>
      <c r="R21" s="1124"/>
      <c r="S21" s="1124"/>
      <c r="T21" s="1124"/>
      <c r="U21" s="1124"/>
      <c r="V21" s="1124"/>
      <c r="W21" s="1124"/>
      <c r="X21" s="1124"/>
      <c r="Y21" s="1124"/>
      <c r="Z21" s="1124"/>
      <c r="AA21" s="1124"/>
      <c r="AB21" s="1920"/>
    </row>
    <row r="22" spans="2:28">
      <c r="B22" s="1919"/>
      <c r="C22" s="1124"/>
      <c r="D22" s="1124"/>
      <c r="E22" s="1124"/>
      <c r="F22" s="1124"/>
      <c r="G22" s="1124"/>
      <c r="H22" s="1124"/>
      <c r="I22" s="1124"/>
      <c r="J22" s="1124"/>
      <c r="K22" s="1124"/>
      <c r="L22" s="1124"/>
      <c r="M22" s="1124"/>
      <c r="N22" s="1124"/>
      <c r="O22" s="1124"/>
      <c r="P22" s="1124"/>
      <c r="Q22" s="1124"/>
      <c r="R22" s="1124"/>
      <c r="S22" s="1124"/>
      <c r="T22" s="1124"/>
      <c r="U22" s="1124"/>
      <c r="V22" s="1124"/>
      <c r="W22" s="1124"/>
      <c r="X22" s="1124"/>
      <c r="Y22" s="1124"/>
      <c r="Z22" s="1124"/>
      <c r="AA22" s="1124"/>
      <c r="AB22" s="1920"/>
    </row>
    <row r="23" spans="2:28">
      <c r="B23" s="1919"/>
      <c r="C23" s="1124"/>
      <c r="D23" s="1124"/>
      <c r="E23" s="1124"/>
      <c r="F23" s="1124"/>
      <c r="G23" s="1124"/>
      <c r="H23" s="1124"/>
      <c r="I23" s="1124"/>
      <c r="J23" s="1124"/>
      <c r="K23" s="1124"/>
      <c r="L23" s="1124"/>
      <c r="M23" s="1124"/>
      <c r="N23" s="1124"/>
      <c r="O23" s="1124"/>
      <c r="P23" s="1124"/>
      <c r="Q23" s="1124"/>
      <c r="R23" s="1124"/>
      <c r="S23" s="1124"/>
      <c r="T23" s="1124"/>
      <c r="U23" s="1124"/>
      <c r="V23" s="1124"/>
      <c r="W23" s="1124"/>
      <c r="X23" s="1124"/>
      <c r="Y23" s="1124"/>
      <c r="Z23" s="1124"/>
      <c r="AA23" s="1124"/>
      <c r="AB23" s="1920"/>
    </row>
    <row r="24" spans="2:28">
      <c r="B24" s="1919"/>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920"/>
    </row>
    <row r="25" spans="2:28" ht="13.5" thickBot="1">
      <c r="B25" s="1921"/>
      <c r="C25" s="1922"/>
      <c r="D25" s="1922"/>
      <c r="E25" s="1922"/>
      <c r="F25" s="1922"/>
      <c r="G25" s="1922"/>
      <c r="H25" s="1922"/>
      <c r="I25" s="1922"/>
      <c r="J25" s="1922"/>
      <c r="K25" s="1922"/>
      <c r="L25" s="1922"/>
      <c r="M25" s="1922"/>
      <c r="N25" s="1922"/>
      <c r="O25" s="1922"/>
      <c r="P25" s="1922"/>
      <c r="Q25" s="1922"/>
      <c r="R25" s="1922"/>
      <c r="S25" s="1922"/>
      <c r="T25" s="1922"/>
      <c r="U25" s="1922"/>
      <c r="V25" s="1922"/>
      <c r="W25" s="1922"/>
      <c r="X25" s="1922"/>
      <c r="Y25" s="1922"/>
      <c r="Z25" s="1922"/>
      <c r="AA25" s="1922"/>
      <c r="AB25" s="1923"/>
    </row>
    <row r="26" spans="2:28" ht="15"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2:28" ht="20.149999999999999" customHeight="1">
      <c r="B27" s="1917" t="s">
        <v>54</v>
      </c>
      <c r="C27" s="1918"/>
      <c r="D27" s="27" t="s">
        <v>53</v>
      </c>
      <c r="E27" s="27"/>
      <c r="F27" s="27"/>
      <c r="G27" s="27"/>
      <c r="H27" s="27"/>
      <c r="I27" s="27"/>
      <c r="J27" s="27"/>
      <c r="K27" s="27"/>
      <c r="L27" s="27"/>
      <c r="M27" s="27"/>
      <c r="N27" s="27"/>
      <c r="O27" s="27"/>
      <c r="P27" s="27"/>
      <c r="Q27" s="27"/>
      <c r="R27" s="27"/>
      <c r="S27" s="27"/>
      <c r="T27" s="27"/>
      <c r="U27" s="27"/>
      <c r="V27" s="27"/>
      <c r="W27" s="27"/>
      <c r="X27" s="27"/>
      <c r="Y27" s="27"/>
      <c r="Z27" s="27"/>
      <c r="AA27" s="27"/>
      <c r="AB27" s="27"/>
    </row>
    <row r="28" spans="2:28" ht="20.149999999999999" customHeight="1">
      <c r="B28" s="26"/>
      <c r="C28" s="27"/>
      <c r="D28" s="27" t="s">
        <v>55</v>
      </c>
      <c r="E28" s="27"/>
      <c r="F28" s="27"/>
      <c r="G28" s="27"/>
      <c r="H28" s="27"/>
      <c r="I28" s="27"/>
      <c r="J28" s="27"/>
      <c r="K28" s="27"/>
      <c r="L28" s="27"/>
      <c r="M28" s="27"/>
      <c r="N28" s="27"/>
      <c r="O28" s="27"/>
      <c r="P28" s="27"/>
      <c r="Q28" s="27"/>
      <c r="R28" s="27"/>
      <c r="S28" s="27"/>
      <c r="T28" s="27"/>
      <c r="U28" s="27"/>
      <c r="V28" s="27"/>
      <c r="W28" s="27"/>
      <c r="X28" s="27"/>
      <c r="Y28" s="27"/>
      <c r="Z28" s="27"/>
      <c r="AA28" s="27"/>
      <c r="AB28" s="27"/>
    </row>
    <row r="29" spans="2:28" ht="20.149999999999999" customHeight="1">
      <c r="B29" s="26"/>
      <c r="C29" s="27"/>
      <c r="D29" s="27" t="s">
        <v>56</v>
      </c>
      <c r="E29" s="27"/>
      <c r="F29" s="27"/>
      <c r="G29" s="27"/>
      <c r="H29" s="27"/>
      <c r="I29" s="27"/>
      <c r="J29" s="27"/>
      <c r="K29" s="27"/>
      <c r="L29" s="27"/>
      <c r="M29" s="27"/>
      <c r="N29" s="27"/>
      <c r="O29" s="27"/>
      <c r="P29" s="27"/>
      <c r="Q29" s="27"/>
      <c r="R29" s="27"/>
      <c r="S29" s="27"/>
      <c r="T29" s="27"/>
      <c r="U29" s="27"/>
      <c r="V29" s="27"/>
      <c r="W29" s="27"/>
      <c r="X29" s="27"/>
      <c r="Y29" s="27"/>
      <c r="Z29" s="27"/>
      <c r="AA29" s="27"/>
      <c r="AB29" s="27"/>
    </row>
    <row r="30" spans="2:28" s="1" customFormat="1" ht="18.75" hidden="1" customHeight="1">
      <c r="B30" s="24"/>
      <c r="C30" s="1933" t="s">
        <v>143</v>
      </c>
      <c r="D30" s="1934"/>
      <c r="E30" s="1934"/>
      <c r="F30" s="1935" t="s">
        <v>144</v>
      </c>
      <c r="G30" s="1934"/>
      <c r="H30" s="1936"/>
      <c r="I30" s="1933" t="s">
        <v>52</v>
      </c>
      <c r="J30" s="1934"/>
      <c r="K30" s="1934"/>
      <c r="L30" s="1935" t="s">
        <v>51</v>
      </c>
      <c r="M30" s="1934"/>
      <c r="N30" s="1934"/>
      <c r="O30" s="1943" t="s">
        <v>50</v>
      </c>
      <c r="P30" s="1934"/>
      <c r="Q30" s="1934"/>
      <c r="R30" s="1944" t="s">
        <v>145</v>
      </c>
      <c r="S30" s="1945"/>
      <c r="T30" s="1946"/>
      <c r="U30" s="84"/>
      <c r="V30" s="1947" t="s">
        <v>49</v>
      </c>
      <c r="W30" s="1934"/>
      <c r="X30" s="1934"/>
      <c r="Y30" s="1924" t="s">
        <v>141</v>
      </c>
      <c r="Z30" s="1925"/>
      <c r="AA30" s="1926"/>
      <c r="AB30" s="16"/>
    </row>
    <row r="31" spans="2:28" s="1" customFormat="1" ht="12.9" hidden="1" customHeight="1">
      <c r="B31" s="13"/>
      <c r="C31" s="1914"/>
      <c r="D31" s="1910"/>
      <c r="E31" s="1910"/>
      <c r="F31" s="1909"/>
      <c r="G31" s="1910"/>
      <c r="H31" s="1911"/>
      <c r="I31" s="1914"/>
      <c r="J31" s="1910"/>
      <c r="K31" s="1910"/>
      <c r="L31" s="1909"/>
      <c r="M31" s="1910"/>
      <c r="N31" s="1910"/>
      <c r="O31" s="1909"/>
      <c r="P31" s="1910"/>
      <c r="Q31" s="1910"/>
      <c r="R31" s="1909"/>
      <c r="S31" s="1910"/>
      <c r="T31" s="1941"/>
      <c r="U31" s="15"/>
      <c r="V31" s="1937"/>
      <c r="W31" s="1938"/>
      <c r="X31" s="1938"/>
      <c r="Y31" s="1927"/>
      <c r="Z31" s="1928"/>
      <c r="AA31" s="1929"/>
      <c r="AB31" s="14"/>
    </row>
    <row r="32" spans="2:28" s="1" customFormat="1" ht="12.9" hidden="1" customHeight="1">
      <c r="B32" s="13"/>
      <c r="C32" s="1915"/>
      <c r="D32" s="1910"/>
      <c r="E32" s="1910"/>
      <c r="F32" s="1910"/>
      <c r="G32" s="1910"/>
      <c r="H32" s="1911"/>
      <c r="I32" s="1915"/>
      <c r="J32" s="1910"/>
      <c r="K32" s="1910"/>
      <c r="L32" s="1910"/>
      <c r="M32" s="1910"/>
      <c r="N32" s="1910"/>
      <c r="O32" s="1910"/>
      <c r="P32" s="1910"/>
      <c r="Q32" s="1910"/>
      <c r="R32" s="1910"/>
      <c r="S32" s="1910"/>
      <c r="T32" s="1941"/>
      <c r="U32" s="15"/>
      <c r="V32" s="1937"/>
      <c r="W32" s="1938"/>
      <c r="X32" s="1938"/>
      <c r="Y32" s="1927"/>
      <c r="Z32" s="1928"/>
      <c r="AA32" s="1929"/>
      <c r="AB32" s="14"/>
    </row>
    <row r="33" spans="2:28" s="1" customFormat="1" ht="12.9" hidden="1" customHeight="1">
      <c r="B33" s="13"/>
      <c r="C33" s="1915"/>
      <c r="D33" s="1910"/>
      <c r="E33" s="1910"/>
      <c r="F33" s="1910"/>
      <c r="G33" s="1910"/>
      <c r="H33" s="1911"/>
      <c r="I33" s="1915"/>
      <c r="J33" s="1910"/>
      <c r="K33" s="1910"/>
      <c r="L33" s="1910"/>
      <c r="M33" s="1910"/>
      <c r="N33" s="1910"/>
      <c r="O33" s="1910"/>
      <c r="P33" s="1910"/>
      <c r="Q33" s="1910"/>
      <c r="R33" s="1910"/>
      <c r="S33" s="1910"/>
      <c r="T33" s="1941"/>
      <c r="U33" s="15"/>
      <c r="V33" s="1937"/>
      <c r="W33" s="1938"/>
      <c r="X33" s="1938"/>
      <c r="Y33" s="1927"/>
      <c r="Z33" s="1928"/>
      <c r="AA33" s="1929"/>
      <c r="AB33" s="14"/>
    </row>
    <row r="34" spans="2:28" s="1" customFormat="1" ht="12.9" hidden="1" customHeight="1" thickBot="1">
      <c r="B34" s="13"/>
      <c r="C34" s="1916"/>
      <c r="D34" s="1912"/>
      <c r="E34" s="1912"/>
      <c r="F34" s="1912"/>
      <c r="G34" s="1912"/>
      <c r="H34" s="1913"/>
      <c r="I34" s="1916"/>
      <c r="J34" s="1912"/>
      <c r="K34" s="1912"/>
      <c r="L34" s="1912"/>
      <c r="M34" s="1912"/>
      <c r="N34" s="1912"/>
      <c r="O34" s="1912"/>
      <c r="P34" s="1912"/>
      <c r="Q34" s="1912"/>
      <c r="R34" s="1912"/>
      <c r="S34" s="1912"/>
      <c r="T34" s="1942"/>
      <c r="U34" s="15"/>
      <c r="V34" s="1939"/>
      <c r="W34" s="1940"/>
      <c r="X34" s="1940"/>
      <c r="Y34" s="1930"/>
      <c r="Z34" s="1931"/>
      <c r="AA34" s="1932"/>
      <c r="AB34" s="14"/>
    </row>
    <row r="35" spans="2:28">
      <c r="N35" s="12"/>
      <c r="O35" s="12"/>
      <c r="P35" s="1"/>
      <c r="Q35" s="1"/>
      <c r="R35" s="1"/>
      <c r="S35" s="1"/>
      <c r="T35" s="1"/>
    </row>
    <row r="36" spans="2:28">
      <c r="N36" s="1"/>
      <c r="O36" s="1"/>
      <c r="P36" s="1"/>
      <c r="Q36" s="1"/>
      <c r="R36" s="1"/>
      <c r="S36" s="1"/>
      <c r="T36" s="1"/>
    </row>
    <row r="37" spans="2:28">
      <c r="N37" s="1"/>
      <c r="O37" s="1"/>
      <c r="P37" s="1"/>
      <c r="Q37" s="1"/>
      <c r="R37" s="1"/>
      <c r="S37" s="1"/>
      <c r="T37" s="1"/>
    </row>
  </sheetData>
  <sheetProtection sheet="1" selectLockedCells="1"/>
  <mergeCells count="91">
    <mergeCell ref="AV4:BO6"/>
    <mergeCell ref="AV7:BB8"/>
    <mergeCell ref="BC7:BE8"/>
    <mergeCell ref="B1:AB1"/>
    <mergeCell ref="O9:U9"/>
    <mergeCell ref="B2:AB2"/>
    <mergeCell ref="B4:G4"/>
    <mergeCell ref="B5:G5"/>
    <mergeCell ref="S6:T6"/>
    <mergeCell ref="I4:AA4"/>
    <mergeCell ref="I5:Q5"/>
    <mergeCell ref="B6:G6"/>
    <mergeCell ref="S5:AA5"/>
    <mergeCell ref="I6:Q6"/>
    <mergeCell ref="O10:U10"/>
    <mergeCell ref="H7:N7"/>
    <mergeCell ref="O7:U7"/>
    <mergeCell ref="V7:AB7"/>
    <mergeCell ref="B8:E8"/>
    <mergeCell ref="H10:N10"/>
    <mergeCell ref="V10:AB10"/>
    <mergeCell ref="B9:E9"/>
    <mergeCell ref="F9:G9"/>
    <mergeCell ref="B10:E10"/>
    <mergeCell ref="F10:G10"/>
    <mergeCell ref="O8:U8"/>
    <mergeCell ref="V18:AB18"/>
    <mergeCell ref="B20:AB25"/>
    <mergeCell ref="O18:U18"/>
    <mergeCell ref="Y30:AA34"/>
    <mergeCell ref="L31:N34"/>
    <mergeCell ref="I31:K34"/>
    <mergeCell ref="C30:E30"/>
    <mergeCell ref="F30:H30"/>
    <mergeCell ref="V31:X34"/>
    <mergeCell ref="R31:T34"/>
    <mergeCell ref="O31:Q34"/>
    <mergeCell ref="O30:Q30"/>
    <mergeCell ref="R30:T30"/>
    <mergeCell ref="V30:X30"/>
    <mergeCell ref="I30:K30"/>
    <mergeCell ref="L30:N30"/>
    <mergeCell ref="F31:H34"/>
    <mergeCell ref="C31:E34"/>
    <mergeCell ref="B27:C27"/>
    <mergeCell ref="H8:N8"/>
    <mergeCell ref="V8:AB8"/>
    <mergeCell ref="H9:N9"/>
    <mergeCell ref="V9:AB9"/>
    <mergeCell ref="B18:E18"/>
    <mergeCell ref="F18:G18"/>
    <mergeCell ref="H18:N18"/>
    <mergeCell ref="B15:E15"/>
    <mergeCell ref="F15:G15"/>
    <mergeCell ref="B16:E16"/>
    <mergeCell ref="F16:G16"/>
    <mergeCell ref="B17:E17"/>
    <mergeCell ref="F17:G17"/>
    <mergeCell ref="O11:U11"/>
    <mergeCell ref="O12:U12"/>
    <mergeCell ref="B11:E11"/>
    <mergeCell ref="F11:G11"/>
    <mergeCell ref="H11:N11"/>
    <mergeCell ref="V16:AB16"/>
    <mergeCell ref="H17:N17"/>
    <mergeCell ref="V17:AB17"/>
    <mergeCell ref="H14:N14"/>
    <mergeCell ref="V14:AB14"/>
    <mergeCell ref="H15:N15"/>
    <mergeCell ref="V15:AB15"/>
    <mergeCell ref="O14:U14"/>
    <mergeCell ref="O15:U15"/>
    <mergeCell ref="O16:U16"/>
    <mergeCell ref="O17:U17"/>
    <mergeCell ref="H16:N16"/>
    <mergeCell ref="V11:AB11"/>
    <mergeCell ref="B3:AB3"/>
    <mergeCell ref="B14:E14"/>
    <mergeCell ref="F14:G14"/>
    <mergeCell ref="H12:N12"/>
    <mergeCell ref="V12:AB12"/>
    <mergeCell ref="H13:N13"/>
    <mergeCell ref="V13:AB13"/>
    <mergeCell ref="B13:E13"/>
    <mergeCell ref="F13:G13"/>
    <mergeCell ref="B12:E12"/>
    <mergeCell ref="F12:G12"/>
    <mergeCell ref="O13:U13"/>
    <mergeCell ref="F8:G8"/>
    <mergeCell ref="B7:G7"/>
    <mergeCell ref="U6:W6"/>
  </mergeCells>
  <phoneticPr fontId="3"/>
  <conditionalFormatting sqref="I5:Q5">
    <cfRule type="expression" dxfId="227" priority="7" stopIfTrue="1">
      <formula>AND(MONTH(I5)&lt;10,DAY(I5)&gt;9)</formula>
    </cfRule>
    <cfRule type="expression" dxfId="226" priority="8" stopIfTrue="1">
      <formula>AND(MONTH(I5)&lt;10,DAY(I5)&lt;10)</formula>
    </cfRule>
    <cfRule type="expression" dxfId="225" priority="9" stopIfTrue="1">
      <formula>AND(MONTH(I5)&gt;9,DAY(I5)&lt;10)</formula>
    </cfRule>
  </conditionalFormatting>
  <conditionalFormatting sqref="S5:AA5">
    <cfRule type="expression" dxfId="224" priority="4" stopIfTrue="1">
      <formula>AND(MONTH(S5)&lt;10,DAY(S5)&gt;9)</formula>
    </cfRule>
    <cfRule type="expression" dxfId="223" priority="5" stopIfTrue="1">
      <formula>AND(MONTH(S5)&lt;10,DAY(S5)&lt;10)</formula>
    </cfRule>
    <cfRule type="expression" dxfId="222" priority="6" stopIfTrue="1">
      <formula>AND(MONTH(S5)&gt;9,DAY(S5)&lt;10)</formula>
    </cfRule>
  </conditionalFormatting>
  <conditionalFormatting sqref="I6:Q6">
    <cfRule type="expression" dxfId="221" priority="1" stopIfTrue="1">
      <formula>AND(MONTH(I6)&lt;10,DAY(I6)&gt;9)</formula>
    </cfRule>
    <cfRule type="expression" dxfId="220" priority="2" stopIfTrue="1">
      <formula>AND(MONTH(I6)&lt;10,DAY(I6)&lt;10)</formula>
    </cfRule>
    <cfRule type="expression" dxfId="219" priority="3" stopIfTrue="1">
      <formula>AND(MONTH(I6)&gt;9,DAY(I6)&lt;10)</formula>
    </cfRule>
  </conditionalFormatting>
  <dataValidations count="2">
    <dataValidation type="list" allowBlank="1" showInputMessage="1" showErrorMessage="1" sqref="B8:E18 S6:T6">
      <formula1>$AG$6:$AR$6</formula1>
    </dataValidation>
    <dataValidation type="list" allowBlank="1" showInputMessage="1" showErrorMessage="1" sqref="BC7:BE8">
      <formula1>$BI$7:$BI$9</formula1>
    </dataValidation>
  </dataValidations>
  <pageMargins left="0.78740157480314965" right="0.39370078740157483" top="0.98425196850393704" bottom="0.98425196850393704" header="0.51181102362204722" footer="0.51181102362204722"/>
  <pageSetup paperSize="9" orientation="portrait" r:id="rId1"/>
  <headerFooter alignWithMargins="0">
    <oddHeader>&amp;L&amp;"ＭＳ 明朝,標準"&amp;8&amp;K00-043第5号様式（第11条関係）</oddHeader>
    <oddFooter>&amp;R&amp;"ＭＳ 明朝,標準"&amp;8&amp;K00-021受注者⇒監督員</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37</vt:i4>
      </vt:variant>
    </vt:vector>
  </HeadingPairs>
  <TitlesOfParts>
    <vt:vector size="74" baseType="lpstr">
      <vt:lpstr>各項目入力表</vt:lpstr>
      <vt:lpstr>目次</vt:lpstr>
      <vt:lpstr>（１号様式）工事打合せ簿</vt:lpstr>
      <vt:lpstr>（２号様式）工事工程表</vt:lpstr>
      <vt:lpstr>（４号様式）①現場代理人等設置通知書</vt:lpstr>
      <vt:lpstr>（４号様式）②現場代理人等変更通知書</vt:lpstr>
      <vt:lpstr>（４号様式附帯①主任技術者実務経験経歴書 </vt:lpstr>
      <vt:lpstr>（４号様式附帯②）専門技術者実務経験経歴書</vt:lpstr>
      <vt:lpstr>（５号様式）工事履行報告書</vt:lpstr>
      <vt:lpstr>（７号様式）工事関係者に関する措置決定</vt:lpstr>
      <vt:lpstr>（８号様式）監督員に関する措置請求</vt:lpstr>
      <vt:lpstr>（１０号様式）材料検査（確認）書</vt:lpstr>
      <vt:lpstr>（１１号様式）工事材料の工事現場外搬出通知</vt:lpstr>
      <vt:lpstr>（１２号様式）確認 ・ 立会依頼書</vt:lpstr>
      <vt:lpstr>（１３号様式）支給材料又は貸与品の不適当通知</vt:lpstr>
      <vt:lpstr>（１４号様式）支給材料（貸与品）受領書（借用書）</vt:lpstr>
      <vt:lpstr>（１５号様式）支給材料（貸与品）返納書</vt:lpstr>
      <vt:lpstr>（１６号様式）設計図書との不一致確認請求通知</vt:lpstr>
      <vt:lpstr>（２０号様式）工期延長請求</vt:lpstr>
      <vt:lpstr>（２３号様式）工期変更協議通知</vt:lpstr>
      <vt:lpstr>（２５号様式）請負代金額変更協議通知</vt:lpstr>
      <vt:lpstr>（２６号様式）スライドによる請負代金額の変更</vt:lpstr>
      <vt:lpstr>（２７号様式）不可抗力による損害状況通知</vt:lpstr>
      <vt:lpstr>（２９号様式）不可抗力による損害請求</vt:lpstr>
      <vt:lpstr>（３１号様式）請負代金額の変更に代わる設計図書の変更協議</vt:lpstr>
      <vt:lpstr>（３２号様式）完成通知書</vt:lpstr>
      <vt:lpstr>（３４号様式）引渡し書</vt:lpstr>
      <vt:lpstr>（３６号様式）工事目的物の使用について（同意）</vt:lpstr>
      <vt:lpstr>（３７号様式）指定部分完成通知書 </vt:lpstr>
      <vt:lpstr>（３８号様式）変更協議承諾書</vt:lpstr>
      <vt:lpstr>工事成績評定要領・創意工夫</vt:lpstr>
      <vt:lpstr>工事成績評定要領・社会性等</vt:lpstr>
      <vt:lpstr>工事成績評定要領・創意工夫・社会性等の説明</vt:lpstr>
      <vt:lpstr>（参考様式）段階確認書</vt:lpstr>
      <vt:lpstr>（参考様式）土木工事照査項目チェックリスト</vt:lpstr>
      <vt:lpstr>（参考様式）材料承認（変更）願い一覧表</vt:lpstr>
      <vt:lpstr>（参考様式）出荷証明書</vt:lpstr>
      <vt:lpstr>'（１０号様式）材料検査（確認）書'!Print_Area</vt:lpstr>
      <vt:lpstr>'（１１号様式）工事材料の工事現場外搬出通知'!Print_Area</vt:lpstr>
      <vt:lpstr>'（１２号様式）確認 ・ 立会依頼書'!Print_Area</vt:lpstr>
      <vt:lpstr>'（１３号様式）支給材料又は貸与品の不適当通知'!Print_Area</vt:lpstr>
      <vt:lpstr>'（１４号様式）支給材料（貸与品）受領書（借用書）'!Print_Area</vt:lpstr>
      <vt:lpstr>'（１５号様式）支給材料（貸与品）返納書'!Print_Area</vt:lpstr>
      <vt:lpstr>'（１６号様式）設計図書との不一致確認請求通知'!Print_Area</vt:lpstr>
      <vt:lpstr>'（１号様式）工事打合せ簿'!Print_Area</vt:lpstr>
      <vt:lpstr>'（２０号様式）工期延長請求'!Print_Area</vt:lpstr>
      <vt:lpstr>'（２３号様式）工期変更協議通知'!Print_Area</vt:lpstr>
      <vt:lpstr>'（２５号様式）請負代金額変更協議通知'!Print_Area</vt:lpstr>
      <vt:lpstr>'（２６号様式）スライドによる請負代金額の変更'!Print_Area</vt:lpstr>
      <vt:lpstr>'（２７号様式）不可抗力による損害状況通知'!Print_Area</vt:lpstr>
      <vt:lpstr>'（２９号様式）不可抗力による損害請求'!Print_Area</vt:lpstr>
      <vt:lpstr>'（２号様式）工事工程表'!Print_Area</vt:lpstr>
      <vt:lpstr>'（３１号様式）請負代金額の変更に代わる設計図書の変更協議'!Print_Area</vt:lpstr>
      <vt:lpstr>'（３２号様式）完成通知書'!Print_Area</vt:lpstr>
      <vt:lpstr>'（３４号様式）引渡し書'!Print_Area</vt:lpstr>
      <vt:lpstr>'（３６号様式）工事目的物の使用について（同意）'!Print_Area</vt:lpstr>
      <vt:lpstr>'（３７号様式）指定部分完成通知書 '!Print_Area</vt:lpstr>
      <vt:lpstr>'（３８号様式）変更協議承諾書'!Print_Area</vt:lpstr>
      <vt:lpstr>'（４号様式）①現場代理人等設置通知書'!Print_Area</vt:lpstr>
      <vt:lpstr>'（４号様式）②現場代理人等変更通知書'!Print_Area</vt:lpstr>
      <vt:lpstr>'（４号様式附帯①主任技術者実務経験経歴書 '!Print_Area</vt:lpstr>
      <vt:lpstr>'（４号様式附帯②）専門技術者実務経験経歴書'!Print_Area</vt:lpstr>
      <vt:lpstr>'（５号様式）工事履行報告書'!Print_Area</vt:lpstr>
      <vt:lpstr>'（７号様式）工事関係者に関する措置決定'!Print_Area</vt:lpstr>
      <vt:lpstr>'（８号様式）監督員に関する措置請求'!Print_Area</vt:lpstr>
      <vt:lpstr>'（参考様式）材料承認（変更）願い一覧表'!Print_Area</vt:lpstr>
      <vt:lpstr>'（参考様式）出荷証明書'!Print_Area</vt:lpstr>
      <vt:lpstr>'（参考様式）段階確認書'!Print_Area</vt:lpstr>
      <vt:lpstr>'（参考様式）土木工事照査項目チェックリスト'!Print_Area</vt:lpstr>
      <vt:lpstr>各項目入力表!Print_Area</vt:lpstr>
      <vt:lpstr>工事成績評定要領・社会性等!Print_Area</vt:lpstr>
      <vt:lpstr>工事成績評定要領・創意工夫!Print_Area</vt:lpstr>
      <vt:lpstr>工事成績評定要領・創意工夫・社会性等の説明!Print_Area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2017-01-11T01:09:16Z</dcterms:created>
  <dcterms:modified xsi:type="dcterms:W3CDTF">2022-07-20T01:38:29Z</dcterms:modified>
</cp:coreProperties>
</file>